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501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2" i="1"/>
  <c r="K40" s="1"/>
  <c r="K58" s="1"/>
  <c r="K76" s="1"/>
  <c r="K94" s="1"/>
  <c r="K112" s="1"/>
  <c r="K130" s="1"/>
  <c r="K148" s="1"/>
  <c r="K166" s="1"/>
  <c r="K184" s="1"/>
  <c r="K202" s="1"/>
  <c r="K220" s="1"/>
  <c r="K238" s="1"/>
  <c r="K256" s="1"/>
  <c r="K274" s="1"/>
  <c r="K292" s="1"/>
  <c r="K310" s="1"/>
  <c r="K328" s="1"/>
  <c r="K346" s="1"/>
  <c r="K364" s="1"/>
  <c r="K382" s="1"/>
  <c r="K400" s="1"/>
  <c r="K418" s="1"/>
  <c r="K436" s="1"/>
  <c r="K23"/>
  <c r="K24"/>
  <c r="K42" s="1"/>
  <c r="K60" s="1"/>
  <c r="K78" s="1"/>
  <c r="K96" s="1"/>
  <c r="K114" s="1"/>
  <c r="K132" s="1"/>
  <c r="K150" s="1"/>
  <c r="K168" s="1"/>
  <c r="K186" s="1"/>
  <c r="K204" s="1"/>
  <c r="K222" s="1"/>
  <c r="K240" s="1"/>
  <c r="K258" s="1"/>
  <c r="K276" s="1"/>
  <c r="K294" s="1"/>
  <c r="K312" s="1"/>
  <c r="K330" s="1"/>
  <c r="K348" s="1"/>
  <c r="K366" s="1"/>
  <c r="K384" s="1"/>
  <c r="K402" s="1"/>
  <c r="K420" s="1"/>
  <c r="K438" s="1"/>
  <c r="K25"/>
  <c r="K26"/>
  <c r="K44" s="1"/>
  <c r="K62" s="1"/>
  <c r="K80" s="1"/>
  <c r="K98" s="1"/>
  <c r="K116" s="1"/>
  <c r="K134" s="1"/>
  <c r="K152" s="1"/>
  <c r="K170" s="1"/>
  <c r="K188" s="1"/>
  <c r="K206" s="1"/>
  <c r="K224" s="1"/>
  <c r="K242" s="1"/>
  <c r="K260" s="1"/>
  <c r="K278" s="1"/>
  <c r="K296" s="1"/>
  <c r="K314" s="1"/>
  <c r="K332" s="1"/>
  <c r="K350" s="1"/>
  <c r="K368" s="1"/>
  <c r="K386" s="1"/>
  <c r="K404" s="1"/>
  <c r="K422" s="1"/>
  <c r="K440" s="1"/>
  <c r="K27"/>
  <c r="K28"/>
  <c r="K46" s="1"/>
  <c r="K64" s="1"/>
  <c r="K82" s="1"/>
  <c r="K100" s="1"/>
  <c r="K118" s="1"/>
  <c r="K136" s="1"/>
  <c r="K154" s="1"/>
  <c r="K172" s="1"/>
  <c r="K190" s="1"/>
  <c r="K208" s="1"/>
  <c r="K226" s="1"/>
  <c r="K244" s="1"/>
  <c r="K262" s="1"/>
  <c r="K280" s="1"/>
  <c r="K298" s="1"/>
  <c r="K316" s="1"/>
  <c r="K334" s="1"/>
  <c r="K352" s="1"/>
  <c r="K370" s="1"/>
  <c r="K388" s="1"/>
  <c r="K406" s="1"/>
  <c r="K424" s="1"/>
  <c r="K442" s="1"/>
  <c r="K29"/>
  <c r="K30"/>
  <c r="K48" s="1"/>
  <c r="K66" s="1"/>
  <c r="K84" s="1"/>
  <c r="K102" s="1"/>
  <c r="K120" s="1"/>
  <c r="K138" s="1"/>
  <c r="K156" s="1"/>
  <c r="K174" s="1"/>
  <c r="K192" s="1"/>
  <c r="K210" s="1"/>
  <c r="K228" s="1"/>
  <c r="K246" s="1"/>
  <c r="K264" s="1"/>
  <c r="K282" s="1"/>
  <c r="K300" s="1"/>
  <c r="K318" s="1"/>
  <c r="K336" s="1"/>
  <c r="K354" s="1"/>
  <c r="K372" s="1"/>
  <c r="K390" s="1"/>
  <c r="K408" s="1"/>
  <c r="K426" s="1"/>
  <c r="K444" s="1"/>
  <c r="K31"/>
  <c r="K32"/>
  <c r="K50" s="1"/>
  <c r="K68" s="1"/>
  <c r="K86" s="1"/>
  <c r="K104" s="1"/>
  <c r="K122" s="1"/>
  <c r="K140" s="1"/>
  <c r="K158" s="1"/>
  <c r="K176" s="1"/>
  <c r="K194" s="1"/>
  <c r="K212" s="1"/>
  <c r="K230" s="1"/>
  <c r="K248" s="1"/>
  <c r="K266" s="1"/>
  <c r="K284" s="1"/>
  <c r="K302" s="1"/>
  <c r="K320" s="1"/>
  <c r="K338" s="1"/>
  <c r="K356" s="1"/>
  <c r="K374" s="1"/>
  <c r="K392" s="1"/>
  <c r="K410" s="1"/>
  <c r="K428" s="1"/>
  <c r="K446" s="1"/>
  <c r="K33"/>
  <c r="K34"/>
  <c r="K52" s="1"/>
  <c r="K70" s="1"/>
  <c r="K88" s="1"/>
  <c r="K106" s="1"/>
  <c r="K124" s="1"/>
  <c r="K142" s="1"/>
  <c r="K160" s="1"/>
  <c r="K178" s="1"/>
  <c r="K196" s="1"/>
  <c r="K214" s="1"/>
  <c r="K232" s="1"/>
  <c r="K250" s="1"/>
  <c r="K268" s="1"/>
  <c r="K286" s="1"/>
  <c r="K304" s="1"/>
  <c r="K322" s="1"/>
  <c r="K340" s="1"/>
  <c r="K358" s="1"/>
  <c r="K376" s="1"/>
  <c r="K394" s="1"/>
  <c r="K412" s="1"/>
  <c r="K430" s="1"/>
  <c r="K448" s="1"/>
  <c r="K35"/>
  <c r="K36"/>
  <c r="K54" s="1"/>
  <c r="K72" s="1"/>
  <c r="K90" s="1"/>
  <c r="K108" s="1"/>
  <c r="K126" s="1"/>
  <c r="K144" s="1"/>
  <c r="K162" s="1"/>
  <c r="K180" s="1"/>
  <c r="K198" s="1"/>
  <c r="K216" s="1"/>
  <c r="K234" s="1"/>
  <c r="K252" s="1"/>
  <c r="K270" s="1"/>
  <c r="K288" s="1"/>
  <c r="K306" s="1"/>
  <c r="K324" s="1"/>
  <c r="K342" s="1"/>
  <c r="K360" s="1"/>
  <c r="K378" s="1"/>
  <c r="K396" s="1"/>
  <c r="K414" s="1"/>
  <c r="K432" s="1"/>
  <c r="K450" s="1"/>
  <c r="K37"/>
  <c r="K38"/>
  <c r="K56" s="1"/>
  <c r="K74" s="1"/>
  <c r="K92" s="1"/>
  <c r="K110" s="1"/>
  <c r="K128" s="1"/>
  <c r="K146" s="1"/>
  <c r="K164" s="1"/>
  <c r="K182" s="1"/>
  <c r="K200" s="1"/>
  <c r="K218" s="1"/>
  <c r="K236" s="1"/>
  <c r="K254" s="1"/>
  <c r="K272" s="1"/>
  <c r="K290" s="1"/>
  <c r="K308" s="1"/>
  <c r="K326" s="1"/>
  <c r="K344" s="1"/>
  <c r="K362" s="1"/>
  <c r="K380" s="1"/>
  <c r="K398" s="1"/>
  <c r="K416" s="1"/>
  <c r="K434" s="1"/>
  <c r="K452" s="1"/>
  <c r="K41"/>
  <c r="K59" s="1"/>
  <c r="K77" s="1"/>
  <c r="K95" s="1"/>
  <c r="K113" s="1"/>
  <c r="K131" s="1"/>
  <c r="K149" s="1"/>
  <c r="K167" s="1"/>
  <c r="K185" s="1"/>
  <c r="K203" s="1"/>
  <c r="K221" s="1"/>
  <c r="K239" s="1"/>
  <c r="K257" s="1"/>
  <c r="K275" s="1"/>
  <c r="K293" s="1"/>
  <c r="K311" s="1"/>
  <c r="K329" s="1"/>
  <c r="K347" s="1"/>
  <c r="K365" s="1"/>
  <c r="K383" s="1"/>
  <c r="K401" s="1"/>
  <c r="K419" s="1"/>
  <c r="K437" s="1"/>
  <c r="K455" s="1"/>
  <c r="K43"/>
  <c r="K61" s="1"/>
  <c r="K79" s="1"/>
  <c r="K97" s="1"/>
  <c r="K115" s="1"/>
  <c r="K133" s="1"/>
  <c r="K151" s="1"/>
  <c r="K169" s="1"/>
  <c r="K187" s="1"/>
  <c r="K205" s="1"/>
  <c r="K223" s="1"/>
  <c r="K241" s="1"/>
  <c r="K259" s="1"/>
  <c r="K277" s="1"/>
  <c r="K295" s="1"/>
  <c r="K313" s="1"/>
  <c r="K331" s="1"/>
  <c r="K349" s="1"/>
  <c r="K367" s="1"/>
  <c r="K385" s="1"/>
  <c r="K403" s="1"/>
  <c r="K421" s="1"/>
  <c r="K439" s="1"/>
  <c r="K457" s="1"/>
  <c r="K45"/>
  <c r="K63" s="1"/>
  <c r="K81" s="1"/>
  <c r="K99" s="1"/>
  <c r="K117" s="1"/>
  <c r="K135" s="1"/>
  <c r="K153" s="1"/>
  <c r="K171" s="1"/>
  <c r="K189" s="1"/>
  <c r="K207" s="1"/>
  <c r="K225" s="1"/>
  <c r="K243" s="1"/>
  <c r="K261" s="1"/>
  <c r="K279" s="1"/>
  <c r="K297" s="1"/>
  <c r="K315" s="1"/>
  <c r="K333" s="1"/>
  <c r="K351" s="1"/>
  <c r="K369" s="1"/>
  <c r="K387" s="1"/>
  <c r="K405" s="1"/>
  <c r="K423" s="1"/>
  <c r="K441" s="1"/>
  <c r="K459" s="1"/>
  <c r="K47"/>
  <c r="K65" s="1"/>
  <c r="K83" s="1"/>
  <c r="K101" s="1"/>
  <c r="K119" s="1"/>
  <c r="K137" s="1"/>
  <c r="K155" s="1"/>
  <c r="K173" s="1"/>
  <c r="K191" s="1"/>
  <c r="K209" s="1"/>
  <c r="K227" s="1"/>
  <c r="K245" s="1"/>
  <c r="K263" s="1"/>
  <c r="K281" s="1"/>
  <c r="K299" s="1"/>
  <c r="K317" s="1"/>
  <c r="K335" s="1"/>
  <c r="K353" s="1"/>
  <c r="K371" s="1"/>
  <c r="K389" s="1"/>
  <c r="K407" s="1"/>
  <c r="K425" s="1"/>
  <c r="K443" s="1"/>
  <c r="K461" s="1"/>
  <c r="K49"/>
  <c r="K67" s="1"/>
  <c r="K85" s="1"/>
  <c r="K103" s="1"/>
  <c r="K121" s="1"/>
  <c r="K139" s="1"/>
  <c r="K157" s="1"/>
  <c r="K175" s="1"/>
  <c r="K193" s="1"/>
  <c r="K211" s="1"/>
  <c r="K229" s="1"/>
  <c r="K247" s="1"/>
  <c r="K265" s="1"/>
  <c r="K283" s="1"/>
  <c r="K301" s="1"/>
  <c r="K319" s="1"/>
  <c r="K337" s="1"/>
  <c r="K355" s="1"/>
  <c r="K373" s="1"/>
  <c r="K391" s="1"/>
  <c r="K409" s="1"/>
  <c r="K427" s="1"/>
  <c r="K445" s="1"/>
  <c r="K463" s="1"/>
  <c r="K51"/>
  <c r="K69" s="1"/>
  <c r="K87" s="1"/>
  <c r="K105" s="1"/>
  <c r="K123" s="1"/>
  <c r="K141" s="1"/>
  <c r="K159" s="1"/>
  <c r="K177" s="1"/>
  <c r="K195" s="1"/>
  <c r="K213" s="1"/>
  <c r="K231" s="1"/>
  <c r="K249" s="1"/>
  <c r="K267" s="1"/>
  <c r="K285" s="1"/>
  <c r="K303" s="1"/>
  <c r="K321" s="1"/>
  <c r="K339" s="1"/>
  <c r="K357" s="1"/>
  <c r="K375" s="1"/>
  <c r="K393" s="1"/>
  <c r="K411" s="1"/>
  <c r="K429" s="1"/>
  <c r="K53"/>
  <c r="K71" s="1"/>
  <c r="K89" s="1"/>
  <c r="K107" s="1"/>
  <c r="K125" s="1"/>
  <c r="K143" s="1"/>
  <c r="K161" s="1"/>
  <c r="K179" s="1"/>
  <c r="K197" s="1"/>
  <c r="K215" s="1"/>
  <c r="K233" s="1"/>
  <c r="K251" s="1"/>
  <c r="K269" s="1"/>
  <c r="K287" s="1"/>
  <c r="K305" s="1"/>
  <c r="K323" s="1"/>
  <c r="K341" s="1"/>
  <c r="K359" s="1"/>
  <c r="K377" s="1"/>
  <c r="K395" s="1"/>
  <c r="K413" s="1"/>
  <c r="K431" s="1"/>
  <c r="K449" s="1"/>
  <c r="K467" s="1"/>
  <c r="K485" s="1"/>
  <c r="K503" s="1"/>
  <c r="K521" s="1"/>
  <c r="K539" s="1"/>
  <c r="K557" s="1"/>
  <c r="K575" s="1"/>
  <c r="K593" s="1"/>
  <c r="K611" s="1"/>
  <c r="K629" s="1"/>
  <c r="K647" s="1"/>
  <c r="K665" s="1"/>
  <c r="K683" s="1"/>
  <c r="K701" s="1"/>
  <c r="K719" s="1"/>
  <c r="K737" s="1"/>
  <c r="K55"/>
  <c r="K73" s="1"/>
  <c r="K91" s="1"/>
  <c r="K109" s="1"/>
  <c r="K127" s="1"/>
  <c r="K145" s="1"/>
  <c r="K163" s="1"/>
  <c r="K181" s="1"/>
  <c r="K199" s="1"/>
  <c r="K217" s="1"/>
  <c r="K235" s="1"/>
  <c r="K253" s="1"/>
  <c r="K271" s="1"/>
  <c r="K289" s="1"/>
  <c r="K307" s="1"/>
  <c r="K325" s="1"/>
  <c r="K343" s="1"/>
  <c r="K361" s="1"/>
  <c r="K379" s="1"/>
  <c r="K397" s="1"/>
  <c r="K415" s="1"/>
  <c r="K433" s="1"/>
  <c r="K447"/>
  <c r="K465" s="1"/>
  <c r="K483" s="1"/>
  <c r="K501" s="1"/>
  <c r="K519" s="1"/>
  <c r="K537" s="1"/>
  <c r="K555" s="1"/>
  <c r="K573" s="1"/>
  <c r="K591" s="1"/>
  <c r="K609" s="1"/>
  <c r="K627" s="1"/>
  <c r="K645" s="1"/>
  <c r="K663" s="1"/>
  <c r="K681" s="1"/>
  <c r="K699" s="1"/>
  <c r="K717" s="1"/>
  <c r="K735" s="1"/>
  <c r="K451"/>
  <c r="K469" s="1"/>
  <c r="K487" s="1"/>
  <c r="K505" s="1"/>
  <c r="K523" s="1"/>
  <c r="K541" s="1"/>
  <c r="K559" s="1"/>
  <c r="K577" s="1"/>
  <c r="K595" s="1"/>
  <c r="K613" s="1"/>
  <c r="K631" s="1"/>
  <c r="K649" s="1"/>
  <c r="K667" s="1"/>
  <c r="K685" s="1"/>
  <c r="K703" s="1"/>
  <c r="K721" s="1"/>
  <c r="K454"/>
  <c r="K472" s="1"/>
  <c r="K456"/>
  <c r="K474" s="1"/>
  <c r="K492" s="1"/>
  <c r="K510" s="1"/>
  <c r="K528" s="1"/>
  <c r="K546" s="1"/>
  <c r="K564" s="1"/>
  <c r="K582" s="1"/>
  <c r="K600" s="1"/>
  <c r="K618" s="1"/>
  <c r="K636" s="1"/>
  <c r="K654" s="1"/>
  <c r="K672" s="1"/>
  <c r="K690" s="1"/>
  <c r="K708" s="1"/>
  <c r="K726" s="1"/>
  <c r="K458"/>
  <c r="K476" s="1"/>
  <c r="K460"/>
  <c r="K478" s="1"/>
  <c r="K496" s="1"/>
  <c r="K514" s="1"/>
  <c r="K532" s="1"/>
  <c r="K550" s="1"/>
  <c r="K568" s="1"/>
  <c r="K586" s="1"/>
  <c r="K604" s="1"/>
  <c r="K622" s="1"/>
  <c r="K640" s="1"/>
  <c r="K658" s="1"/>
  <c r="K676" s="1"/>
  <c r="K694" s="1"/>
  <c r="K712" s="1"/>
  <c r="K730" s="1"/>
  <c r="K462"/>
  <c r="K480" s="1"/>
  <c r="K464"/>
  <c r="K482" s="1"/>
  <c r="K500" s="1"/>
  <c r="K518" s="1"/>
  <c r="K536" s="1"/>
  <c r="K554" s="1"/>
  <c r="K572" s="1"/>
  <c r="K590" s="1"/>
  <c r="K608" s="1"/>
  <c r="K626" s="1"/>
  <c r="K644" s="1"/>
  <c r="K662" s="1"/>
  <c r="K680" s="1"/>
  <c r="K698" s="1"/>
  <c r="K716" s="1"/>
  <c r="K734" s="1"/>
  <c r="K466"/>
  <c r="K484" s="1"/>
  <c r="K468"/>
  <c r="K486" s="1"/>
  <c r="K504" s="1"/>
  <c r="K522" s="1"/>
  <c r="K540" s="1"/>
  <c r="K558" s="1"/>
  <c r="K576" s="1"/>
  <c r="K594" s="1"/>
  <c r="K612" s="1"/>
  <c r="K630" s="1"/>
  <c r="K648" s="1"/>
  <c r="K666" s="1"/>
  <c r="K684" s="1"/>
  <c r="K702" s="1"/>
  <c r="K720" s="1"/>
  <c r="K738" s="1"/>
  <c r="K470"/>
  <c r="K488" s="1"/>
  <c r="K473"/>
  <c r="K491" s="1"/>
  <c r="K509" s="1"/>
  <c r="K527" s="1"/>
  <c r="K545" s="1"/>
  <c r="K563" s="1"/>
  <c r="K581" s="1"/>
  <c r="K599" s="1"/>
  <c r="K617" s="1"/>
  <c r="K635" s="1"/>
  <c r="K653" s="1"/>
  <c r="K671" s="1"/>
  <c r="K689" s="1"/>
  <c r="K707" s="1"/>
  <c r="K725" s="1"/>
  <c r="K475"/>
  <c r="K493" s="1"/>
  <c r="K477"/>
  <c r="K495" s="1"/>
  <c r="K513" s="1"/>
  <c r="K531" s="1"/>
  <c r="K549" s="1"/>
  <c r="K567" s="1"/>
  <c r="K585" s="1"/>
  <c r="K603" s="1"/>
  <c r="K621" s="1"/>
  <c r="K639" s="1"/>
  <c r="K657" s="1"/>
  <c r="K675" s="1"/>
  <c r="K693" s="1"/>
  <c r="K711" s="1"/>
  <c r="K729" s="1"/>
  <c r="K479"/>
  <c r="K497" s="1"/>
  <c r="K481"/>
  <c r="K499" s="1"/>
  <c r="K517" s="1"/>
  <c r="K535" s="1"/>
  <c r="K553" s="1"/>
  <c r="K571" s="1"/>
  <c r="K589" s="1"/>
  <c r="K607" s="1"/>
  <c r="K625" s="1"/>
  <c r="K643" s="1"/>
  <c r="K661" s="1"/>
  <c r="K679" s="1"/>
  <c r="K697" s="1"/>
  <c r="K715" s="1"/>
  <c r="K733" s="1"/>
  <c r="K490"/>
  <c r="K508" s="1"/>
  <c r="K526" s="1"/>
  <c r="K544" s="1"/>
  <c r="K562" s="1"/>
  <c r="K580" s="1"/>
  <c r="K598" s="1"/>
  <c r="K616" s="1"/>
  <c r="K634" s="1"/>
  <c r="K652" s="1"/>
  <c r="K670" s="1"/>
  <c r="K688" s="1"/>
  <c r="K706" s="1"/>
  <c r="K724" s="1"/>
  <c r="K494"/>
  <c r="K512" s="1"/>
  <c r="K530" s="1"/>
  <c r="K548" s="1"/>
  <c r="K566" s="1"/>
  <c r="K584" s="1"/>
  <c r="K602" s="1"/>
  <c r="K620" s="1"/>
  <c r="K638" s="1"/>
  <c r="K656" s="1"/>
  <c r="K674" s="1"/>
  <c r="K692" s="1"/>
  <c r="K710" s="1"/>
  <c r="K728" s="1"/>
  <c r="K498"/>
  <c r="K516" s="1"/>
  <c r="K534" s="1"/>
  <c r="K552" s="1"/>
  <c r="K570" s="1"/>
  <c r="K588" s="1"/>
  <c r="K606" s="1"/>
  <c r="K624" s="1"/>
  <c r="K642" s="1"/>
  <c r="K660" s="1"/>
  <c r="K678" s="1"/>
  <c r="K696" s="1"/>
  <c r="K714" s="1"/>
  <c r="K732" s="1"/>
  <c r="K502"/>
  <c r="K520" s="1"/>
  <c r="K538" s="1"/>
  <c r="K556" s="1"/>
  <c r="K574" s="1"/>
  <c r="K592" s="1"/>
  <c r="K610" s="1"/>
  <c r="K628" s="1"/>
  <c r="K646" s="1"/>
  <c r="K664" s="1"/>
  <c r="K682" s="1"/>
  <c r="K700" s="1"/>
  <c r="K718" s="1"/>
  <c r="K736" s="1"/>
  <c r="K506"/>
  <c r="K524" s="1"/>
  <c r="K542" s="1"/>
  <c r="K560" s="1"/>
  <c r="K578" s="1"/>
  <c r="K596" s="1"/>
  <c r="K614" s="1"/>
  <c r="K632" s="1"/>
  <c r="K650" s="1"/>
  <c r="K668" s="1"/>
  <c r="K686" s="1"/>
  <c r="K704" s="1"/>
  <c r="K722" s="1"/>
  <c r="K511"/>
  <c r="K529" s="1"/>
  <c r="K547" s="1"/>
  <c r="K565" s="1"/>
  <c r="K583" s="1"/>
  <c r="K601" s="1"/>
  <c r="K619" s="1"/>
  <c r="K637" s="1"/>
  <c r="K655" s="1"/>
  <c r="K673" s="1"/>
  <c r="K691" s="1"/>
  <c r="K709" s="1"/>
  <c r="K727" s="1"/>
  <c r="K515"/>
  <c r="K533" s="1"/>
  <c r="K551" s="1"/>
  <c r="K569" s="1"/>
  <c r="K587" s="1"/>
  <c r="K605" s="1"/>
  <c r="K623" s="1"/>
  <c r="K641" s="1"/>
  <c r="K659" s="1"/>
  <c r="K677" s="1"/>
  <c r="K695" s="1"/>
  <c r="K713" s="1"/>
  <c r="K731" s="1"/>
  <c r="K21"/>
  <c r="K39" s="1"/>
  <c r="K57" s="1"/>
  <c r="K75" s="1"/>
  <c r="K93" s="1"/>
  <c r="K111" s="1"/>
  <c r="K129" s="1"/>
  <c r="K147" s="1"/>
  <c r="K165" s="1"/>
  <c r="K183" s="1"/>
  <c r="K201" s="1"/>
  <c r="K219" s="1"/>
  <c r="K237" s="1"/>
  <c r="K255" s="1"/>
  <c r="K273" s="1"/>
  <c r="K291" s="1"/>
  <c r="K309" s="1"/>
  <c r="K327" s="1"/>
  <c r="K345" s="1"/>
  <c r="K363" s="1"/>
  <c r="K381" s="1"/>
  <c r="K399" s="1"/>
  <c r="K417" s="1"/>
  <c r="K435" s="1"/>
  <c r="K453" s="1"/>
  <c r="K471" s="1"/>
  <c r="K489" s="1"/>
  <c r="K507" s="1"/>
  <c r="K525" s="1"/>
  <c r="K543" s="1"/>
  <c r="K561" s="1"/>
  <c r="K579" s="1"/>
  <c r="K597" s="1"/>
  <c r="K615" s="1"/>
  <c r="K633" s="1"/>
  <c r="K651" s="1"/>
  <c r="K669" s="1"/>
  <c r="K687" s="1"/>
  <c r="K705" s="1"/>
  <c r="K723" s="1"/>
  <c r="A16" i="2"/>
  <c r="B16" s="1"/>
  <c r="A17" s="1"/>
  <c r="D739" i="3"/>
  <c r="D738"/>
  <c r="B25"/>
  <c r="B26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/>
  <c r="B95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/>
  <c r="B118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/>
  <c r="B187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/>
  <c r="B210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/>
  <c r="B279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/>
  <c r="B325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/>
  <c r="B348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/>
  <c r="B440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/>
  <c r="B509" s="1"/>
  <c r="B510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/>
  <c r="B532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/>
  <c r="B555" s="1"/>
  <c r="B556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/>
  <c r="B578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/>
  <c r="B601" s="1"/>
  <c r="B602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/>
  <c r="B624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/>
  <c r="B647" s="1"/>
  <c r="B648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/>
  <c r="B670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/>
  <c r="B693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J95" s="1"/>
  <c r="I96"/>
  <c r="J96" s="1"/>
  <c r="I97"/>
  <c r="J97" s="1"/>
  <c r="I98"/>
  <c r="J98" s="1"/>
  <c r="I99"/>
  <c r="J99" s="1"/>
  <c r="I100"/>
  <c r="J100" s="1"/>
  <c r="I101"/>
  <c r="J101" s="1"/>
  <c r="I102"/>
  <c r="J102" s="1"/>
  <c r="I103"/>
  <c r="J103" s="1"/>
  <c r="I104"/>
  <c r="J104" s="1"/>
  <c r="I105"/>
  <c r="J105" s="1"/>
  <c r="I106"/>
  <c r="J106" s="1"/>
  <c r="I107"/>
  <c r="J107" s="1"/>
  <c r="I108"/>
  <c r="J108" s="1"/>
  <c r="I109"/>
  <c r="J109" s="1"/>
  <c r="I110"/>
  <c r="J110" s="1"/>
  <c r="I111"/>
  <c r="J111" s="1"/>
  <c r="I112"/>
  <c r="J112" s="1"/>
  <c r="I113"/>
  <c r="J113" s="1"/>
  <c r="I114"/>
  <c r="J114" s="1"/>
  <c r="I115"/>
  <c r="J115" s="1"/>
  <c r="I116"/>
  <c r="J116" s="1"/>
  <c r="I117"/>
  <c r="J117" s="1"/>
  <c r="I118"/>
  <c r="J118" s="1"/>
  <c r="I119"/>
  <c r="J119" s="1"/>
  <c r="I120"/>
  <c r="J120" s="1"/>
  <c r="I121"/>
  <c r="J121" s="1"/>
  <c r="I122"/>
  <c r="J122" s="1"/>
  <c r="I123"/>
  <c r="J123" s="1"/>
  <c r="I124"/>
  <c r="J124" s="1"/>
  <c r="I125"/>
  <c r="J125" s="1"/>
  <c r="I126"/>
  <c r="J126" s="1"/>
  <c r="I127"/>
  <c r="J127" s="1"/>
  <c r="I128"/>
  <c r="J128" s="1"/>
  <c r="I129"/>
  <c r="J129" s="1"/>
  <c r="I130"/>
  <c r="J130" s="1"/>
  <c r="I131"/>
  <c r="J131" s="1"/>
  <c r="I132"/>
  <c r="J132" s="1"/>
  <c r="I133"/>
  <c r="J133" s="1"/>
  <c r="I134"/>
  <c r="J134" s="1"/>
  <c r="I135"/>
  <c r="J135" s="1"/>
  <c r="I136"/>
  <c r="J136" s="1"/>
  <c r="I137"/>
  <c r="J137" s="1"/>
  <c r="I138"/>
  <c r="J138" s="1"/>
  <c r="I139"/>
  <c r="J139" s="1"/>
  <c r="I140"/>
  <c r="J140" s="1"/>
  <c r="I141"/>
  <c r="J141" s="1"/>
  <c r="I142"/>
  <c r="J142" s="1"/>
  <c r="I143"/>
  <c r="J143" s="1"/>
  <c r="I144"/>
  <c r="J144" s="1"/>
  <c r="I145"/>
  <c r="J145" s="1"/>
  <c r="I146"/>
  <c r="J146" s="1"/>
  <c r="I147"/>
  <c r="J147" s="1"/>
  <c r="I148"/>
  <c r="J148" s="1"/>
  <c r="I149"/>
  <c r="J149" s="1"/>
  <c r="I150"/>
  <c r="J150" s="1"/>
  <c r="I151"/>
  <c r="J151" s="1"/>
  <c r="I152"/>
  <c r="J152" s="1"/>
  <c r="I153"/>
  <c r="J153" s="1"/>
  <c r="I154"/>
  <c r="J154" s="1"/>
  <c r="I155"/>
  <c r="J155" s="1"/>
  <c r="I156"/>
  <c r="J156" s="1"/>
  <c r="I157"/>
  <c r="J157" s="1"/>
  <c r="I158"/>
  <c r="J158" s="1"/>
  <c r="I159"/>
  <c r="J159" s="1"/>
  <c r="I160"/>
  <c r="J160" s="1"/>
  <c r="I161"/>
  <c r="J161" s="1"/>
  <c r="I162"/>
  <c r="J162" s="1"/>
  <c r="I163"/>
  <c r="J163" s="1"/>
  <c r="I164"/>
  <c r="J164" s="1"/>
  <c r="I165"/>
  <c r="J165" s="1"/>
  <c r="I166"/>
  <c r="J166" s="1"/>
  <c r="I167"/>
  <c r="J167" s="1"/>
  <c r="I168"/>
  <c r="J168" s="1"/>
  <c r="I169"/>
  <c r="J169" s="1"/>
  <c r="I170"/>
  <c r="J170" s="1"/>
  <c r="I171"/>
  <c r="J171" s="1"/>
  <c r="I172"/>
  <c r="J172" s="1"/>
  <c r="I173"/>
  <c r="J173" s="1"/>
  <c r="I174"/>
  <c r="J174" s="1"/>
  <c r="I175"/>
  <c r="J175" s="1"/>
  <c r="I176"/>
  <c r="J176" s="1"/>
  <c r="I177"/>
  <c r="J177" s="1"/>
  <c r="I178"/>
  <c r="J178" s="1"/>
  <c r="I179"/>
  <c r="J179" s="1"/>
  <c r="I180"/>
  <c r="J180" s="1"/>
  <c r="I181"/>
  <c r="J181" s="1"/>
  <c r="I182"/>
  <c r="J182" s="1"/>
  <c r="I183"/>
  <c r="J183" s="1"/>
  <c r="I184"/>
  <c r="J184" s="1"/>
  <c r="I185"/>
  <c r="J185" s="1"/>
  <c r="I186"/>
  <c r="J186" s="1"/>
  <c r="I187"/>
  <c r="J187" s="1"/>
  <c r="I188"/>
  <c r="J188" s="1"/>
  <c r="I189"/>
  <c r="J189" s="1"/>
  <c r="I190"/>
  <c r="J190" s="1"/>
  <c r="I191"/>
  <c r="J191" s="1"/>
  <c r="I192"/>
  <c r="J192" s="1"/>
  <c r="I193"/>
  <c r="J193" s="1"/>
  <c r="I194"/>
  <c r="J194" s="1"/>
  <c r="I195"/>
  <c r="J195" s="1"/>
  <c r="I196"/>
  <c r="J196" s="1"/>
  <c r="I197"/>
  <c r="J197" s="1"/>
  <c r="I198"/>
  <c r="J198" s="1"/>
  <c r="I199"/>
  <c r="J199" s="1"/>
  <c r="I200"/>
  <c r="J200" s="1"/>
  <c r="I201"/>
  <c r="J201" s="1"/>
  <c r="I202"/>
  <c r="J202" s="1"/>
  <c r="I203"/>
  <c r="J203" s="1"/>
  <c r="I204"/>
  <c r="J204" s="1"/>
  <c r="I205"/>
  <c r="J205" s="1"/>
  <c r="I206"/>
  <c r="J206" s="1"/>
  <c r="I207"/>
  <c r="J207" s="1"/>
  <c r="I208"/>
  <c r="J208" s="1"/>
  <c r="I209"/>
  <c r="J209" s="1"/>
  <c r="I210"/>
  <c r="J210" s="1"/>
  <c r="I211"/>
  <c r="J211" s="1"/>
  <c r="I212"/>
  <c r="J212" s="1"/>
  <c r="I213"/>
  <c r="J213" s="1"/>
  <c r="I214"/>
  <c r="J214" s="1"/>
  <c r="I215"/>
  <c r="J215" s="1"/>
  <c r="I216"/>
  <c r="J216" s="1"/>
  <c r="I217"/>
  <c r="J217" s="1"/>
  <c r="I218"/>
  <c r="J218" s="1"/>
  <c r="I219"/>
  <c r="J219" s="1"/>
  <c r="I220"/>
  <c r="J220" s="1"/>
  <c r="I221"/>
  <c r="J221" s="1"/>
  <c r="I222"/>
  <c r="J222" s="1"/>
  <c r="I223"/>
  <c r="J223" s="1"/>
  <c r="I224"/>
  <c r="J224" s="1"/>
  <c r="I225"/>
  <c r="J225" s="1"/>
  <c r="I226"/>
  <c r="J226" s="1"/>
  <c r="I227"/>
  <c r="J227" s="1"/>
  <c r="I228"/>
  <c r="J228" s="1"/>
  <c r="I229"/>
  <c r="J229" s="1"/>
  <c r="I230"/>
  <c r="J230" s="1"/>
  <c r="I231"/>
  <c r="J231" s="1"/>
  <c r="I232"/>
  <c r="J232" s="1"/>
  <c r="I233"/>
  <c r="J233" s="1"/>
  <c r="I234"/>
  <c r="J234" s="1"/>
  <c r="I235"/>
  <c r="J235" s="1"/>
  <c r="I236"/>
  <c r="J236" s="1"/>
  <c r="I237"/>
  <c r="J237" s="1"/>
  <c r="I238"/>
  <c r="J238" s="1"/>
  <c r="I239"/>
  <c r="J239" s="1"/>
  <c r="I240"/>
  <c r="J240" s="1"/>
  <c r="I241"/>
  <c r="J241" s="1"/>
  <c r="I242"/>
  <c r="J242" s="1"/>
  <c r="I243"/>
  <c r="J243" s="1"/>
  <c r="I244"/>
  <c r="J244" s="1"/>
  <c r="I245"/>
  <c r="J245" s="1"/>
  <c r="I246"/>
  <c r="J246" s="1"/>
  <c r="I247"/>
  <c r="J247" s="1"/>
  <c r="I248"/>
  <c r="J248" s="1"/>
  <c r="I249"/>
  <c r="J249" s="1"/>
  <c r="I250"/>
  <c r="J250" s="1"/>
  <c r="I251"/>
  <c r="J251" s="1"/>
  <c r="I252"/>
  <c r="J252" s="1"/>
  <c r="I253"/>
  <c r="J253" s="1"/>
  <c r="I254"/>
  <c r="J254" s="1"/>
  <c r="I255"/>
  <c r="J255" s="1"/>
  <c r="I256"/>
  <c r="J256" s="1"/>
  <c r="I257"/>
  <c r="J257" s="1"/>
  <c r="I258"/>
  <c r="J258" s="1"/>
  <c r="I259"/>
  <c r="J259" s="1"/>
  <c r="I260"/>
  <c r="J260" s="1"/>
  <c r="I261"/>
  <c r="J261" s="1"/>
  <c r="I262"/>
  <c r="J262" s="1"/>
  <c r="I263"/>
  <c r="J263" s="1"/>
  <c r="I264"/>
  <c r="J264" s="1"/>
  <c r="I265"/>
  <c r="J265" s="1"/>
  <c r="I266"/>
  <c r="J266" s="1"/>
  <c r="I267"/>
  <c r="J267" s="1"/>
  <c r="I268"/>
  <c r="J268" s="1"/>
  <c r="I269"/>
  <c r="J269" s="1"/>
  <c r="I270"/>
  <c r="J270" s="1"/>
  <c r="I271"/>
  <c r="J271" s="1"/>
  <c r="I272"/>
  <c r="J272" s="1"/>
  <c r="I273"/>
  <c r="J273" s="1"/>
  <c r="I274"/>
  <c r="J274" s="1"/>
  <c r="I275"/>
  <c r="J275" s="1"/>
  <c r="I276"/>
  <c r="J276" s="1"/>
  <c r="I277"/>
  <c r="J277" s="1"/>
  <c r="I278"/>
  <c r="J278" s="1"/>
  <c r="I279"/>
  <c r="J279" s="1"/>
  <c r="I280"/>
  <c r="J280" s="1"/>
  <c r="I281"/>
  <c r="J281" s="1"/>
  <c r="I282"/>
  <c r="J282" s="1"/>
  <c r="I283"/>
  <c r="J283" s="1"/>
  <c r="I284"/>
  <c r="J284" s="1"/>
  <c r="I285"/>
  <c r="J285" s="1"/>
  <c r="I286"/>
  <c r="J286" s="1"/>
  <c r="I287"/>
  <c r="J287" s="1"/>
  <c r="I288"/>
  <c r="J288" s="1"/>
  <c r="I289"/>
  <c r="J289" s="1"/>
  <c r="I290"/>
  <c r="J290" s="1"/>
  <c r="I291"/>
  <c r="J291" s="1"/>
  <c r="I292"/>
  <c r="J292" s="1"/>
  <c r="I293"/>
  <c r="J293" s="1"/>
  <c r="I294"/>
  <c r="J294" s="1"/>
  <c r="I295"/>
  <c r="J295" s="1"/>
  <c r="I296"/>
  <c r="J296" s="1"/>
  <c r="I297"/>
  <c r="J297" s="1"/>
  <c r="I298"/>
  <c r="J298" s="1"/>
  <c r="I299"/>
  <c r="J299" s="1"/>
  <c r="I300"/>
  <c r="J300" s="1"/>
  <c r="I301"/>
  <c r="J301" s="1"/>
  <c r="I302"/>
  <c r="J302" s="1"/>
  <c r="I303"/>
  <c r="J303" s="1"/>
  <c r="I304"/>
  <c r="J304" s="1"/>
  <c r="I305"/>
  <c r="J305" s="1"/>
  <c r="I306"/>
  <c r="J306" s="1"/>
  <c r="I307"/>
  <c r="J307" s="1"/>
  <c r="I308"/>
  <c r="J308" s="1"/>
  <c r="I309"/>
  <c r="J309" s="1"/>
  <c r="I310"/>
  <c r="J310" s="1"/>
  <c r="I311"/>
  <c r="J311" s="1"/>
  <c r="I312"/>
  <c r="J312" s="1"/>
  <c r="I313"/>
  <c r="J313" s="1"/>
  <c r="I314"/>
  <c r="J314" s="1"/>
  <c r="I315"/>
  <c r="J315" s="1"/>
  <c r="I316"/>
  <c r="J316" s="1"/>
  <c r="I317"/>
  <c r="J317" s="1"/>
  <c r="I318"/>
  <c r="J318" s="1"/>
  <c r="I319"/>
  <c r="J319" s="1"/>
  <c r="I320"/>
  <c r="J320" s="1"/>
  <c r="I321"/>
  <c r="J321" s="1"/>
  <c r="I322"/>
  <c r="J322" s="1"/>
  <c r="I323"/>
  <c r="J323" s="1"/>
  <c r="I324"/>
  <c r="J324" s="1"/>
  <c r="I325"/>
  <c r="J325" s="1"/>
  <c r="I326"/>
  <c r="J326" s="1"/>
  <c r="I327"/>
  <c r="J327" s="1"/>
  <c r="I328"/>
  <c r="J328" s="1"/>
  <c r="I329"/>
  <c r="J329" s="1"/>
  <c r="I330"/>
  <c r="J330" s="1"/>
  <c r="I331"/>
  <c r="J331" s="1"/>
  <c r="I332"/>
  <c r="J332" s="1"/>
  <c r="I333"/>
  <c r="J333" s="1"/>
  <c r="I334"/>
  <c r="J334" s="1"/>
  <c r="I335"/>
  <c r="J335" s="1"/>
  <c r="I336"/>
  <c r="J336" s="1"/>
  <c r="I337"/>
  <c r="J337" s="1"/>
  <c r="I338"/>
  <c r="J338" s="1"/>
  <c r="I339"/>
  <c r="J339" s="1"/>
  <c r="I340"/>
  <c r="J340" s="1"/>
  <c r="I341"/>
  <c r="J341" s="1"/>
  <c r="I342"/>
  <c r="J342" s="1"/>
  <c r="I343"/>
  <c r="J343" s="1"/>
  <c r="I344"/>
  <c r="J344" s="1"/>
  <c r="I345"/>
  <c r="J345" s="1"/>
  <c r="I346"/>
  <c r="J346" s="1"/>
  <c r="I347"/>
  <c r="J347" s="1"/>
  <c r="I348"/>
  <c r="J348" s="1"/>
  <c r="I349"/>
  <c r="J349" s="1"/>
  <c r="I350"/>
  <c r="J350" s="1"/>
  <c r="I351"/>
  <c r="J351" s="1"/>
  <c r="I352"/>
  <c r="J352" s="1"/>
  <c r="I353"/>
  <c r="J353" s="1"/>
  <c r="I354"/>
  <c r="J354" s="1"/>
  <c r="I355"/>
  <c r="J355" s="1"/>
  <c r="I356"/>
  <c r="J356" s="1"/>
  <c r="I357"/>
  <c r="J357" s="1"/>
  <c r="I358"/>
  <c r="J358" s="1"/>
  <c r="I359"/>
  <c r="J359" s="1"/>
  <c r="I360"/>
  <c r="J360" s="1"/>
  <c r="I361"/>
  <c r="J361" s="1"/>
  <c r="I362"/>
  <c r="J362" s="1"/>
  <c r="I363"/>
  <c r="J363" s="1"/>
  <c r="I364"/>
  <c r="J364" s="1"/>
  <c r="I365"/>
  <c r="J365" s="1"/>
  <c r="I366"/>
  <c r="J366" s="1"/>
  <c r="I367"/>
  <c r="J367" s="1"/>
  <c r="I368"/>
  <c r="J368" s="1"/>
  <c r="I369"/>
  <c r="J369" s="1"/>
  <c r="I370"/>
  <c r="J370" s="1"/>
  <c r="I371"/>
  <c r="J371" s="1"/>
  <c r="I372"/>
  <c r="J372" s="1"/>
  <c r="I373"/>
  <c r="J373" s="1"/>
  <c r="I374"/>
  <c r="J374" s="1"/>
  <c r="I375"/>
  <c r="J375" s="1"/>
  <c r="I376"/>
  <c r="J376" s="1"/>
  <c r="I377"/>
  <c r="J377" s="1"/>
  <c r="I378"/>
  <c r="J378" s="1"/>
  <c r="I379"/>
  <c r="J379" s="1"/>
  <c r="I380"/>
  <c r="J380" s="1"/>
  <c r="I381"/>
  <c r="J381" s="1"/>
  <c r="I382"/>
  <c r="J382" s="1"/>
  <c r="I383"/>
  <c r="J383" s="1"/>
  <c r="I384"/>
  <c r="J384" s="1"/>
  <c r="I385"/>
  <c r="J385" s="1"/>
  <c r="I386"/>
  <c r="J386" s="1"/>
  <c r="I387"/>
  <c r="J387" s="1"/>
  <c r="I388"/>
  <c r="J388" s="1"/>
  <c r="I389"/>
  <c r="J389" s="1"/>
  <c r="I390"/>
  <c r="J390" s="1"/>
  <c r="I391"/>
  <c r="J391" s="1"/>
  <c r="I392"/>
  <c r="J392" s="1"/>
  <c r="I393"/>
  <c r="J393" s="1"/>
  <c r="I394"/>
  <c r="J394" s="1"/>
  <c r="I395"/>
  <c r="J395" s="1"/>
  <c r="I396"/>
  <c r="J396" s="1"/>
  <c r="I397"/>
  <c r="J397" s="1"/>
  <c r="I398"/>
  <c r="J398" s="1"/>
  <c r="I399"/>
  <c r="J399" s="1"/>
  <c r="I400"/>
  <c r="J400" s="1"/>
  <c r="I401"/>
  <c r="J401" s="1"/>
  <c r="I402"/>
  <c r="J402" s="1"/>
  <c r="I403"/>
  <c r="J403" s="1"/>
  <c r="I404"/>
  <c r="J404" s="1"/>
  <c r="I405"/>
  <c r="J405" s="1"/>
  <c r="I406"/>
  <c r="J406" s="1"/>
  <c r="I407"/>
  <c r="J407" s="1"/>
  <c r="I408"/>
  <c r="J408" s="1"/>
  <c r="I409"/>
  <c r="J409" s="1"/>
  <c r="I410"/>
  <c r="J410" s="1"/>
  <c r="I411"/>
  <c r="J411" s="1"/>
  <c r="I412"/>
  <c r="J412" s="1"/>
  <c r="I413"/>
  <c r="J413" s="1"/>
  <c r="I414"/>
  <c r="J414" s="1"/>
  <c r="I415"/>
  <c r="J415" s="1"/>
  <c r="I416"/>
  <c r="J416" s="1"/>
  <c r="I417"/>
  <c r="J417" s="1"/>
  <c r="I418"/>
  <c r="J418" s="1"/>
  <c r="I419"/>
  <c r="J419" s="1"/>
  <c r="I420"/>
  <c r="J420" s="1"/>
  <c r="I421"/>
  <c r="J421" s="1"/>
  <c r="I422"/>
  <c r="J422" s="1"/>
  <c r="I423"/>
  <c r="J423" s="1"/>
  <c r="I424"/>
  <c r="J424" s="1"/>
  <c r="I425"/>
  <c r="J425" s="1"/>
  <c r="I426"/>
  <c r="J426" s="1"/>
  <c r="I427"/>
  <c r="J427" s="1"/>
  <c r="I428"/>
  <c r="J428" s="1"/>
  <c r="I429"/>
  <c r="J429" s="1"/>
  <c r="I430"/>
  <c r="J430" s="1"/>
  <c r="I431"/>
  <c r="J431" s="1"/>
  <c r="I432"/>
  <c r="J432" s="1"/>
  <c r="I433"/>
  <c r="J433" s="1"/>
  <c r="I434"/>
  <c r="J434" s="1"/>
  <c r="I435"/>
  <c r="J435" s="1"/>
  <c r="I436"/>
  <c r="J436" s="1"/>
  <c r="I437"/>
  <c r="J437" s="1"/>
  <c r="I438"/>
  <c r="J438" s="1"/>
  <c r="I439"/>
  <c r="J439" s="1"/>
  <c r="I440"/>
  <c r="J440" s="1"/>
  <c r="I441"/>
  <c r="J441" s="1"/>
  <c r="I442"/>
  <c r="J442" s="1"/>
  <c r="I443"/>
  <c r="J443" s="1"/>
  <c r="I444"/>
  <c r="J444" s="1"/>
  <c r="I445"/>
  <c r="J445" s="1"/>
  <c r="I446"/>
  <c r="J446" s="1"/>
  <c r="I447"/>
  <c r="J447" s="1"/>
  <c r="I448"/>
  <c r="J448" s="1"/>
  <c r="I449"/>
  <c r="J449" s="1"/>
  <c r="I450"/>
  <c r="J450" s="1"/>
  <c r="I451"/>
  <c r="J451" s="1"/>
  <c r="I452"/>
  <c r="J452" s="1"/>
  <c r="I453"/>
  <c r="J453" s="1"/>
  <c r="I454"/>
  <c r="J454" s="1"/>
  <c r="I455"/>
  <c r="J455" s="1"/>
  <c r="I456"/>
  <c r="J456" s="1"/>
  <c r="I457"/>
  <c r="J457" s="1"/>
  <c r="I458"/>
  <c r="J458" s="1"/>
  <c r="I459"/>
  <c r="J459" s="1"/>
  <c r="I460"/>
  <c r="J460" s="1"/>
  <c r="I461"/>
  <c r="J461" s="1"/>
  <c r="I462"/>
  <c r="J462" s="1"/>
  <c r="I463"/>
  <c r="J463" s="1"/>
  <c r="I464"/>
  <c r="J464" s="1"/>
  <c r="I465"/>
  <c r="J465" s="1"/>
  <c r="I466"/>
  <c r="J466" s="1"/>
  <c r="I467"/>
  <c r="J467" s="1"/>
  <c r="I468"/>
  <c r="J468" s="1"/>
  <c r="I469"/>
  <c r="J469" s="1"/>
  <c r="I470"/>
  <c r="J470" s="1"/>
  <c r="I471"/>
  <c r="J471" s="1"/>
  <c r="I472"/>
  <c r="J472" s="1"/>
  <c r="I473"/>
  <c r="J473" s="1"/>
  <c r="I474"/>
  <c r="J474" s="1"/>
  <c r="I475"/>
  <c r="J475" s="1"/>
  <c r="I476"/>
  <c r="J476" s="1"/>
  <c r="I477"/>
  <c r="J477" s="1"/>
  <c r="I478"/>
  <c r="J478" s="1"/>
  <c r="I479"/>
  <c r="J479" s="1"/>
  <c r="I480"/>
  <c r="J480" s="1"/>
  <c r="I481"/>
  <c r="J481" s="1"/>
  <c r="I482"/>
  <c r="J482" s="1"/>
  <c r="I483"/>
  <c r="J483" s="1"/>
  <c r="I484"/>
  <c r="J484" s="1"/>
  <c r="I485"/>
  <c r="J485" s="1"/>
  <c r="I486"/>
  <c r="J486" s="1"/>
  <c r="I487"/>
  <c r="J487" s="1"/>
  <c r="I488"/>
  <c r="J488" s="1"/>
  <c r="I489"/>
  <c r="J489" s="1"/>
  <c r="I490"/>
  <c r="J490" s="1"/>
  <c r="I491"/>
  <c r="J491" s="1"/>
  <c r="I492"/>
  <c r="J492" s="1"/>
  <c r="I493"/>
  <c r="J493" s="1"/>
  <c r="I494"/>
  <c r="J494" s="1"/>
  <c r="I495"/>
  <c r="J495" s="1"/>
  <c r="I496"/>
  <c r="J496" s="1"/>
  <c r="I497"/>
  <c r="J497" s="1"/>
  <c r="I498"/>
  <c r="J498" s="1"/>
  <c r="I499"/>
  <c r="J499" s="1"/>
  <c r="I500"/>
  <c r="J500" s="1"/>
  <c r="I501"/>
  <c r="J501" s="1"/>
  <c r="I502"/>
  <c r="J502" s="1"/>
  <c r="I503"/>
  <c r="J503" s="1"/>
  <c r="I504"/>
  <c r="J504" s="1"/>
  <c r="I505"/>
  <c r="J505" s="1"/>
  <c r="I506"/>
  <c r="J506" s="1"/>
  <c r="I507"/>
  <c r="J507" s="1"/>
  <c r="I508"/>
  <c r="J508" s="1"/>
  <c r="I509"/>
  <c r="J509" s="1"/>
  <c r="I510"/>
  <c r="J510" s="1"/>
  <c r="I511"/>
  <c r="J511" s="1"/>
  <c r="I512"/>
  <c r="J512" s="1"/>
  <c r="I513"/>
  <c r="J513" s="1"/>
  <c r="I514"/>
  <c r="J514" s="1"/>
  <c r="I515"/>
  <c r="J515" s="1"/>
  <c r="I516"/>
  <c r="J516" s="1"/>
  <c r="I517"/>
  <c r="J517" s="1"/>
  <c r="I518"/>
  <c r="J518" s="1"/>
  <c r="I519"/>
  <c r="J519" s="1"/>
  <c r="I520"/>
  <c r="J520" s="1"/>
  <c r="I521"/>
  <c r="J521" s="1"/>
  <c r="I522"/>
  <c r="J522" s="1"/>
  <c r="I523"/>
  <c r="J523" s="1"/>
  <c r="I524"/>
  <c r="J524" s="1"/>
  <c r="I525"/>
  <c r="J525" s="1"/>
  <c r="I526"/>
  <c r="J526" s="1"/>
  <c r="I527"/>
  <c r="J527" s="1"/>
  <c r="I528"/>
  <c r="J528" s="1"/>
  <c r="I529"/>
  <c r="J529" s="1"/>
  <c r="I530"/>
  <c r="J530" s="1"/>
  <c r="I531"/>
  <c r="J531" s="1"/>
  <c r="I532"/>
  <c r="J532" s="1"/>
  <c r="I533"/>
  <c r="J533" s="1"/>
  <c r="I534"/>
  <c r="J534" s="1"/>
  <c r="I535"/>
  <c r="J535" s="1"/>
  <c r="I536"/>
  <c r="J536" s="1"/>
  <c r="I537"/>
  <c r="J537" s="1"/>
  <c r="I538"/>
  <c r="J538" s="1"/>
  <c r="I539"/>
  <c r="J539" s="1"/>
  <c r="I540"/>
  <c r="J540" s="1"/>
  <c r="I541"/>
  <c r="J541" s="1"/>
  <c r="I542"/>
  <c r="J542" s="1"/>
  <c r="I543"/>
  <c r="J543" s="1"/>
  <c r="I544"/>
  <c r="J544" s="1"/>
  <c r="I545"/>
  <c r="J545" s="1"/>
  <c r="I546"/>
  <c r="J546" s="1"/>
  <c r="I547"/>
  <c r="J547" s="1"/>
  <c r="I548"/>
  <c r="J548" s="1"/>
  <c r="I549"/>
  <c r="J549" s="1"/>
  <c r="I550"/>
  <c r="J550" s="1"/>
  <c r="I551"/>
  <c r="J551" s="1"/>
  <c r="I552"/>
  <c r="J552" s="1"/>
  <c r="I553"/>
  <c r="J553" s="1"/>
  <c r="I554"/>
  <c r="J554" s="1"/>
  <c r="I555"/>
  <c r="J555" s="1"/>
  <c r="I556"/>
  <c r="J556" s="1"/>
  <c r="I557"/>
  <c r="J557" s="1"/>
  <c r="I558"/>
  <c r="J558" s="1"/>
  <c r="I559"/>
  <c r="J559" s="1"/>
  <c r="I560"/>
  <c r="J560" s="1"/>
  <c r="I561"/>
  <c r="J561" s="1"/>
  <c r="I562"/>
  <c r="J562" s="1"/>
  <c r="I563"/>
  <c r="J563" s="1"/>
  <c r="I564"/>
  <c r="J564" s="1"/>
  <c r="I565"/>
  <c r="J565" s="1"/>
  <c r="I566"/>
  <c r="J566" s="1"/>
  <c r="I567"/>
  <c r="J567" s="1"/>
  <c r="I568"/>
  <c r="J568" s="1"/>
  <c r="I569"/>
  <c r="J569" s="1"/>
  <c r="I570"/>
  <c r="J570" s="1"/>
  <c r="I571"/>
  <c r="J571" s="1"/>
  <c r="I572"/>
  <c r="J572" s="1"/>
  <c r="I573"/>
  <c r="J573" s="1"/>
  <c r="I574"/>
  <c r="J574" s="1"/>
  <c r="I575"/>
  <c r="J575" s="1"/>
  <c r="I576"/>
  <c r="J576" s="1"/>
  <c r="I577"/>
  <c r="J577" s="1"/>
  <c r="I578"/>
  <c r="J578" s="1"/>
  <c r="I579"/>
  <c r="J579" s="1"/>
  <c r="I580"/>
  <c r="J580" s="1"/>
  <c r="I581"/>
  <c r="J581" s="1"/>
  <c r="I582"/>
  <c r="J582" s="1"/>
  <c r="I583"/>
  <c r="J583" s="1"/>
  <c r="I584"/>
  <c r="J584" s="1"/>
  <c r="I585"/>
  <c r="J585" s="1"/>
  <c r="I586"/>
  <c r="J586" s="1"/>
  <c r="I587"/>
  <c r="J587" s="1"/>
  <c r="I588"/>
  <c r="J588" s="1"/>
  <c r="I589"/>
  <c r="J589" s="1"/>
  <c r="I590"/>
  <c r="J590" s="1"/>
  <c r="I591"/>
  <c r="J591" s="1"/>
  <c r="I592"/>
  <c r="J592" s="1"/>
  <c r="I593"/>
  <c r="J593" s="1"/>
  <c r="I594"/>
  <c r="J594" s="1"/>
  <c r="I595"/>
  <c r="J595" s="1"/>
  <c r="I596"/>
  <c r="J596" s="1"/>
  <c r="I597"/>
  <c r="J597" s="1"/>
  <c r="I598"/>
  <c r="J598" s="1"/>
  <c r="I599"/>
  <c r="J599" s="1"/>
  <c r="I600"/>
  <c r="J600" s="1"/>
  <c r="I601"/>
  <c r="J601" s="1"/>
  <c r="I602"/>
  <c r="J602" s="1"/>
  <c r="I603"/>
  <c r="J603" s="1"/>
  <c r="I604"/>
  <c r="J604" s="1"/>
  <c r="I605"/>
  <c r="J605" s="1"/>
  <c r="I606"/>
  <c r="J606" s="1"/>
  <c r="I607"/>
  <c r="J607" s="1"/>
  <c r="I608"/>
  <c r="J608" s="1"/>
  <c r="I609"/>
  <c r="J609" s="1"/>
  <c r="I610"/>
  <c r="J610" s="1"/>
  <c r="I611"/>
  <c r="J611" s="1"/>
  <c r="I612"/>
  <c r="J612" s="1"/>
  <c r="I613"/>
  <c r="J613" s="1"/>
  <c r="I614"/>
  <c r="J614" s="1"/>
  <c r="I615"/>
  <c r="J615" s="1"/>
  <c r="I616"/>
  <c r="J616" s="1"/>
  <c r="I617"/>
  <c r="J617" s="1"/>
  <c r="I618"/>
  <c r="J618" s="1"/>
  <c r="I619"/>
  <c r="J619" s="1"/>
  <c r="I620"/>
  <c r="J620" s="1"/>
  <c r="I621"/>
  <c r="J621" s="1"/>
  <c r="I622"/>
  <c r="J622" s="1"/>
  <c r="I623"/>
  <c r="J623" s="1"/>
  <c r="I624"/>
  <c r="J624" s="1"/>
  <c r="I625"/>
  <c r="J625" s="1"/>
  <c r="I626"/>
  <c r="J626" s="1"/>
  <c r="I627"/>
  <c r="J627" s="1"/>
  <c r="I628"/>
  <c r="J628" s="1"/>
  <c r="I629"/>
  <c r="J629" s="1"/>
  <c r="I630"/>
  <c r="J630" s="1"/>
  <c r="I631"/>
  <c r="J631" s="1"/>
  <c r="I632"/>
  <c r="J632" s="1"/>
  <c r="I633"/>
  <c r="J633" s="1"/>
  <c r="I634"/>
  <c r="J634" s="1"/>
  <c r="I635"/>
  <c r="J635" s="1"/>
  <c r="I636"/>
  <c r="J636" s="1"/>
  <c r="I637"/>
  <c r="J637" s="1"/>
  <c r="I638"/>
  <c r="J638" s="1"/>
  <c r="I639"/>
  <c r="J639" s="1"/>
  <c r="I640"/>
  <c r="J640" s="1"/>
  <c r="I641"/>
  <c r="J641" s="1"/>
  <c r="I642"/>
  <c r="J642" s="1"/>
  <c r="I643"/>
  <c r="J643" s="1"/>
  <c r="I644"/>
  <c r="J644" s="1"/>
  <c r="I645"/>
  <c r="J645" s="1"/>
  <c r="I646"/>
  <c r="J646" s="1"/>
  <c r="I647"/>
  <c r="J647" s="1"/>
  <c r="I648"/>
  <c r="J648" s="1"/>
  <c r="I649"/>
  <c r="J649" s="1"/>
  <c r="I650"/>
  <c r="J650" s="1"/>
  <c r="I651"/>
  <c r="J651" s="1"/>
  <c r="I652"/>
  <c r="J652" s="1"/>
  <c r="I653"/>
  <c r="J653" s="1"/>
  <c r="I654"/>
  <c r="J654" s="1"/>
  <c r="I655"/>
  <c r="J655" s="1"/>
  <c r="I656"/>
  <c r="J656" s="1"/>
  <c r="I657"/>
  <c r="J657" s="1"/>
  <c r="I658"/>
  <c r="J658" s="1"/>
  <c r="I659"/>
  <c r="J659" s="1"/>
  <c r="I660"/>
  <c r="J660" s="1"/>
  <c r="I661"/>
  <c r="J661" s="1"/>
  <c r="I662"/>
  <c r="J662" s="1"/>
  <c r="I663"/>
  <c r="J663" s="1"/>
  <c r="I664"/>
  <c r="J664" s="1"/>
  <c r="I665"/>
  <c r="J665" s="1"/>
  <c r="I666"/>
  <c r="J666" s="1"/>
  <c r="I667"/>
  <c r="J667" s="1"/>
  <c r="I668"/>
  <c r="J668" s="1"/>
  <c r="I669"/>
  <c r="J669" s="1"/>
  <c r="I670"/>
  <c r="J670" s="1"/>
  <c r="I671"/>
  <c r="J671" s="1"/>
  <c r="I672"/>
  <c r="J672" s="1"/>
  <c r="I673"/>
  <c r="J673" s="1"/>
  <c r="I674"/>
  <c r="J674" s="1"/>
  <c r="I675"/>
  <c r="J675" s="1"/>
  <c r="I676"/>
  <c r="J676" s="1"/>
  <c r="I677"/>
  <c r="J677" s="1"/>
  <c r="I678"/>
  <c r="J678" s="1"/>
  <c r="I679"/>
  <c r="J679" s="1"/>
  <c r="I680"/>
  <c r="J680" s="1"/>
  <c r="I681"/>
  <c r="J681" s="1"/>
  <c r="I682"/>
  <c r="J682" s="1"/>
  <c r="I683"/>
  <c r="J683" s="1"/>
  <c r="I684"/>
  <c r="J684" s="1"/>
  <c r="I685"/>
  <c r="J685" s="1"/>
  <c r="I686"/>
  <c r="J686" s="1"/>
  <c r="I687"/>
  <c r="J687" s="1"/>
  <c r="I688"/>
  <c r="J688" s="1"/>
  <c r="I689"/>
  <c r="J689" s="1"/>
  <c r="I690"/>
  <c r="J690" s="1"/>
  <c r="I691"/>
  <c r="J691" s="1"/>
  <c r="I692"/>
  <c r="J692" s="1"/>
  <c r="I693"/>
  <c r="J693" s="1"/>
  <c r="I694"/>
  <c r="J694" s="1"/>
  <c r="I695"/>
  <c r="J695" s="1"/>
  <c r="I696"/>
  <c r="J696" s="1"/>
  <c r="I697"/>
  <c r="J697" s="1"/>
  <c r="I698"/>
  <c r="J698" s="1"/>
  <c r="I699"/>
  <c r="J699" s="1"/>
  <c r="I700"/>
  <c r="J700" s="1"/>
  <c r="I701"/>
  <c r="J701" s="1"/>
  <c r="I702"/>
  <c r="J702" s="1"/>
  <c r="I703"/>
  <c r="J703" s="1"/>
  <c r="I704"/>
  <c r="J704" s="1"/>
  <c r="I705"/>
  <c r="J705" s="1"/>
  <c r="I706"/>
  <c r="J706" s="1"/>
  <c r="I707"/>
  <c r="J707" s="1"/>
  <c r="I708"/>
  <c r="J708" s="1"/>
  <c r="I709"/>
  <c r="J709" s="1"/>
  <c r="I710"/>
  <c r="J710" s="1"/>
  <c r="I711"/>
  <c r="J711" s="1"/>
  <c r="I712"/>
  <c r="J712" s="1"/>
  <c r="I713"/>
  <c r="J713" s="1"/>
  <c r="I714"/>
  <c r="J714" s="1"/>
  <c r="I715"/>
  <c r="J715" s="1"/>
  <c r="I716"/>
  <c r="J716" s="1"/>
  <c r="I717"/>
  <c r="J717" s="1"/>
  <c r="I718"/>
  <c r="J718" s="1"/>
  <c r="I719"/>
  <c r="J719" s="1"/>
  <c r="I720"/>
  <c r="J720" s="1"/>
  <c r="I721"/>
  <c r="J721" s="1"/>
  <c r="I722"/>
  <c r="J722" s="1"/>
  <c r="I723"/>
  <c r="J723" s="1"/>
  <c r="I724"/>
  <c r="J724" s="1"/>
  <c r="I725"/>
  <c r="J725" s="1"/>
  <c r="I726"/>
  <c r="J726" s="1"/>
  <c r="I727"/>
  <c r="J727" s="1"/>
  <c r="I728"/>
  <c r="J728" s="1"/>
  <c r="I729"/>
  <c r="J729" s="1"/>
  <c r="I730"/>
  <c r="J730" s="1"/>
  <c r="I731"/>
  <c r="J731" s="1"/>
  <c r="I732"/>
  <c r="J732" s="1"/>
  <c r="I733"/>
  <c r="J733" s="1"/>
  <c r="I734"/>
  <c r="J734" s="1"/>
  <c r="I735"/>
  <c r="J735" s="1"/>
  <c r="I736"/>
  <c r="J736" s="1"/>
  <c r="I737"/>
  <c r="J737" s="1"/>
  <c r="I738"/>
  <c r="J738" s="1"/>
  <c r="I3"/>
  <c r="J3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F32" s="1"/>
  <c r="B33"/>
  <c r="B34"/>
  <c r="B35"/>
  <c r="B36"/>
  <c r="F36" s="1"/>
  <c r="B37"/>
  <c r="B38"/>
  <c r="B39"/>
  <c r="B40"/>
  <c r="F40" s="1"/>
  <c r="B41"/>
  <c r="B42"/>
  <c r="B43"/>
  <c r="B44"/>
  <c r="F44" s="1"/>
  <c r="B45"/>
  <c r="B46"/>
  <c r="B47"/>
  <c r="B48"/>
  <c r="F48" s="1"/>
  <c r="B49"/>
  <c r="B50"/>
  <c r="B51"/>
  <c r="B52"/>
  <c r="F52" s="1"/>
  <c r="B53"/>
  <c r="B54"/>
  <c r="B55"/>
  <c r="B56"/>
  <c r="B57"/>
  <c r="B58"/>
  <c r="B59"/>
  <c r="B60"/>
  <c r="B61"/>
  <c r="B62"/>
  <c r="B63"/>
  <c r="B64"/>
  <c r="F64" s="1"/>
  <c r="B65"/>
  <c r="B66"/>
  <c r="B67"/>
  <c r="B68"/>
  <c r="F68" s="1"/>
  <c r="B69"/>
  <c r="B70"/>
  <c r="B71"/>
  <c r="B72"/>
  <c r="B73"/>
  <c r="B74"/>
  <c r="B75"/>
  <c r="B76"/>
  <c r="F76" s="1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F120" s="1"/>
  <c r="B121"/>
  <c r="B122"/>
  <c r="B123"/>
  <c r="B124"/>
  <c r="B125"/>
  <c r="B126"/>
  <c r="B127"/>
  <c r="B128"/>
  <c r="F128" s="1"/>
  <c r="B129"/>
  <c r="B130"/>
  <c r="B131"/>
  <c r="B132"/>
  <c r="F132" s="1"/>
  <c r="B133"/>
  <c r="B134"/>
  <c r="B135"/>
  <c r="B136"/>
  <c r="F136" s="1"/>
  <c r="B137"/>
  <c r="B138"/>
  <c r="B139"/>
  <c r="B140"/>
  <c r="F140" s="1"/>
  <c r="B141"/>
  <c r="B142"/>
  <c r="B143"/>
  <c r="B144"/>
  <c r="B145"/>
  <c r="B146"/>
  <c r="B147"/>
  <c r="B148"/>
  <c r="F148" s="1"/>
  <c r="B149"/>
  <c r="B150"/>
  <c r="B151"/>
  <c r="B152"/>
  <c r="F152" s="1"/>
  <c r="B153"/>
  <c r="B154"/>
  <c r="B155"/>
  <c r="B156"/>
  <c r="F156" s="1"/>
  <c r="B157"/>
  <c r="B158"/>
  <c r="B159"/>
  <c r="B160"/>
  <c r="F160" s="1"/>
  <c r="B161"/>
  <c r="B162"/>
  <c r="B163"/>
  <c r="B164"/>
  <c r="B165"/>
  <c r="B166"/>
  <c r="B167"/>
  <c r="B168"/>
  <c r="F168" s="1"/>
  <c r="B169"/>
  <c r="B170"/>
  <c r="B171"/>
  <c r="B172"/>
  <c r="B173"/>
  <c r="B174"/>
  <c r="B175"/>
  <c r="B176"/>
  <c r="B177"/>
  <c r="B178"/>
  <c r="B179"/>
  <c r="B180"/>
  <c r="F180" s="1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F212" s="1"/>
  <c r="B213"/>
  <c r="B214"/>
  <c r="B215"/>
  <c r="B216"/>
  <c r="B217"/>
  <c r="B218"/>
  <c r="B219"/>
  <c r="B220"/>
  <c r="B221"/>
  <c r="B222"/>
  <c r="B223"/>
  <c r="B224"/>
  <c r="F224" s="1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F244" s="1"/>
  <c r="B245"/>
  <c r="B246"/>
  <c r="B247"/>
  <c r="B248"/>
  <c r="F248" s="1"/>
  <c r="B249"/>
  <c r="B250"/>
  <c r="B251"/>
  <c r="B252"/>
  <c r="B253"/>
  <c r="B254"/>
  <c r="B255"/>
  <c r="B256"/>
  <c r="F256" s="1"/>
  <c r="B257"/>
  <c r="B258"/>
  <c r="B259"/>
  <c r="B260"/>
  <c r="F260" s="1"/>
  <c r="B261"/>
  <c r="B262"/>
  <c r="B263"/>
  <c r="B264"/>
  <c r="B265"/>
  <c r="B266"/>
  <c r="B267"/>
  <c r="B268"/>
  <c r="B269"/>
  <c r="B270"/>
  <c r="B271"/>
  <c r="B272"/>
  <c r="B273"/>
  <c r="B274"/>
  <c r="B275"/>
  <c r="B276"/>
  <c r="F276" s="1"/>
  <c r="B277"/>
  <c r="B278"/>
  <c r="B279"/>
  <c r="B280"/>
  <c r="B281"/>
  <c r="B282"/>
  <c r="B283"/>
  <c r="B284"/>
  <c r="F284" s="1"/>
  <c r="B285"/>
  <c r="B286"/>
  <c r="B287"/>
  <c r="B288"/>
  <c r="B289"/>
  <c r="B290"/>
  <c r="B291"/>
  <c r="B292"/>
  <c r="B293"/>
  <c r="B294"/>
  <c r="B295"/>
  <c r="B296"/>
  <c r="B297"/>
  <c r="B298"/>
  <c r="B299"/>
  <c r="B300"/>
  <c r="F300" s="1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F328" s="1"/>
  <c r="B329"/>
  <c r="B330"/>
  <c r="B331"/>
  <c r="B332"/>
  <c r="B333"/>
  <c r="B334"/>
  <c r="B335"/>
  <c r="B336"/>
  <c r="F336" s="1"/>
  <c r="B337"/>
  <c r="B338"/>
  <c r="B339"/>
  <c r="B340"/>
  <c r="F340" s="1"/>
  <c r="B341"/>
  <c r="B342"/>
  <c r="B343"/>
  <c r="B344"/>
  <c r="F344" s="1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F372" s="1"/>
  <c r="B373"/>
  <c r="B374"/>
  <c r="B375"/>
  <c r="B376"/>
  <c r="B377"/>
  <c r="B378"/>
  <c r="B379"/>
  <c r="B380"/>
  <c r="F380" s="1"/>
  <c r="B381"/>
  <c r="B382"/>
  <c r="B383"/>
  <c r="B384"/>
  <c r="B385"/>
  <c r="B386"/>
  <c r="B387"/>
  <c r="B388"/>
  <c r="F388" s="1"/>
  <c r="B389"/>
  <c r="B390"/>
  <c r="B391"/>
  <c r="B392"/>
  <c r="F392" s="1"/>
  <c r="B393"/>
  <c r="B394"/>
  <c r="B395"/>
  <c r="B396"/>
  <c r="F396" s="1"/>
  <c r="B397"/>
  <c r="B398"/>
  <c r="B399"/>
  <c r="B400"/>
  <c r="B401"/>
  <c r="B402"/>
  <c r="B403"/>
  <c r="B404"/>
  <c r="B405"/>
  <c r="B406"/>
  <c r="B407"/>
  <c r="B408"/>
  <c r="F408" s="1"/>
  <c r="B409"/>
  <c r="B410"/>
  <c r="B411"/>
  <c r="B412"/>
  <c r="F412" s="1"/>
  <c r="B413"/>
  <c r="B414"/>
  <c r="B415"/>
  <c r="B416"/>
  <c r="F416" s="1"/>
  <c r="B417"/>
  <c r="B418"/>
  <c r="B419"/>
  <c r="B420"/>
  <c r="F420" s="1"/>
  <c r="B421"/>
  <c r="B422"/>
  <c r="B423"/>
  <c r="B424"/>
  <c r="F424" s="1"/>
  <c r="B425"/>
  <c r="B426"/>
  <c r="B427"/>
  <c r="B428"/>
  <c r="F428" s="1"/>
  <c r="B429"/>
  <c r="B430"/>
  <c r="B431"/>
  <c r="B432"/>
  <c r="F432" s="1"/>
  <c r="B433"/>
  <c r="B434"/>
  <c r="B435"/>
  <c r="B436"/>
  <c r="F436" s="1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F488" s="1"/>
  <c r="B489"/>
  <c r="B490"/>
  <c r="B491"/>
  <c r="B492"/>
  <c r="B493"/>
  <c r="B494"/>
  <c r="B495"/>
  <c r="B496"/>
  <c r="F496" s="1"/>
  <c r="B497"/>
  <c r="B498"/>
  <c r="B499"/>
  <c r="B500"/>
  <c r="B501"/>
  <c r="B502"/>
  <c r="B503"/>
  <c r="B504"/>
  <c r="F504" s="1"/>
  <c r="B505"/>
  <c r="B506"/>
  <c r="B507"/>
  <c r="B508"/>
  <c r="B509"/>
  <c r="B510"/>
  <c r="B511"/>
  <c r="B512"/>
  <c r="F512" s="1"/>
  <c r="B513"/>
  <c r="B514"/>
  <c r="B515"/>
  <c r="B516"/>
  <c r="F516" s="1"/>
  <c r="B517"/>
  <c r="B518"/>
  <c r="B519"/>
  <c r="B520"/>
  <c r="F520" s="1"/>
  <c r="B521"/>
  <c r="B522"/>
  <c r="B523"/>
  <c r="B524"/>
  <c r="F524" s="1"/>
  <c r="B525"/>
  <c r="B526"/>
  <c r="B527"/>
  <c r="B528"/>
  <c r="F528" s="1"/>
  <c r="B529"/>
  <c r="B530"/>
  <c r="B531"/>
  <c r="B532"/>
  <c r="B533"/>
  <c r="B534"/>
  <c r="B535"/>
  <c r="B536"/>
  <c r="B537"/>
  <c r="B538"/>
  <c r="B539"/>
  <c r="B540"/>
  <c r="F540" s="1"/>
  <c r="B541"/>
  <c r="B542"/>
  <c r="B543"/>
  <c r="B544"/>
  <c r="F544" s="1"/>
  <c r="B545"/>
  <c r="B546"/>
  <c r="B547"/>
  <c r="B548"/>
  <c r="B549"/>
  <c r="B550"/>
  <c r="B551"/>
  <c r="B552"/>
  <c r="F552" s="1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F572" s="1"/>
  <c r="B573"/>
  <c r="B574"/>
  <c r="B575"/>
  <c r="B576"/>
  <c r="B577"/>
  <c r="B578"/>
  <c r="B579"/>
  <c r="B580"/>
  <c r="F580" s="1"/>
  <c r="B581"/>
  <c r="B582"/>
  <c r="B583"/>
  <c r="B584"/>
  <c r="B585"/>
  <c r="B586"/>
  <c r="B587"/>
  <c r="B588"/>
  <c r="B589"/>
  <c r="B590"/>
  <c r="B591"/>
  <c r="B592"/>
  <c r="F592" s="1"/>
  <c r="B593"/>
  <c r="B594"/>
  <c r="B595"/>
  <c r="B596"/>
  <c r="F596" s="1"/>
  <c r="B597"/>
  <c r="B598"/>
  <c r="B599"/>
  <c r="B600"/>
  <c r="F600" s="1"/>
  <c r="B601"/>
  <c r="B602"/>
  <c r="B603"/>
  <c r="B604"/>
  <c r="F604" s="1"/>
  <c r="B605"/>
  <c r="B606"/>
  <c r="B607"/>
  <c r="B608"/>
  <c r="B609"/>
  <c r="B610"/>
  <c r="B611"/>
  <c r="B612"/>
  <c r="F612" s="1"/>
  <c r="B613"/>
  <c r="B614"/>
  <c r="B615"/>
  <c r="B616"/>
  <c r="F616" s="1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F664" s="1"/>
  <c r="B665"/>
  <c r="B666"/>
  <c r="B667"/>
  <c r="B668"/>
  <c r="F668" s="1"/>
  <c r="B669"/>
  <c r="B670"/>
  <c r="B671"/>
  <c r="B672"/>
  <c r="F672" s="1"/>
  <c r="B673"/>
  <c r="B674"/>
  <c r="B675"/>
  <c r="B676"/>
  <c r="B677"/>
  <c r="B678"/>
  <c r="B679"/>
  <c r="B680"/>
  <c r="F680" s="1"/>
  <c r="B681"/>
  <c r="B682"/>
  <c r="B683"/>
  <c r="B684"/>
  <c r="B685"/>
  <c r="B686"/>
  <c r="B687"/>
  <c r="B688"/>
  <c r="B689"/>
  <c r="B690"/>
  <c r="B691"/>
  <c r="B692"/>
  <c r="F692" s="1"/>
  <c r="B693"/>
  <c r="B694"/>
  <c r="B695"/>
  <c r="B696"/>
  <c r="F696" s="1"/>
  <c r="B697"/>
  <c r="B698"/>
  <c r="B699"/>
  <c r="B700"/>
  <c r="B701"/>
  <c r="B702"/>
  <c r="B703"/>
  <c r="B704"/>
  <c r="F704" s="1"/>
  <c r="B705"/>
  <c r="B706"/>
  <c r="B707"/>
  <c r="B708"/>
  <c r="F708" s="1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F728" s="1"/>
  <c r="B729"/>
  <c r="B730"/>
  <c r="B731"/>
  <c r="B732"/>
  <c r="F732" s="1"/>
  <c r="B733"/>
  <c r="B734"/>
  <c r="B735"/>
  <c r="B736"/>
  <c r="B737"/>
  <c r="B738"/>
  <c r="B3"/>
  <c r="F738" l="1"/>
  <c r="H738"/>
  <c r="G732"/>
  <c r="S732"/>
  <c r="R732"/>
  <c r="F730"/>
  <c r="H730"/>
  <c r="H722"/>
  <c r="F710"/>
  <c r="H710"/>
  <c r="F698"/>
  <c r="H698"/>
  <c r="G696"/>
  <c r="S696"/>
  <c r="R696"/>
  <c r="H694"/>
  <c r="F682"/>
  <c r="H682"/>
  <c r="F674"/>
  <c r="H674"/>
  <c r="G668"/>
  <c r="S668"/>
  <c r="R668"/>
  <c r="H666"/>
  <c r="H658"/>
  <c r="H650"/>
  <c r="H642"/>
  <c r="H634"/>
  <c r="H626"/>
  <c r="F618"/>
  <c r="H618"/>
  <c r="G612"/>
  <c r="S612"/>
  <c r="R612"/>
  <c r="H610"/>
  <c r="G604"/>
  <c r="S604"/>
  <c r="R604"/>
  <c r="H602"/>
  <c r="G596"/>
  <c r="S596"/>
  <c r="R596"/>
  <c r="H594"/>
  <c r="H586"/>
  <c r="G580"/>
  <c r="S580"/>
  <c r="R580"/>
  <c r="H578"/>
  <c r="G572"/>
  <c r="S572"/>
  <c r="R572"/>
  <c r="H570"/>
  <c r="H566"/>
  <c r="H558"/>
  <c r="G552"/>
  <c r="S552"/>
  <c r="R552"/>
  <c r="H550"/>
  <c r="G544"/>
  <c r="S544"/>
  <c r="R544"/>
  <c r="H542"/>
  <c r="G540"/>
  <c r="S540"/>
  <c r="R540"/>
  <c r="H538"/>
  <c r="F530"/>
  <c r="H530"/>
  <c r="G528"/>
  <c r="S528"/>
  <c r="R528"/>
  <c r="H526"/>
  <c r="G520"/>
  <c r="S520"/>
  <c r="R520"/>
  <c r="H518"/>
  <c r="F506"/>
  <c r="H506"/>
  <c r="G504"/>
  <c r="S504"/>
  <c r="R504"/>
  <c r="F502"/>
  <c r="H502"/>
  <c r="H490"/>
  <c r="F482"/>
  <c r="H482"/>
  <c r="F474"/>
  <c r="H474"/>
  <c r="H466"/>
  <c r="H458"/>
  <c r="H450"/>
  <c r="H442"/>
  <c r="G436"/>
  <c r="S436"/>
  <c r="R436"/>
  <c r="F434"/>
  <c r="H434"/>
  <c r="G424"/>
  <c r="S424"/>
  <c r="R424"/>
  <c r="F422"/>
  <c r="H422"/>
  <c r="G420"/>
  <c r="S420"/>
  <c r="R420"/>
  <c r="F418"/>
  <c r="H418"/>
  <c r="G412"/>
  <c r="S412"/>
  <c r="R412"/>
  <c r="F410"/>
  <c r="H410"/>
  <c r="H402"/>
  <c r="G396"/>
  <c r="S396"/>
  <c r="R396"/>
  <c r="F394"/>
  <c r="H394"/>
  <c r="G388"/>
  <c r="S388"/>
  <c r="R388"/>
  <c r="H386"/>
  <c r="G380"/>
  <c r="S380"/>
  <c r="R380"/>
  <c r="H378"/>
  <c r="H374"/>
  <c r="H366"/>
  <c r="H358"/>
  <c r="F346"/>
  <c r="H346"/>
  <c r="G344"/>
  <c r="S344"/>
  <c r="R344"/>
  <c r="F342"/>
  <c r="H342"/>
  <c r="F330"/>
  <c r="H330"/>
  <c r="G328"/>
  <c r="S328"/>
  <c r="R328"/>
  <c r="F326"/>
  <c r="H326"/>
  <c r="H318"/>
  <c r="H316"/>
  <c r="H314"/>
  <c r="H306"/>
  <c r="H294"/>
  <c r="H286"/>
  <c r="F278"/>
  <c r="H278"/>
  <c r="F270"/>
  <c r="H270"/>
  <c r="G256"/>
  <c r="S256"/>
  <c r="R256"/>
  <c r="H254"/>
  <c r="G248"/>
  <c r="S248"/>
  <c r="R248"/>
  <c r="F246"/>
  <c r="H246"/>
  <c r="H238"/>
  <c r="H230"/>
  <c r="F226"/>
  <c r="H226"/>
  <c r="H218"/>
  <c r="H206"/>
  <c r="H198"/>
  <c r="H194"/>
  <c r="H186"/>
  <c r="G180"/>
  <c r="S180"/>
  <c r="R180"/>
  <c r="H178"/>
  <c r="H170"/>
  <c r="F162"/>
  <c r="H162"/>
  <c r="G156"/>
  <c r="S156"/>
  <c r="R156"/>
  <c r="H154"/>
  <c r="G148"/>
  <c r="S148"/>
  <c r="R148"/>
  <c r="F146"/>
  <c r="H146"/>
  <c r="G140"/>
  <c r="S140"/>
  <c r="R140"/>
  <c r="G132"/>
  <c r="S132"/>
  <c r="R132"/>
  <c r="H130"/>
  <c r="G128"/>
  <c r="S128"/>
  <c r="R128"/>
  <c r="H126"/>
  <c r="G120"/>
  <c r="S120"/>
  <c r="R120"/>
  <c r="H118"/>
  <c r="H106"/>
  <c r="H102"/>
  <c r="H3"/>
  <c r="F737"/>
  <c r="H737"/>
  <c r="H735"/>
  <c r="F733"/>
  <c r="H733"/>
  <c r="F731"/>
  <c r="H731"/>
  <c r="H729"/>
  <c r="F727"/>
  <c r="H727"/>
  <c r="F725"/>
  <c r="H725"/>
  <c r="F723"/>
  <c r="H723"/>
  <c r="H721"/>
  <c r="F719"/>
  <c r="H719"/>
  <c r="H717"/>
  <c r="F715"/>
  <c r="H715"/>
  <c r="F713"/>
  <c r="H713"/>
  <c r="F711"/>
  <c r="H711"/>
  <c r="F709"/>
  <c r="H709"/>
  <c r="F707"/>
  <c r="H707"/>
  <c r="F705"/>
  <c r="H705"/>
  <c r="F703"/>
  <c r="H703"/>
  <c r="H701"/>
  <c r="H699"/>
  <c r="F697"/>
  <c r="H697"/>
  <c r="F695"/>
  <c r="H695"/>
  <c r="F693"/>
  <c r="H693"/>
  <c r="F691"/>
  <c r="H691"/>
  <c r="F689"/>
  <c r="H689"/>
  <c r="H687"/>
  <c r="F685"/>
  <c r="H685"/>
  <c r="F683"/>
  <c r="H683"/>
  <c r="F681"/>
  <c r="H681"/>
  <c r="H679"/>
  <c r="H677"/>
  <c r="F675"/>
  <c r="H675"/>
  <c r="F673"/>
  <c r="H673"/>
  <c r="F671"/>
  <c r="H671"/>
  <c r="H669"/>
  <c r="H667"/>
  <c r="H665"/>
  <c r="H663"/>
  <c r="F661"/>
  <c r="H661"/>
  <c r="H659"/>
  <c r="H657"/>
  <c r="H655"/>
  <c r="H653"/>
  <c r="H651"/>
  <c r="H649"/>
  <c r="H647"/>
  <c r="H645"/>
  <c r="H643"/>
  <c r="H641"/>
  <c r="H639"/>
  <c r="H637"/>
  <c r="H635"/>
  <c r="H633"/>
  <c r="H631"/>
  <c r="H629"/>
  <c r="H627"/>
  <c r="H625"/>
  <c r="F623"/>
  <c r="H623"/>
  <c r="H621"/>
  <c r="F619"/>
  <c r="H619"/>
  <c r="F617"/>
  <c r="H617"/>
  <c r="F615"/>
  <c r="H615"/>
  <c r="H613"/>
  <c r="H611"/>
  <c r="F609"/>
  <c r="H609"/>
  <c r="H607"/>
  <c r="H605"/>
  <c r="F603"/>
  <c r="H603"/>
  <c r="H601"/>
  <c r="F599"/>
  <c r="H599"/>
  <c r="F597"/>
  <c r="H597"/>
  <c r="H595"/>
  <c r="F593"/>
  <c r="H593"/>
  <c r="F591"/>
  <c r="H591"/>
  <c r="F589"/>
  <c r="H589"/>
  <c r="F587"/>
  <c r="H587"/>
  <c r="H585"/>
  <c r="F583"/>
  <c r="H583"/>
  <c r="H581"/>
  <c r="H579"/>
  <c r="H577"/>
  <c r="H575"/>
  <c r="H573"/>
  <c r="H571"/>
  <c r="H569"/>
  <c r="H567"/>
  <c r="H565"/>
  <c r="H563"/>
  <c r="H561"/>
  <c r="H559"/>
  <c r="H557"/>
  <c r="H555"/>
  <c r="H553"/>
  <c r="F551"/>
  <c r="H551"/>
  <c r="F549"/>
  <c r="H549"/>
  <c r="H547"/>
  <c r="H545"/>
  <c r="F543"/>
  <c r="H543"/>
  <c r="H541"/>
  <c r="H539"/>
  <c r="H537"/>
  <c r="F535"/>
  <c r="H535"/>
  <c r="H533"/>
  <c r="F531"/>
  <c r="H531"/>
  <c r="F529"/>
  <c r="H529"/>
  <c r="F527"/>
  <c r="H527"/>
  <c r="F525"/>
  <c r="H525"/>
  <c r="F523"/>
  <c r="H523"/>
  <c r="F521"/>
  <c r="H521"/>
  <c r="F519"/>
  <c r="H519"/>
  <c r="H517"/>
  <c r="H734"/>
  <c r="G728"/>
  <c r="S728"/>
  <c r="R728"/>
  <c r="H726"/>
  <c r="H718"/>
  <c r="F714"/>
  <c r="H714"/>
  <c r="G708"/>
  <c r="S708"/>
  <c r="R708"/>
  <c r="F706"/>
  <c r="H706"/>
  <c r="G704"/>
  <c r="S704"/>
  <c r="R704"/>
  <c r="F702"/>
  <c r="H702"/>
  <c r="G692"/>
  <c r="S692"/>
  <c r="R692"/>
  <c r="F690"/>
  <c r="H690"/>
  <c r="H686"/>
  <c r="G680"/>
  <c r="S680"/>
  <c r="R680"/>
  <c r="H678"/>
  <c r="G672"/>
  <c r="S672"/>
  <c r="R672"/>
  <c r="F670"/>
  <c r="H670"/>
  <c r="G664"/>
  <c r="S664"/>
  <c r="R664"/>
  <c r="F662"/>
  <c r="H662"/>
  <c r="H654"/>
  <c r="F646"/>
  <c r="H646"/>
  <c r="F638"/>
  <c r="H638"/>
  <c r="H630"/>
  <c r="F622"/>
  <c r="H622"/>
  <c r="G616"/>
  <c r="S616"/>
  <c r="R616"/>
  <c r="H614"/>
  <c r="F606"/>
  <c r="H606"/>
  <c r="G600"/>
  <c r="S600"/>
  <c r="R600"/>
  <c r="F598"/>
  <c r="H598"/>
  <c r="G592"/>
  <c r="S592"/>
  <c r="R592"/>
  <c r="F590"/>
  <c r="H590"/>
  <c r="F582"/>
  <c r="H582"/>
  <c r="H574"/>
  <c r="H562"/>
  <c r="H554"/>
  <c r="F546"/>
  <c r="H546"/>
  <c r="F534"/>
  <c r="H534"/>
  <c r="G524"/>
  <c r="S524"/>
  <c r="R524"/>
  <c r="F522"/>
  <c r="H522"/>
  <c r="G516"/>
  <c r="S516"/>
  <c r="R516"/>
  <c r="F514"/>
  <c r="H514"/>
  <c r="G512"/>
  <c r="S512"/>
  <c r="R512"/>
  <c r="F510"/>
  <c r="H510"/>
  <c r="F498"/>
  <c r="H498"/>
  <c r="G496"/>
  <c r="S496"/>
  <c r="R496"/>
  <c r="H494"/>
  <c r="G488"/>
  <c r="S488"/>
  <c r="R488"/>
  <c r="H486"/>
  <c r="F478"/>
  <c r="H478"/>
  <c r="H470"/>
  <c r="H462"/>
  <c r="H454"/>
  <c r="H446"/>
  <c r="F438"/>
  <c r="H438"/>
  <c r="G432"/>
  <c r="S432"/>
  <c r="R432"/>
  <c r="H430"/>
  <c r="G428"/>
  <c r="S428"/>
  <c r="R428"/>
  <c r="F426"/>
  <c r="H426"/>
  <c r="G416"/>
  <c r="S416"/>
  <c r="R416"/>
  <c r="H414"/>
  <c r="G408"/>
  <c r="S408"/>
  <c r="R408"/>
  <c r="F406"/>
  <c r="H406"/>
  <c r="H398"/>
  <c r="G392"/>
  <c r="S392"/>
  <c r="R392"/>
  <c r="F390"/>
  <c r="H390"/>
  <c r="F382"/>
  <c r="H382"/>
  <c r="G372"/>
  <c r="S372"/>
  <c r="R372"/>
  <c r="H370"/>
  <c r="H362"/>
  <c r="H354"/>
  <c r="H350"/>
  <c r="G340"/>
  <c r="S340"/>
  <c r="R340"/>
  <c r="F338"/>
  <c r="H338"/>
  <c r="G336"/>
  <c r="S336"/>
  <c r="R336"/>
  <c r="H334"/>
  <c r="H322"/>
  <c r="H310"/>
  <c r="H302"/>
  <c r="G300"/>
  <c r="S300"/>
  <c r="R300"/>
  <c r="H298"/>
  <c r="H290"/>
  <c r="G284"/>
  <c r="S284"/>
  <c r="R284"/>
  <c r="H282"/>
  <c r="G276"/>
  <c r="S276"/>
  <c r="R276"/>
  <c r="H274"/>
  <c r="H266"/>
  <c r="H262"/>
  <c r="G260"/>
  <c r="S260"/>
  <c r="R260"/>
  <c r="F258"/>
  <c r="H258"/>
  <c r="F250"/>
  <c r="H250"/>
  <c r="G244"/>
  <c r="S244"/>
  <c r="R244"/>
  <c r="H242"/>
  <c r="H234"/>
  <c r="G224"/>
  <c r="S224"/>
  <c r="R224"/>
  <c r="F222"/>
  <c r="H222"/>
  <c r="H214"/>
  <c r="G212"/>
  <c r="S212"/>
  <c r="R212"/>
  <c r="H210"/>
  <c r="H202"/>
  <c r="H190"/>
  <c r="H182"/>
  <c r="H174"/>
  <c r="G168"/>
  <c r="S168"/>
  <c r="R168"/>
  <c r="H166"/>
  <c r="G160"/>
  <c r="S160"/>
  <c r="R160"/>
  <c r="F158"/>
  <c r="H158"/>
  <c r="G152"/>
  <c r="S152"/>
  <c r="R152"/>
  <c r="H150"/>
  <c r="F142"/>
  <c r="H142"/>
  <c r="H138"/>
  <c r="G136"/>
  <c r="S136"/>
  <c r="R136"/>
  <c r="F134"/>
  <c r="H134"/>
  <c r="H122"/>
  <c r="H114"/>
  <c r="F110"/>
  <c r="H110"/>
  <c r="H98"/>
  <c r="H94"/>
  <c r="H90"/>
  <c r="F86"/>
  <c r="H86"/>
  <c r="H515"/>
  <c r="F513"/>
  <c r="H513"/>
  <c r="F511"/>
  <c r="H511"/>
  <c r="F509"/>
  <c r="H509"/>
  <c r="F507"/>
  <c r="H507"/>
  <c r="F505"/>
  <c r="H505"/>
  <c r="F503"/>
  <c r="H503"/>
  <c r="F501"/>
  <c r="H501"/>
  <c r="F499"/>
  <c r="H499"/>
  <c r="F497"/>
  <c r="H497"/>
  <c r="H495"/>
  <c r="F493"/>
  <c r="H493"/>
  <c r="F491"/>
  <c r="H491"/>
  <c r="H489"/>
  <c r="F487"/>
  <c r="H487"/>
  <c r="H485"/>
  <c r="H483"/>
  <c r="H481"/>
  <c r="F479"/>
  <c r="H479"/>
  <c r="F477"/>
  <c r="H477"/>
  <c r="H475"/>
  <c r="H473"/>
  <c r="H471"/>
  <c r="H469"/>
  <c r="F467"/>
  <c r="H467"/>
  <c r="H465"/>
  <c r="H463"/>
  <c r="H461"/>
  <c r="H459"/>
  <c r="H457"/>
  <c r="H455"/>
  <c r="H453"/>
  <c r="H451"/>
  <c r="H449"/>
  <c r="H447"/>
  <c r="H445"/>
  <c r="F443"/>
  <c r="H443"/>
  <c r="H441"/>
  <c r="F439"/>
  <c r="H439"/>
  <c r="F437"/>
  <c r="H437"/>
  <c r="H435"/>
  <c r="F433"/>
  <c r="H433"/>
  <c r="F431"/>
  <c r="H431"/>
  <c r="F429"/>
  <c r="H429"/>
  <c r="F427"/>
  <c r="H427"/>
  <c r="F425"/>
  <c r="H425"/>
  <c r="H423"/>
  <c r="F421"/>
  <c r="H421"/>
  <c r="F419"/>
  <c r="H419"/>
  <c r="F417"/>
  <c r="H417"/>
  <c r="F415"/>
  <c r="H415"/>
  <c r="F413"/>
  <c r="H413"/>
  <c r="F411"/>
  <c r="H411"/>
  <c r="F409"/>
  <c r="H409"/>
  <c r="F407"/>
  <c r="H407"/>
  <c r="F405"/>
  <c r="H405"/>
  <c r="H403"/>
  <c r="H401"/>
  <c r="F399"/>
  <c r="H399"/>
  <c r="F397"/>
  <c r="H397"/>
  <c r="F395"/>
  <c r="H395"/>
  <c r="F393"/>
  <c r="H393"/>
  <c r="F391"/>
  <c r="H391"/>
  <c r="H389"/>
  <c r="H387"/>
  <c r="F385"/>
  <c r="H385"/>
  <c r="Q385" s="1"/>
  <c r="H383"/>
  <c r="H381"/>
  <c r="H379"/>
  <c r="H377"/>
  <c r="H375"/>
  <c r="H373"/>
  <c r="H371"/>
  <c r="H369"/>
  <c r="H367"/>
  <c r="H365"/>
  <c r="H363"/>
  <c r="H361"/>
  <c r="H359"/>
  <c r="H357"/>
  <c r="H355"/>
  <c r="H353"/>
  <c r="H351"/>
  <c r="H349"/>
  <c r="F347"/>
  <c r="H347"/>
  <c r="Q347" s="1"/>
  <c r="F345"/>
  <c r="H345"/>
  <c r="Q345" s="1"/>
  <c r="F343"/>
  <c r="H343"/>
  <c r="Q343" s="1"/>
  <c r="F341"/>
  <c r="H341"/>
  <c r="Q341" s="1"/>
  <c r="F339"/>
  <c r="H339"/>
  <c r="Q339" s="1"/>
  <c r="F337"/>
  <c r="H337"/>
  <c r="Q337" s="1"/>
  <c r="H335"/>
  <c r="F333"/>
  <c r="H333"/>
  <c r="F331"/>
  <c r="H331"/>
  <c r="F329"/>
  <c r="H329"/>
  <c r="F327"/>
  <c r="H327"/>
  <c r="F325"/>
  <c r="H325"/>
  <c r="H323"/>
  <c r="H321"/>
  <c r="H319"/>
  <c r="H317"/>
  <c r="H315"/>
  <c r="H313"/>
  <c r="H311"/>
  <c r="H309"/>
  <c r="H307"/>
  <c r="H305"/>
  <c r="H303"/>
  <c r="H301"/>
  <c r="H299"/>
  <c r="H297"/>
  <c r="H295"/>
  <c r="F293"/>
  <c r="H293"/>
  <c r="P293" s="1"/>
  <c r="F291"/>
  <c r="H291"/>
  <c r="P291" s="1"/>
  <c r="H289"/>
  <c r="H287"/>
  <c r="F285"/>
  <c r="H285"/>
  <c r="O285" s="1"/>
  <c r="H283"/>
  <c r="H281"/>
  <c r="H279"/>
  <c r="H277"/>
  <c r="H275"/>
  <c r="H273"/>
  <c r="F271"/>
  <c r="H271"/>
  <c r="Q271" s="1"/>
  <c r="F269"/>
  <c r="H269"/>
  <c r="P269" s="1"/>
  <c r="F267"/>
  <c r="H267"/>
  <c r="Q267" s="1"/>
  <c r="F265"/>
  <c r="H265"/>
  <c r="P265" s="1"/>
  <c r="H263"/>
  <c r="F261"/>
  <c r="H261"/>
  <c r="H259"/>
  <c r="H257"/>
  <c r="F255"/>
  <c r="H255"/>
  <c r="H253"/>
  <c r="F251"/>
  <c r="H251"/>
  <c r="Q251" s="1"/>
  <c r="H249"/>
  <c r="H247"/>
  <c r="F245"/>
  <c r="H245"/>
  <c r="P245" s="1"/>
  <c r="H243"/>
  <c r="H241"/>
  <c r="H239"/>
  <c r="H237"/>
  <c r="H235"/>
  <c r="H233"/>
  <c r="F231"/>
  <c r="H231"/>
  <c r="Q231" s="1"/>
  <c r="F229"/>
  <c r="H229"/>
  <c r="P229" s="1"/>
  <c r="F227"/>
  <c r="H227"/>
  <c r="Q227" s="1"/>
  <c r="F225"/>
  <c r="H225"/>
  <c r="P225" s="1"/>
  <c r="F223"/>
  <c r="H223"/>
  <c r="Q223" s="1"/>
  <c r="F221"/>
  <c r="H221"/>
  <c r="P221" s="1"/>
  <c r="H219"/>
  <c r="H217"/>
  <c r="H215"/>
  <c r="H213"/>
  <c r="H211"/>
  <c r="H209"/>
  <c r="F207"/>
  <c r="H207"/>
  <c r="Q207" s="1"/>
  <c r="H205"/>
  <c r="F203"/>
  <c r="H203"/>
  <c r="H201"/>
  <c r="F199"/>
  <c r="H199"/>
  <c r="Q199" s="1"/>
  <c r="H197"/>
  <c r="H195"/>
  <c r="H193"/>
  <c r="H191"/>
  <c r="H189"/>
  <c r="H187"/>
  <c r="F185"/>
  <c r="H185"/>
  <c r="P185" s="1"/>
  <c r="H183"/>
  <c r="H181"/>
  <c r="H179"/>
  <c r="H177"/>
  <c r="H175"/>
  <c r="H173"/>
  <c r="H171"/>
  <c r="H169"/>
  <c r="F167"/>
  <c r="H167"/>
  <c r="Q167" s="1"/>
  <c r="F165"/>
  <c r="H165"/>
  <c r="P165" s="1"/>
  <c r="F163"/>
  <c r="H163"/>
  <c r="Q163" s="1"/>
  <c r="F161"/>
  <c r="H161"/>
  <c r="P161" s="1"/>
  <c r="F159"/>
  <c r="H159"/>
  <c r="Q159" s="1"/>
  <c r="F157"/>
  <c r="H157"/>
  <c r="P157" s="1"/>
  <c r="F155"/>
  <c r="H155"/>
  <c r="Q155" s="1"/>
  <c r="F153"/>
  <c r="H153"/>
  <c r="P153" s="1"/>
  <c r="F151"/>
  <c r="H151"/>
  <c r="Q151" s="1"/>
  <c r="F149"/>
  <c r="H149"/>
  <c r="P149" s="1"/>
  <c r="H147"/>
  <c r="F145"/>
  <c r="H145"/>
  <c r="F143"/>
  <c r="H143"/>
  <c r="H141"/>
  <c r="F139"/>
  <c r="H139"/>
  <c r="Q139" s="1"/>
  <c r="F137"/>
  <c r="H137"/>
  <c r="P137" s="1"/>
  <c r="H135"/>
  <c r="H133"/>
  <c r="F131"/>
  <c r="H131"/>
  <c r="Q131" s="1"/>
  <c r="F129"/>
  <c r="H129"/>
  <c r="P129" s="1"/>
  <c r="H127"/>
  <c r="F125"/>
  <c r="H125"/>
  <c r="H123"/>
  <c r="H121"/>
  <c r="F119"/>
  <c r="H119"/>
  <c r="H117"/>
  <c r="H115"/>
  <c r="H113"/>
  <c r="H111"/>
  <c r="H109"/>
  <c r="H107"/>
  <c r="H105"/>
  <c r="H103"/>
  <c r="H101"/>
  <c r="H99"/>
  <c r="H97"/>
  <c r="H95"/>
  <c r="F93"/>
  <c r="H93"/>
  <c r="F91"/>
  <c r="H91"/>
  <c r="H89"/>
  <c r="H87"/>
  <c r="F85"/>
  <c r="H85"/>
  <c r="F83"/>
  <c r="H83"/>
  <c r="H81"/>
  <c r="H79"/>
  <c r="F77"/>
  <c r="H77"/>
  <c r="F75"/>
  <c r="H75"/>
  <c r="F73"/>
  <c r="H73"/>
  <c r="F71"/>
  <c r="H71"/>
  <c r="F69"/>
  <c r="H69"/>
  <c r="H67"/>
  <c r="F65"/>
  <c r="H65"/>
  <c r="P65" s="1"/>
  <c r="F63"/>
  <c r="H63"/>
  <c r="Q63" s="1"/>
  <c r="F61"/>
  <c r="H61"/>
  <c r="P61" s="1"/>
  <c r="H59"/>
  <c r="H57"/>
  <c r="H55"/>
  <c r="H53"/>
  <c r="F51"/>
  <c r="H51"/>
  <c r="Q51" s="1"/>
  <c r="H49"/>
  <c r="F47"/>
  <c r="H47"/>
  <c r="F45"/>
  <c r="H45"/>
  <c r="H43"/>
  <c r="H41"/>
  <c r="H39"/>
  <c r="F37"/>
  <c r="H37"/>
  <c r="P37" s="1"/>
  <c r="H35"/>
  <c r="F33"/>
  <c r="H33"/>
  <c r="F31"/>
  <c r="H31"/>
  <c r="F29"/>
  <c r="H29"/>
  <c r="H27"/>
  <c r="H25"/>
  <c r="H23"/>
  <c r="H21"/>
  <c r="H19"/>
  <c r="H17"/>
  <c r="H15"/>
  <c r="H13"/>
  <c r="H11"/>
  <c r="H9"/>
  <c r="H7"/>
  <c r="H5"/>
  <c r="H82"/>
  <c r="H78"/>
  <c r="G76"/>
  <c r="S76"/>
  <c r="R76"/>
  <c r="H74"/>
  <c r="F70"/>
  <c r="H70"/>
  <c r="G68"/>
  <c r="S68"/>
  <c r="R68"/>
  <c r="F66"/>
  <c r="H66"/>
  <c r="P66" s="1"/>
  <c r="G64"/>
  <c r="S64"/>
  <c r="R64"/>
  <c r="F62"/>
  <c r="H62"/>
  <c r="H58"/>
  <c r="H54"/>
  <c r="G52"/>
  <c r="S52"/>
  <c r="R52"/>
  <c r="F50"/>
  <c r="H50"/>
  <c r="N50" s="1"/>
  <c r="G48"/>
  <c r="S48"/>
  <c r="R48"/>
  <c r="H46"/>
  <c r="G44"/>
  <c r="S44"/>
  <c r="R44"/>
  <c r="H42"/>
  <c r="G40"/>
  <c r="S40"/>
  <c r="R40"/>
  <c r="H38"/>
  <c r="G36"/>
  <c r="S36"/>
  <c r="R36"/>
  <c r="H34"/>
  <c r="G32"/>
  <c r="S32"/>
  <c r="R32"/>
  <c r="F30"/>
  <c r="H30"/>
  <c r="H26"/>
  <c r="H22"/>
  <c r="H18"/>
  <c r="H14"/>
  <c r="H12"/>
  <c r="H10"/>
  <c r="H6"/>
  <c r="H4"/>
  <c r="H488"/>
  <c r="O488" s="1"/>
  <c r="H484"/>
  <c r="H480"/>
  <c r="H476"/>
  <c r="H472"/>
  <c r="H468"/>
  <c r="H464"/>
  <c r="H460"/>
  <c r="H456"/>
  <c r="H452"/>
  <c r="H448"/>
  <c r="H444"/>
  <c r="H440"/>
  <c r="H436"/>
  <c r="H432"/>
  <c r="N432" s="1"/>
  <c r="H428"/>
  <c r="H424"/>
  <c r="O424" s="1"/>
  <c r="H420"/>
  <c r="H416"/>
  <c r="O416" s="1"/>
  <c r="H412"/>
  <c r="H408"/>
  <c r="N408" s="1"/>
  <c r="H404"/>
  <c r="H400"/>
  <c r="H396"/>
  <c r="H392"/>
  <c r="N392" s="1"/>
  <c r="H388"/>
  <c r="H384"/>
  <c r="H380"/>
  <c r="H376"/>
  <c r="H372"/>
  <c r="H368"/>
  <c r="H364"/>
  <c r="H360"/>
  <c r="H356"/>
  <c r="H352"/>
  <c r="H348"/>
  <c r="H344"/>
  <c r="N344" s="1"/>
  <c r="H340"/>
  <c r="H336"/>
  <c r="N336" s="1"/>
  <c r="H332"/>
  <c r="H328"/>
  <c r="N328" s="1"/>
  <c r="H324"/>
  <c r="H320"/>
  <c r="H312"/>
  <c r="H308"/>
  <c r="H304"/>
  <c r="H300"/>
  <c r="N300" s="1"/>
  <c r="H296"/>
  <c r="H292"/>
  <c r="H288"/>
  <c r="H284"/>
  <c r="N284" s="1"/>
  <c r="H280"/>
  <c r="H276"/>
  <c r="N276" s="1"/>
  <c r="H272"/>
  <c r="H268"/>
  <c r="H264"/>
  <c r="H260"/>
  <c r="N260" s="1"/>
  <c r="H256"/>
  <c r="H252"/>
  <c r="H248"/>
  <c r="H244"/>
  <c r="N244" s="1"/>
  <c r="H240"/>
  <c r="H236"/>
  <c r="H232"/>
  <c r="H228"/>
  <c r="H224"/>
  <c r="H220"/>
  <c r="H216"/>
  <c r="H212"/>
  <c r="N212" s="1"/>
  <c r="H208"/>
  <c r="H204"/>
  <c r="H200"/>
  <c r="H196"/>
  <c r="H192"/>
  <c r="H188"/>
  <c r="H184"/>
  <c r="H180"/>
  <c r="Q180" s="1"/>
  <c r="H176"/>
  <c r="H172"/>
  <c r="H168"/>
  <c r="H164"/>
  <c r="H160"/>
  <c r="H156"/>
  <c r="N156" s="1"/>
  <c r="H152"/>
  <c r="H148"/>
  <c r="N148" s="1"/>
  <c r="H144"/>
  <c r="H140"/>
  <c r="Q140" s="1"/>
  <c r="H136"/>
  <c r="H132"/>
  <c r="N132" s="1"/>
  <c r="H128"/>
  <c r="H124"/>
  <c r="H120"/>
  <c r="H116"/>
  <c r="H112"/>
  <c r="H108"/>
  <c r="H104"/>
  <c r="H100"/>
  <c r="H96"/>
  <c r="H92"/>
  <c r="H88"/>
  <c r="H84"/>
  <c r="H80"/>
  <c r="H76"/>
  <c r="N76" s="1"/>
  <c r="H72"/>
  <c r="H68"/>
  <c r="N68" s="1"/>
  <c r="H64"/>
  <c r="H60"/>
  <c r="H56"/>
  <c r="H52"/>
  <c r="N52" s="1"/>
  <c r="H48"/>
  <c r="H44"/>
  <c r="N44" s="1"/>
  <c r="H40"/>
  <c r="H36"/>
  <c r="N36" s="1"/>
  <c r="H32"/>
  <c r="H28"/>
  <c r="H24"/>
  <c r="H20"/>
  <c r="H16"/>
  <c r="H8"/>
  <c r="Q737"/>
  <c r="P737"/>
  <c r="O737"/>
  <c r="N737"/>
  <c r="Q733"/>
  <c r="P733"/>
  <c r="O733"/>
  <c r="N733"/>
  <c r="Q731"/>
  <c r="P731"/>
  <c r="O731"/>
  <c r="N731"/>
  <c r="Q727"/>
  <c r="P727"/>
  <c r="O727"/>
  <c r="N727"/>
  <c r="Q725"/>
  <c r="P725"/>
  <c r="O725"/>
  <c r="N725"/>
  <c r="Q723"/>
  <c r="P723"/>
  <c r="O723"/>
  <c r="N723"/>
  <c r="Q719"/>
  <c r="P719"/>
  <c r="O719"/>
  <c r="N719"/>
  <c r="Q715"/>
  <c r="P715"/>
  <c r="O715"/>
  <c r="N715"/>
  <c r="Q713"/>
  <c r="P713"/>
  <c r="O713"/>
  <c r="N713"/>
  <c r="Q711"/>
  <c r="P711"/>
  <c r="O711"/>
  <c r="N711"/>
  <c r="Q709"/>
  <c r="P709"/>
  <c r="O709"/>
  <c r="N709"/>
  <c r="Q707"/>
  <c r="P707"/>
  <c r="O707"/>
  <c r="N707"/>
  <c r="Q705"/>
  <c r="P705"/>
  <c r="O705"/>
  <c r="N705"/>
  <c r="Q703"/>
  <c r="P703"/>
  <c r="O703"/>
  <c r="N703"/>
  <c r="Q697"/>
  <c r="P697"/>
  <c r="O697"/>
  <c r="N697"/>
  <c r="Q695"/>
  <c r="P695"/>
  <c r="O695"/>
  <c r="N695"/>
  <c r="Q693"/>
  <c r="P693"/>
  <c r="O693"/>
  <c r="N693"/>
  <c r="Q691"/>
  <c r="P691"/>
  <c r="O691"/>
  <c r="N691"/>
  <c r="Q689"/>
  <c r="P689"/>
  <c r="O689"/>
  <c r="N689"/>
  <c r="Q685"/>
  <c r="P685"/>
  <c r="O685"/>
  <c r="N685"/>
  <c r="Q683"/>
  <c r="P683"/>
  <c r="O683"/>
  <c r="N683"/>
  <c r="Q681"/>
  <c r="P681"/>
  <c r="O681"/>
  <c r="N681"/>
  <c r="Q675"/>
  <c r="P675"/>
  <c r="O675"/>
  <c r="N675"/>
  <c r="Q673"/>
  <c r="P673"/>
  <c r="O673"/>
  <c r="N673"/>
  <c r="Q671"/>
  <c r="P671"/>
  <c r="O671"/>
  <c r="N671"/>
  <c r="Q661"/>
  <c r="P661"/>
  <c r="O661"/>
  <c r="N661"/>
  <c r="Q623"/>
  <c r="P623"/>
  <c r="O623"/>
  <c r="N623"/>
  <c r="Q619"/>
  <c r="P619"/>
  <c r="O619"/>
  <c r="N619"/>
  <c r="Q617"/>
  <c r="P617"/>
  <c r="O617"/>
  <c r="N617"/>
  <c r="Q615"/>
  <c r="P615"/>
  <c r="O615"/>
  <c r="N615"/>
  <c r="Q609"/>
  <c r="P609"/>
  <c r="O609"/>
  <c r="N609"/>
  <c r="Q603"/>
  <c r="P603"/>
  <c r="O603"/>
  <c r="N603"/>
  <c r="Q599"/>
  <c r="P599"/>
  <c r="O599"/>
  <c r="N599"/>
  <c r="Q597"/>
  <c r="P597"/>
  <c r="O597"/>
  <c r="N597"/>
  <c r="Q593"/>
  <c r="P593"/>
  <c r="O593"/>
  <c r="N593"/>
  <c r="Q591"/>
  <c r="P591"/>
  <c r="O591"/>
  <c r="N591"/>
  <c r="Q589"/>
  <c r="P589"/>
  <c r="O589"/>
  <c r="N589"/>
  <c r="Q587"/>
  <c r="P587"/>
  <c r="O587"/>
  <c r="N587"/>
  <c r="Q583"/>
  <c r="P583"/>
  <c r="O583"/>
  <c r="N583"/>
  <c r="Q551"/>
  <c r="P551"/>
  <c r="O551"/>
  <c r="N551"/>
  <c r="Q549"/>
  <c r="P549"/>
  <c r="O549"/>
  <c r="N549"/>
  <c r="Q543"/>
  <c r="P543"/>
  <c r="O543"/>
  <c r="N543"/>
  <c r="Q535"/>
  <c r="P535"/>
  <c r="O535"/>
  <c r="N535"/>
  <c r="Q738"/>
  <c r="P738"/>
  <c r="O738"/>
  <c r="N738"/>
  <c r="Q730"/>
  <c r="P730"/>
  <c r="O730"/>
  <c r="N730"/>
  <c r="Q714"/>
  <c r="P714"/>
  <c r="O714"/>
  <c r="N714"/>
  <c r="Q710"/>
  <c r="P710"/>
  <c r="O710"/>
  <c r="N710"/>
  <c r="Q706"/>
  <c r="P706"/>
  <c r="O706"/>
  <c r="N706"/>
  <c r="Q702"/>
  <c r="P702"/>
  <c r="O702"/>
  <c r="N702"/>
  <c r="Q698"/>
  <c r="P698"/>
  <c r="O698"/>
  <c r="N698"/>
  <c r="Q690"/>
  <c r="P690"/>
  <c r="O690"/>
  <c r="N690"/>
  <c r="Q682"/>
  <c r="P682"/>
  <c r="O682"/>
  <c r="N682"/>
  <c r="Q674"/>
  <c r="P674"/>
  <c r="O674"/>
  <c r="N674"/>
  <c r="Q670"/>
  <c r="P670"/>
  <c r="O670"/>
  <c r="N670"/>
  <c r="Q662"/>
  <c r="P662"/>
  <c r="O662"/>
  <c r="N662"/>
  <c r="Q646"/>
  <c r="P646"/>
  <c r="O646"/>
  <c r="N646"/>
  <c r="Q638"/>
  <c r="P638"/>
  <c r="O638"/>
  <c r="N638"/>
  <c r="Q622"/>
  <c r="P622"/>
  <c r="O622"/>
  <c r="N622"/>
  <c r="Q618"/>
  <c r="P618"/>
  <c r="O618"/>
  <c r="N618"/>
  <c r="Q606"/>
  <c r="P606"/>
  <c r="O606"/>
  <c r="N606"/>
  <c r="Q598"/>
  <c r="P598"/>
  <c r="O598"/>
  <c r="N598"/>
  <c r="Q590"/>
  <c r="P590"/>
  <c r="O590"/>
  <c r="N590"/>
  <c r="Q582"/>
  <c r="P582"/>
  <c r="O582"/>
  <c r="N582"/>
  <c r="Q546"/>
  <c r="P546"/>
  <c r="O546"/>
  <c r="N546"/>
  <c r="Q534"/>
  <c r="P534"/>
  <c r="O534"/>
  <c r="N534"/>
  <c r="Q530"/>
  <c r="P530"/>
  <c r="O530"/>
  <c r="N530"/>
  <c r="O522"/>
  <c r="O514"/>
  <c r="O510"/>
  <c r="O506"/>
  <c r="O502"/>
  <c r="O498"/>
  <c r="O482"/>
  <c r="O478"/>
  <c r="O474"/>
  <c r="O438"/>
  <c r="O436"/>
  <c r="O434"/>
  <c r="O428"/>
  <c r="O426"/>
  <c r="O422"/>
  <c r="O420"/>
  <c r="O418"/>
  <c r="O412"/>
  <c r="O410"/>
  <c r="O406"/>
  <c r="O396"/>
  <c r="O394"/>
  <c r="O390"/>
  <c r="O388"/>
  <c r="O382"/>
  <c r="O380"/>
  <c r="O372"/>
  <c r="O346"/>
  <c r="O342"/>
  <c r="O340"/>
  <c r="O338"/>
  <c r="O330"/>
  <c r="O326"/>
  <c r="N278"/>
  <c r="N270"/>
  <c r="N258"/>
  <c r="N256"/>
  <c r="N250"/>
  <c r="N248"/>
  <c r="N246"/>
  <c r="N226"/>
  <c r="N224"/>
  <c r="N222"/>
  <c r="N168"/>
  <c r="N162"/>
  <c r="N160"/>
  <c r="N158"/>
  <c r="N152"/>
  <c r="N146"/>
  <c r="N142"/>
  <c r="N136"/>
  <c r="N134"/>
  <c r="N128"/>
  <c r="N120"/>
  <c r="N110"/>
  <c r="N86"/>
  <c r="N70"/>
  <c r="N66"/>
  <c r="N64"/>
  <c r="N62"/>
  <c r="N48"/>
  <c r="N40"/>
  <c r="N32"/>
  <c r="N30"/>
  <c r="Q531"/>
  <c r="P531"/>
  <c r="Q529"/>
  <c r="P529"/>
  <c r="Q527"/>
  <c r="P527"/>
  <c r="Q525"/>
  <c r="P525"/>
  <c r="Q523"/>
  <c r="P523"/>
  <c r="Q521"/>
  <c r="P521"/>
  <c r="Q519"/>
  <c r="P519"/>
  <c r="Q513"/>
  <c r="P513"/>
  <c r="Q511"/>
  <c r="P511"/>
  <c r="Q509"/>
  <c r="P509"/>
  <c r="Q507"/>
  <c r="P507"/>
  <c r="Q505"/>
  <c r="P505"/>
  <c r="Q503"/>
  <c r="P503"/>
  <c r="Q501"/>
  <c r="P501"/>
  <c r="Q499"/>
  <c r="P499"/>
  <c r="Q497"/>
  <c r="P497"/>
  <c r="Q493"/>
  <c r="P493"/>
  <c r="Q491"/>
  <c r="P491"/>
  <c r="Q487"/>
  <c r="P487"/>
  <c r="Q479"/>
  <c r="P479"/>
  <c r="Q477"/>
  <c r="P477"/>
  <c r="Q467"/>
  <c r="P467"/>
  <c r="Q443"/>
  <c r="P443"/>
  <c r="Q439"/>
  <c r="P439"/>
  <c r="Q437"/>
  <c r="P437"/>
  <c r="Q433"/>
  <c r="P433"/>
  <c r="Q431"/>
  <c r="P431"/>
  <c r="Q429"/>
  <c r="P429"/>
  <c r="Q427"/>
  <c r="P427"/>
  <c r="Q425"/>
  <c r="P425"/>
  <c r="Q421"/>
  <c r="P421"/>
  <c r="Q419"/>
  <c r="P419"/>
  <c r="Q417"/>
  <c r="P417"/>
  <c r="Q415"/>
  <c r="P415"/>
  <c r="Q413"/>
  <c r="P413"/>
  <c r="Q411"/>
  <c r="P411"/>
  <c r="Q409"/>
  <c r="P409"/>
  <c r="Q407"/>
  <c r="P407"/>
  <c r="Q405"/>
  <c r="P405"/>
  <c r="Q399"/>
  <c r="P399"/>
  <c r="Q397"/>
  <c r="P397"/>
  <c r="Q395"/>
  <c r="P395"/>
  <c r="Q393"/>
  <c r="P393"/>
  <c r="Q391"/>
  <c r="P391"/>
  <c r="P385"/>
  <c r="P347"/>
  <c r="P345"/>
  <c r="P343"/>
  <c r="P341"/>
  <c r="P339"/>
  <c r="P337"/>
  <c r="Q333"/>
  <c r="P333"/>
  <c r="Q331"/>
  <c r="P331"/>
  <c r="Q329"/>
  <c r="P329"/>
  <c r="Q327"/>
  <c r="P327"/>
  <c r="Q325"/>
  <c r="P325"/>
  <c r="Q291"/>
  <c r="Q269"/>
  <c r="O265"/>
  <c r="Q261"/>
  <c r="P261"/>
  <c r="O261"/>
  <c r="Q255"/>
  <c r="P255"/>
  <c r="O255"/>
  <c r="P231"/>
  <c r="Q225"/>
  <c r="O221"/>
  <c r="Q203"/>
  <c r="P203"/>
  <c r="O203"/>
  <c r="Q185"/>
  <c r="O165"/>
  <c r="P159"/>
  <c r="Q153"/>
  <c r="O149"/>
  <c r="Q145"/>
  <c r="P145"/>
  <c r="O145"/>
  <c r="Q143"/>
  <c r="P143"/>
  <c r="O143"/>
  <c r="P131"/>
  <c r="Q125"/>
  <c r="P125"/>
  <c r="O125"/>
  <c r="Q119"/>
  <c r="P119"/>
  <c r="O119"/>
  <c r="Q93"/>
  <c r="P93"/>
  <c r="O93"/>
  <c r="Q91"/>
  <c r="P91"/>
  <c r="O91"/>
  <c r="Q85"/>
  <c r="P85"/>
  <c r="O85"/>
  <c r="Q83"/>
  <c r="P83"/>
  <c r="O83"/>
  <c r="Q77"/>
  <c r="P77"/>
  <c r="O77"/>
  <c r="Q75"/>
  <c r="P75"/>
  <c r="O75"/>
  <c r="Q73"/>
  <c r="P73"/>
  <c r="O73"/>
  <c r="Q71"/>
  <c r="P71"/>
  <c r="O71"/>
  <c r="Q69"/>
  <c r="P69"/>
  <c r="O69"/>
  <c r="P63"/>
  <c r="Q47"/>
  <c r="P47"/>
  <c r="O47"/>
  <c r="Q45"/>
  <c r="P45"/>
  <c r="O45"/>
  <c r="Q37"/>
  <c r="Q33"/>
  <c r="P33"/>
  <c r="O33"/>
  <c r="Q31"/>
  <c r="P31"/>
  <c r="O31"/>
  <c r="Q29"/>
  <c r="P29"/>
  <c r="O29"/>
  <c r="N522"/>
  <c r="N514"/>
  <c r="N510"/>
  <c r="N506"/>
  <c r="N502"/>
  <c r="N498"/>
  <c r="N482"/>
  <c r="N478"/>
  <c r="N474"/>
  <c r="N438"/>
  <c r="N436"/>
  <c r="N434"/>
  <c r="N428"/>
  <c r="N426"/>
  <c r="N422"/>
  <c r="N420"/>
  <c r="N418"/>
  <c r="N412"/>
  <c r="N410"/>
  <c r="N406"/>
  <c r="N396"/>
  <c r="N394"/>
  <c r="N390"/>
  <c r="N388"/>
  <c r="N382"/>
  <c r="N380"/>
  <c r="N372"/>
  <c r="N346"/>
  <c r="N342"/>
  <c r="N340"/>
  <c r="N338"/>
  <c r="N330"/>
  <c r="N326"/>
  <c r="Q522"/>
  <c r="P522"/>
  <c r="Q514"/>
  <c r="P514"/>
  <c r="Q510"/>
  <c r="P510"/>
  <c r="Q506"/>
  <c r="P506"/>
  <c r="Q502"/>
  <c r="P502"/>
  <c r="Q498"/>
  <c r="P498"/>
  <c r="Q482"/>
  <c r="P482"/>
  <c r="Q478"/>
  <c r="P478"/>
  <c r="Q474"/>
  <c r="P474"/>
  <c r="Q438"/>
  <c r="P438"/>
  <c r="Q436"/>
  <c r="P436"/>
  <c r="Q434"/>
  <c r="P434"/>
  <c r="Q428"/>
  <c r="P428"/>
  <c r="Q426"/>
  <c r="P426"/>
  <c r="Q422"/>
  <c r="P422"/>
  <c r="Q420"/>
  <c r="P420"/>
  <c r="Q418"/>
  <c r="P418"/>
  <c r="Q412"/>
  <c r="P412"/>
  <c r="Q410"/>
  <c r="P410"/>
  <c r="Q406"/>
  <c r="P406"/>
  <c r="Q396"/>
  <c r="P396"/>
  <c r="Q394"/>
  <c r="P394"/>
  <c r="Q390"/>
  <c r="P390"/>
  <c r="Q388"/>
  <c r="P388"/>
  <c r="Q382"/>
  <c r="P382"/>
  <c r="Q380"/>
  <c r="P380"/>
  <c r="Q372"/>
  <c r="P372"/>
  <c r="Q346"/>
  <c r="P346"/>
  <c r="Q342"/>
  <c r="P342"/>
  <c r="Q340"/>
  <c r="P340"/>
  <c r="Q338"/>
  <c r="P338"/>
  <c r="Q330"/>
  <c r="P330"/>
  <c r="Q326"/>
  <c r="P326"/>
  <c r="Q278"/>
  <c r="P278"/>
  <c r="O278"/>
  <c r="Q270"/>
  <c r="P270"/>
  <c r="O270"/>
  <c r="Q258"/>
  <c r="P258"/>
  <c r="O258"/>
  <c r="Q256"/>
  <c r="P256"/>
  <c r="O256"/>
  <c r="Q250"/>
  <c r="P250"/>
  <c r="O250"/>
  <c r="Q248"/>
  <c r="P248"/>
  <c r="O248"/>
  <c r="Q246"/>
  <c r="P246"/>
  <c r="O246"/>
  <c r="Q226"/>
  <c r="P226"/>
  <c r="O226"/>
  <c r="Q224"/>
  <c r="P224"/>
  <c r="O224"/>
  <c r="Q222"/>
  <c r="P222"/>
  <c r="O222"/>
  <c r="Q168"/>
  <c r="P168"/>
  <c r="O168"/>
  <c r="Q162"/>
  <c r="P162"/>
  <c r="O162"/>
  <c r="Q160"/>
  <c r="P160"/>
  <c r="O160"/>
  <c r="Q158"/>
  <c r="P158"/>
  <c r="O158"/>
  <c r="Q152"/>
  <c r="P152"/>
  <c r="O152"/>
  <c r="Q146"/>
  <c r="P146"/>
  <c r="O146"/>
  <c r="Q142"/>
  <c r="P142"/>
  <c r="O142"/>
  <c r="Q136"/>
  <c r="P136"/>
  <c r="O136"/>
  <c r="Q134"/>
  <c r="P134"/>
  <c r="O134"/>
  <c r="Q128"/>
  <c r="P128"/>
  <c r="O128"/>
  <c r="Q120"/>
  <c r="P120"/>
  <c r="O120"/>
  <c r="Q110"/>
  <c r="P110"/>
  <c r="O110"/>
  <c r="Q86"/>
  <c r="P86"/>
  <c r="O86"/>
  <c r="Q70"/>
  <c r="P70"/>
  <c r="O70"/>
  <c r="Q64"/>
  <c r="P64"/>
  <c r="O64"/>
  <c r="Q62"/>
  <c r="P62"/>
  <c r="O62"/>
  <c r="Q48"/>
  <c r="P48"/>
  <c r="O48"/>
  <c r="Q40"/>
  <c r="P40"/>
  <c r="O40"/>
  <c r="Q32"/>
  <c r="P32"/>
  <c r="O32"/>
  <c r="Q30"/>
  <c r="P30"/>
  <c r="O30"/>
  <c r="N531"/>
  <c r="N529"/>
  <c r="N527"/>
  <c r="N525"/>
  <c r="N523"/>
  <c r="N521"/>
  <c r="N519"/>
  <c r="N513"/>
  <c r="N511"/>
  <c r="N509"/>
  <c r="N507"/>
  <c r="N505"/>
  <c r="N503"/>
  <c r="N501"/>
  <c r="N499"/>
  <c r="N497"/>
  <c r="N493"/>
  <c r="N491"/>
  <c r="N487"/>
  <c r="N479"/>
  <c r="N477"/>
  <c r="N467"/>
  <c r="N443"/>
  <c r="N439"/>
  <c r="N437"/>
  <c r="N433"/>
  <c r="N431"/>
  <c r="N429"/>
  <c r="N427"/>
  <c r="N425"/>
  <c r="N421"/>
  <c r="N419"/>
  <c r="N417"/>
  <c r="N415"/>
  <c r="N413"/>
  <c r="N411"/>
  <c r="N409"/>
  <c r="N407"/>
  <c r="N405"/>
  <c r="N399"/>
  <c r="N397"/>
  <c r="N395"/>
  <c r="N393"/>
  <c r="N391"/>
  <c r="N385"/>
  <c r="N345"/>
  <c r="N341"/>
  <c r="N337"/>
  <c r="N333"/>
  <c r="N331"/>
  <c r="N329"/>
  <c r="N327"/>
  <c r="N325"/>
  <c r="N293"/>
  <c r="N261"/>
  <c r="N255"/>
  <c r="N245"/>
  <c r="N203"/>
  <c r="N157"/>
  <c r="N145"/>
  <c r="N143"/>
  <c r="N129"/>
  <c r="N125"/>
  <c r="N119"/>
  <c r="N93"/>
  <c r="N91"/>
  <c r="N85"/>
  <c r="N83"/>
  <c r="N77"/>
  <c r="N75"/>
  <c r="N73"/>
  <c r="N71"/>
  <c r="N69"/>
  <c r="N65"/>
  <c r="N47"/>
  <c r="N45"/>
  <c r="N33"/>
  <c r="N31"/>
  <c r="N29"/>
  <c r="O531"/>
  <c r="O529"/>
  <c r="O527"/>
  <c r="O525"/>
  <c r="O523"/>
  <c r="O521"/>
  <c r="O519"/>
  <c r="O513"/>
  <c r="O511"/>
  <c r="O509"/>
  <c r="O507"/>
  <c r="O505"/>
  <c r="O503"/>
  <c r="O501"/>
  <c r="O499"/>
  <c r="O497"/>
  <c r="O493"/>
  <c r="O491"/>
  <c r="O487"/>
  <c r="O479"/>
  <c r="O477"/>
  <c r="O467"/>
  <c r="O443"/>
  <c r="O439"/>
  <c r="O437"/>
  <c r="O433"/>
  <c r="O431"/>
  <c r="O429"/>
  <c r="O427"/>
  <c r="O425"/>
  <c r="O421"/>
  <c r="O419"/>
  <c r="O417"/>
  <c r="O415"/>
  <c r="O413"/>
  <c r="O411"/>
  <c r="O409"/>
  <c r="O407"/>
  <c r="O405"/>
  <c r="O399"/>
  <c r="O397"/>
  <c r="O395"/>
  <c r="O393"/>
  <c r="O391"/>
  <c r="O385"/>
  <c r="O347"/>
  <c r="O343"/>
  <c r="O339"/>
  <c r="O333"/>
  <c r="O331"/>
  <c r="O329"/>
  <c r="O327"/>
  <c r="O325"/>
  <c r="J94"/>
  <c r="A94"/>
  <c r="J92"/>
  <c r="A92"/>
  <c r="J90"/>
  <c r="A90"/>
  <c r="J88"/>
  <c r="A88"/>
  <c r="J86"/>
  <c r="A86"/>
  <c r="J84"/>
  <c r="A84"/>
  <c r="J82"/>
  <c r="A82"/>
  <c r="J80"/>
  <c r="A80"/>
  <c r="J78"/>
  <c r="A78"/>
  <c r="J76"/>
  <c r="A76"/>
  <c r="J74"/>
  <c r="A74"/>
  <c r="J72"/>
  <c r="A72"/>
  <c r="J70"/>
  <c r="A70"/>
  <c r="J68"/>
  <c r="A68"/>
  <c r="J66"/>
  <c r="A66"/>
  <c r="J64"/>
  <c r="A64"/>
  <c r="J62"/>
  <c r="A62"/>
  <c r="J60"/>
  <c r="A60"/>
  <c r="J58"/>
  <c r="A58"/>
  <c r="J56"/>
  <c r="A56"/>
  <c r="J54"/>
  <c r="A54"/>
  <c r="J52"/>
  <c r="A52"/>
  <c r="J50"/>
  <c r="A50"/>
  <c r="J48"/>
  <c r="A48"/>
  <c r="J46"/>
  <c r="A46"/>
  <c r="J44"/>
  <c r="A44"/>
  <c r="J42"/>
  <c r="A42"/>
  <c r="J40"/>
  <c r="A40"/>
  <c r="J38"/>
  <c r="A38"/>
  <c r="J36"/>
  <c r="A36"/>
  <c r="J34"/>
  <c r="A34"/>
  <c r="J32"/>
  <c r="A32"/>
  <c r="J30"/>
  <c r="A30"/>
  <c r="J28"/>
  <c r="A28"/>
  <c r="J26"/>
  <c r="A26"/>
  <c r="J24"/>
  <c r="A24"/>
  <c r="J22"/>
  <c r="A22"/>
  <c r="J20"/>
  <c r="A20"/>
  <c r="J18"/>
  <c r="A18"/>
  <c r="J16"/>
  <c r="A16"/>
  <c r="J14"/>
  <c r="A14"/>
  <c r="J12"/>
  <c r="A12"/>
  <c r="J10"/>
  <c r="A10"/>
  <c r="J8"/>
  <c r="A8"/>
  <c r="J6"/>
  <c r="A6"/>
  <c r="J4"/>
  <c r="A4"/>
  <c r="A738"/>
  <c r="A736"/>
  <c r="A734"/>
  <c r="A732"/>
  <c r="A730"/>
  <c r="A728"/>
  <c r="A726"/>
  <c r="A724"/>
  <c r="A722"/>
  <c r="A720"/>
  <c r="A718"/>
  <c r="A716"/>
  <c r="A714"/>
  <c r="A712"/>
  <c r="A710"/>
  <c r="A708"/>
  <c r="A706"/>
  <c r="A704"/>
  <c r="A702"/>
  <c r="A700"/>
  <c r="A698"/>
  <c r="A696"/>
  <c r="A694"/>
  <c r="A692"/>
  <c r="A690"/>
  <c r="A688"/>
  <c r="A686"/>
  <c r="A684"/>
  <c r="A682"/>
  <c r="A680"/>
  <c r="A678"/>
  <c r="A676"/>
  <c r="A674"/>
  <c r="A672"/>
  <c r="A670"/>
  <c r="A668"/>
  <c r="A666"/>
  <c r="A664"/>
  <c r="A662"/>
  <c r="A660"/>
  <c r="A658"/>
  <c r="A656"/>
  <c r="A654"/>
  <c r="A652"/>
  <c r="A650"/>
  <c r="A648"/>
  <c r="A646"/>
  <c r="A644"/>
  <c r="A642"/>
  <c r="A640"/>
  <c r="A638"/>
  <c r="A636"/>
  <c r="A634"/>
  <c r="A632"/>
  <c r="A630"/>
  <c r="A628"/>
  <c r="A626"/>
  <c r="A624"/>
  <c r="A622"/>
  <c r="A620"/>
  <c r="A618"/>
  <c r="A616"/>
  <c r="A614"/>
  <c r="A612"/>
  <c r="A610"/>
  <c r="A608"/>
  <c r="A606"/>
  <c r="A604"/>
  <c r="A602"/>
  <c r="A600"/>
  <c r="A598"/>
  <c r="A596"/>
  <c r="A594"/>
  <c r="A592"/>
  <c r="A590"/>
  <c r="A588"/>
  <c r="A586"/>
  <c r="A584"/>
  <c r="A582"/>
  <c r="A580"/>
  <c r="A578"/>
  <c r="A576"/>
  <c r="A574"/>
  <c r="A572"/>
  <c r="A570"/>
  <c r="A568"/>
  <c r="A566"/>
  <c r="A564"/>
  <c r="A562"/>
  <c r="A560"/>
  <c r="A558"/>
  <c r="A556"/>
  <c r="A554"/>
  <c r="A552"/>
  <c r="A550"/>
  <c r="A548"/>
  <c r="A546"/>
  <c r="A544"/>
  <c r="A542"/>
  <c r="A540"/>
  <c r="A538"/>
  <c r="A536"/>
  <c r="A534"/>
  <c r="A532"/>
  <c r="A530"/>
  <c r="A528"/>
  <c r="A526"/>
  <c r="A524"/>
  <c r="A522"/>
  <c r="A520"/>
  <c r="A518"/>
  <c r="A516"/>
  <c r="A514"/>
  <c r="A512"/>
  <c r="A510"/>
  <c r="A508"/>
  <c r="A506"/>
  <c r="A504"/>
  <c r="A502"/>
  <c r="A500"/>
  <c r="A498"/>
  <c r="A496"/>
  <c r="A494"/>
  <c r="A492"/>
  <c r="A490"/>
  <c r="A488"/>
  <c r="A486"/>
  <c r="A484"/>
  <c r="A482"/>
  <c r="A480"/>
  <c r="A478"/>
  <c r="A476"/>
  <c r="A474"/>
  <c r="A472"/>
  <c r="A470"/>
  <c r="A468"/>
  <c r="A466"/>
  <c r="A464"/>
  <c r="A462"/>
  <c r="A460"/>
  <c r="A458"/>
  <c r="A456"/>
  <c r="A454"/>
  <c r="A452"/>
  <c r="A450"/>
  <c r="A448"/>
  <c r="A446"/>
  <c r="A444"/>
  <c r="A442"/>
  <c r="A440"/>
  <c r="A438"/>
  <c r="A436"/>
  <c r="A434"/>
  <c r="A432"/>
  <c r="A430"/>
  <c r="A428"/>
  <c r="A426"/>
  <c r="A424"/>
  <c r="A422"/>
  <c r="A420"/>
  <c r="A418"/>
  <c r="A416"/>
  <c r="A414"/>
  <c r="A412"/>
  <c r="A410"/>
  <c r="A408"/>
  <c r="A406"/>
  <c r="A404"/>
  <c r="A402"/>
  <c r="A400"/>
  <c r="A398"/>
  <c r="A396"/>
  <c r="A394"/>
  <c r="A392"/>
  <c r="A390"/>
  <c r="A388"/>
  <c r="A386"/>
  <c r="A384"/>
  <c r="A382"/>
  <c r="A380"/>
  <c r="A378"/>
  <c r="A376"/>
  <c r="A374"/>
  <c r="A372"/>
  <c r="A370"/>
  <c r="A368"/>
  <c r="A366"/>
  <c r="A364"/>
  <c r="A362"/>
  <c r="A360"/>
  <c r="A358"/>
  <c r="A356"/>
  <c r="A354"/>
  <c r="A352"/>
  <c r="A350"/>
  <c r="A348"/>
  <c r="A346"/>
  <c r="A344"/>
  <c r="A342"/>
  <c r="A340"/>
  <c r="A338"/>
  <c r="A336"/>
  <c r="A334"/>
  <c r="A332"/>
  <c r="A330"/>
  <c r="A328"/>
  <c r="A326"/>
  <c r="A324"/>
  <c r="A322"/>
  <c r="A320"/>
  <c r="A318"/>
  <c r="A316"/>
  <c r="A314"/>
  <c r="A312"/>
  <c r="A310"/>
  <c r="A308"/>
  <c r="A306"/>
  <c r="A304"/>
  <c r="A302"/>
  <c r="A300"/>
  <c r="A298"/>
  <c r="A296"/>
  <c r="A294"/>
  <c r="A292"/>
  <c r="A290"/>
  <c r="A288"/>
  <c r="A286"/>
  <c r="A284"/>
  <c r="A282"/>
  <c r="A280"/>
  <c r="A278"/>
  <c r="A276"/>
  <c r="A274"/>
  <c r="A272"/>
  <c r="A270"/>
  <c r="A268"/>
  <c r="A266"/>
  <c r="A264"/>
  <c r="A262"/>
  <c r="A260"/>
  <c r="A258"/>
  <c r="A256"/>
  <c r="A254"/>
  <c r="A252"/>
  <c r="A250"/>
  <c r="A248"/>
  <c r="A246"/>
  <c r="A244"/>
  <c r="A242"/>
  <c r="A240"/>
  <c r="A238"/>
  <c r="A236"/>
  <c r="A234"/>
  <c r="A232"/>
  <c r="A230"/>
  <c r="A228"/>
  <c r="A226"/>
  <c r="A224"/>
  <c r="A222"/>
  <c r="A220"/>
  <c r="A218"/>
  <c r="A216"/>
  <c r="A214"/>
  <c r="A212"/>
  <c r="A210"/>
  <c r="A208"/>
  <c r="A206"/>
  <c r="A204"/>
  <c r="A202"/>
  <c r="A200"/>
  <c r="A198"/>
  <c r="A196"/>
  <c r="A194"/>
  <c r="A192"/>
  <c r="A190"/>
  <c r="A188"/>
  <c r="A186"/>
  <c r="A184"/>
  <c r="A182"/>
  <c r="A180"/>
  <c r="A178"/>
  <c r="A176"/>
  <c r="A174"/>
  <c r="A172"/>
  <c r="A170"/>
  <c r="A168"/>
  <c r="A166"/>
  <c r="A164"/>
  <c r="A162"/>
  <c r="A160"/>
  <c r="A158"/>
  <c r="A156"/>
  <c r="A154"/>
  <c r="A152"/>
  <c r="A150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0"/>
  <c r="A108"/>
  <c r="A106"/>
  <c r="A104"/>
  <c r="A102"/>
  <c r="A100"/>
  <c r="A98"/>
  <c r="A96"/>
  <c r="J93"/>
  <c r="A93"/>
  <c r="J91"/>
  <c r="A91"/>
  <c r="J89"/>
  <c r="A89"/>
  <c r="J87"/>
  <c r="A87"/>
  <c r="J85"/>
  <c r="A85"/>
  <c r="J83"/>
  <c r="A83"/>
  <c r="J81"/>
  <c r="A81"/>
  <c r="J79"/>
  <c r="A79"/>
  <c r="J77"/>
  <c r="A77"/>
  <c r="J75"/>
  <c r="A75"/>
  <c r="J73"/>
  <c r="A73"/>
  <c r="J71"/>
  <c r="A71"/>
  <c r="J69"/>
  <c r="A69"/>
  <c r="J67"/>
  <c r="A67"/>
  <c r="J65"/>
  <c r="A65"/>
  <c r="J63"/>
  <c r="A63"/>
  <c r="J61"/>
  <c r="A61"/>
  <c r="J59"/>
  <c r="A59"/>
  <c r="J57"/>
  <c r="A57"/>
  <c r="J55"/>
  <c r="A55"/>
  <c r="J53"/>
  <c r="A53"/>
  <c r="J51"/>
  <c r="A51"/>
  <c r="J49"/>
  <c r="A49"/>
  <c r="J47"/>
  <c r="A47"/>
  <c r="J45"/>
  <c r="A45"/>
  <c r="J43"/>
  <c r="A43"/>
  <c r="J41"/>
  <c r="A41"/>
  <c r="J39"/>
  <c r="A39"/>
  <c r="J37"/>
  <c r="A37"/>
  <c r="J35"/>
  <c r="A35"/>
  <c r="J33"/>
  <c r="A33"/>
  <c r="J31"/>
  <c r="A31"/>
  <c r="J29"/>
  <c r="A29"/>
  <c r="J27"/>
  <c r="A27"/>
  <c r="J25"/>
  <c r="A25"/>
  <c r="J23"/>
  <c r="A23"/>
  <c r="J21"/>
  <c r="A21"/>
  <c r="J19"/>
  <c r="A19"/>
  <c r="J17"/>
  <c r="A17"/>
  <c r="J15"/>
  <c r="A15"/>
  <c r="J13"/>
  <c r="A13"/>
  <c r="J11"/>
  <c r="A11"/>
  <c r="J9"/>
  <c r="A9"/>
  <c r="J7"/>
  <c r="A7"/>
  <c r="J5"/>
  <c r="A5"/>
  <c r="A3"/>
  <c r="A737"/>
  <c r="A735"/>
  <c r="A733"/>
  <c r="A731"/>
  <c r="A729"/>
  <c r="A727"/>
  <c r="A725"/>
  <c r="A723"/>
  <c r="A721"/>
  <c r="A719"/>
  <c r="A717"/>
  <c r="A715"/>
  <c r="A713"/>
  <c r="A711"/>
  <c r="A709"/>
  <c r="A707"/>
  <c r="A705"/>
  <c r="A703"/>
  <c r="A701"/>
  <c r="A699"/>
  <c r="A697"/>
  <c r="A695"/>
  <c r="A693"/>
  <c r="A691"/>
  <c r="A689"/>
  <c r="A687"/>
  <c r="A685"/>
  <c r="A683"/>
  <c r="A681"/>
  <c r="A679"/>
  <c r="A677"/>
  <c r="A675"/>
  <c r="A673"/>
  <c r="A671"/>
  <c r="A669"/>
  <c r="A667"/>
  <c r="A665"/>
  <c r="A663"/>
  <c r="A661"/>
  <c r="A659"/>
  <c r="A657"/>
  <c r="A655"/>
  <c r="A653"/>
  <c r="A651"/>
  <c r="A649"/>
  <c r="A647"/>
  <c r="A645"/>
  <c r="A643"/>
  <c r="A641"/>
  <c r="A639"/>
  <c r="A637"/>
  <c r="A635"/>
  <c r="A633"/>
  <c r="A631"/>
  <c r="A629"/>
  <c r="A627"/>
  <c r="A625"/>
  <c r="A623"/>
  <c r="A621"/>
  <c r="A619"/>
  <c r="A617"/>
  <c r="A615"/>
  <c r="A613"/>
  <c r="A611"/>
  <c r="A609"/>
  <c r="A607"/>
  <c r="A605"/>
  <c r="A603"/>
  <c r="A601"/>
  <c r="A599"/>
  <c r="A597"/>
  <c r="A595"/>
  <c r="A593"/>
  <c r="A591"/>
  <c r="A589"/>
  <c r="A587"/>
  <c r="A585"/>
  <c r="A583"/>
  <c r="A581"/>
  <c r="A579"/>
  <c r="A577"/>
  <c r="A575"/>
  <c r="A573"/>
  <c r="A571"/>
  <c r="A569"/>
  <c r="A567"/>
  <c r="A565"/>
  <c r="A563"/>
  <c r="A561"/>
  <c r="A559"/>
  <c r="A557"/>
  <c r="A555"/>
  <c r="A553"/>
  <c r="A551"/>
  <c r="A549"/>
  <c r="A547"/>
  <c r="A545"/>
  <c r="A543"/>
  <c r="A541"/>
  <c r="A539"/>
  <c r="A537"/>
  <c r="A535"/>
  <c r="A533"/>
  <c r="A531"/>
  <c r="A529"/>
  <c r="A527"/>
  <c r="A525"/>
  <c r="A523"/>
  <c r="A521"/>
  <c r="A519"/>
  <c r="A517"/>
  <c r="A515"/>
  <c r="A513"/>
  <c r="A511"/>
  <c r="A509"/>
  <c r="A507"/>
  <c r="A505"/>
  <c r="A503"/>
  <c r="A501"/>
  <c r="A499"/>
  <c r="A497"/>
  <c r="A495"/>
  <c r="A493"/>
  <c r="A491"/>
  <c r="A489"/>
  <c r="A487"/>
  <c r="A485"/>
  <c r="A483"/>
  <c r="A481"/>
  <c r="A479"/>
  <c r="A477"/>
  <c r="A475"/>
  <c r="A473"/>
  <c r="A471"/>
  <c r="A469"/>
  <c r="A467"/>
  <c r="A465"/>
  <c r="A463"/>
  <c r="A461"/>
  <c r="A459"/>
  <c r="A457"/>
  <c r="A455"/>
  <c r="A453"/>
  <c r="A451"/>
  <c r="A449"/>
  <c r="A447"/>
  <c r="A445"/>
  <c r="A443"/>
  <c r="A441"/>
  <c r="A439"/>
  <c r="A437"/>
  <c r="A435"/>
  <c r="A433"/>
  <c r="A431"/>
  <c r="A429"/>
  <c r="A427"/>
  <c r="A425"/>
  <c r="A423"/>
  <c r="A421"/>
  <c r="A419"/>
  <c r="A417"/>
  <c r="A415"/>
  <c r="A413"/>
  <c r="A411"/>
  <c r="A409"/>
  <c r="A407"/>
  <c r="A405"/>
  <c r="A403"/>
  <c r="A401"/>
  <c r="A399"/>
  <c r="A397"/>
  <c r="A395"/>
  <c r="A393"/>
  <c r="A391"/>
  <c r="A389"/>
  <c r="A387"/>
  <c r="A385"/>
  <c r="A383"/>
  <c r="A381"/>
  <c r="A379"/>
  <c r="A377"/>
  <c r="A375"/>
  <c r="A373"/>
  <c r="A371"/>
  <c r="A369"/>
  <c r="A367"/>
  <c r="A365"/>
  <c r="A363"/>
  <c r="A361"/>
  <c r="A359"/>
  <c r="A357"/>
  <c r="A355"/>
  <c r="A353"/>
  <c r="A351"/>
  <c r="A349"/>
  <c r="A347"/>
  <c r="A345"/>
  <c r="A343"/>
  <c r="A341"/>
  <c r="A339"/>
  <c r="A337"/>
  <c r="A335"/>
  <c r="A333"/>
  <c r="A331"/>
  <c r="A329"/>
  <c r="A327"/>
  <c r="A325"/>
  <c r="A323"/>
  <c r="A321"/>
  <c r="A319"/>
  <c r="A317"/>
  <c r="A315"/>
  <c r="A313"/>
  <c r="A311"/>
  <c r="A309"/>
  <c r="A307"/>
  <c r="A305"/>
  <c r="A303"/>
  <c r="A301"/>
  <c r="A299"/>
  <c r="A297"/>
  <c r="A295"/>
  <c r="A293"/>
  <c r="A291"/>
  <c r="A289"/>
  <c r="A287"/>
  <c r="A285"/>
  <c r="A283"/>
  <c r="A281"/>
  <c r="A279"/>
  <c r="A277"/>
  <c r="A275"/>
  <c r="A273"/>
  <c r="A271"/>
  <c r="A269"/>
  <c r="A267"/>
  <c r="A265"/>
  <c r="A263"/>
  <c r="A261"/>
  <c r="A259"/>
  <c r="A257"/>
  <c r="A255"/>
  <c r="A253"/>
  <c r="A251"/>
  <c r="A249"/>
  <c r="A247"/>
  <c r="A245"/>
  <c r="A243"/>
  <c r="A241"/>
  <c r="A239"/>
  <c r="A237"/>
  <c r="A235"/>
  <c r="A233"/>
  <c r="A231"/>
  <c r="A229"/>
  <c r="A227"/>
  <c r="A225"/>
  <c r="A223"/>
  <c r="A221"/>
  <c r="A219"/>
  <c r="A217"/>
  <c r="A215"/>
  <c r="A213"/>
  <c r="A211"/>
  <c r="A209"/>
  <c r="A207"/>
  <c r="A205"/>
  <c r="A203"/>
  <c r="A201"/>
  <c r="A199"/>
  <c r="A197"/>
  <c r="A195"/>
  <c r="A193"/>
  <c r="A191"/>
  <c r="A189"/>
  <c r="A187"/>
  <c r="A185"/>
  <c r="A183"/>
  <c r="A181"/>
  <c r="A179"/>
  <c r="A177"/>
  <c r="A175"/>
  <c r="A173"/>
  <c r="A171"/>
  <c r="A169"/>
  <c r="A167"/>
  <c r="A165"/>
  <c r="A163"/>
  <c r="A161"/>
  <c r="A159"/>
  <c r="A157"/>
  <c r="A155"/>
  <c r="A153"/>
  <c r="A151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A111"/>
  <c r="A109"/>
  <c r="A107"/>
  <c r="A105"/>
  <c r="A103"/>
  <c r="A101"/>
  <c r="A99"/>
  <c r="A97"/>
  <c r="A95"/>
  <c r="E68"/>
  <c r="B17" i="2"/>
  <c r="A18" s="1"/>
  <c r="L532" i="1"/>
  <c r="O293" l="1"/>
  <c r="O337"/>
  <c r="O341"/>
  <c r="O345"/>
  <c r="N37"/>
  <c r="N149"/>
  <c r="N165"/>
  <c r="N225"/>
  <c r="N269"/>
  <c r="N339"/>
  <c r="N343"/>
  <c r="N347"/>
  <c r="O66"/>
  <c r="O61"/>
  <c r="Q65"/>
  <c r="O129"/>
  <c r="Q137"/>
  <c r="P151"/>
  <c r="O157"/>
  <c r="Q161"/>
  <c r="P167"/>
  <c r="P223"/>
  <c r="O229"/>
  <c r="Q245"/>
  <c r="P267"/>
  <c r="P285"/>
  <c r="Q293"/>
  <c r="P424"/>
  <c r="N61"/>
  <c r="N137"/>
  <c r="N153"/>
  <c r="N161"/>
  <c r="N185"/>
  <c r="N221"/>
  <c r="N229"/>
  <c r="N265"/>
  <c r="N285"/>
  <c r="P50"/>
  <c r="Q66"/>
  <c r="Q132"/>
  <c r="O212"/>
  <c r="Q244"/>
  <c r="O260"/>
  <c r="Q276"/>
  <c r="O284"/>
  <c r="P488"/>
  <c r="N488"/>
  <c r="O37"/>
  <c r="P51"/>
  <c r="Q61"/>
  <c r="O65"/>
  <c r="Q129"/>
  <c r="O137"/>
  <c r="P139"/>
  <c r="Q149"/>
  <c r="O153"/>
  <c r="P155"/>
  <c r="Q157"/>
  <c r="O161"/>
  <c r="P163"/>
  <c r="Q165"/>
  <c r="O185"/>
  <c r="P199"/>
  <c r="P207"/>
  <c r="Q221"/>
  <c r="O225"/>
  <c r="P227"/>
  <c r="Q229"/>
  <c r="O245"/>
  <c r="P251"/>
  <c r="Q265"/>
  <c r="O269"/>
  <c r="P271"/>
  <c r="Q285"/>
  <c r="P408"/>
  <c r="P432"/>
  <c r="N416"/>
  <c r="N424"/>
  <c r="O432"/>
  <c r="N140"/>
  <c r="N180"/>
  <c r="O392"/>
  <c r="O408"/>
  <c r="O291"/>
  <c r="N51"/>
  <c r="N63"/>
  <c r="N131"/>
  <c r="N139"/>
  <c r="N151"/>
  <c r="N155"/>
  <c r="N159"/>
  <c r="N163"/>
  <c r="N167"/>
  <c r="N199"/>
  <c r="N207"/>
  <c r="N223"/>
  <c r="N227"/>
  <c r="N231"/>
  <c r="N251"/>
  <c r="N267"/>
  <c r="N271"/>
  <c r="N291"/>
  <c r="Q36"/>
  <c r="O44"/>
  <c r="O50"/>
  <c r="Q50"/>
  <c r="Q336"/>
  <c r="P416"/>
  <c r="Q424"/>
  <c r="Q432"/>
  <c r="Q488"/>
  <c r="O51"/>
  <c r="O63"/>
  <c r="O131"/>
  <c r="O139"/>
  <c r="O151"/>
  <c r="O155"/>
  <c r="O159"/>
  <c r="O163"/>
  <c r="O167"/>
  <c r="O199"/>
  <c r="O207"/>
  <c r="O223"/>
  <c r="O227"/>
  <c r="O231"/>
  <c r="O251"/>
  <c r="O267"/>
  <c r="O271"/>
  <c r="P52"/>
  <c r="P68"/>
  <c r="P76"/>
  <c r="O148"/>
  <c r="Q156"/>
  <c r="Q300"/>
  <c r="P392"/>
  <c r="O36"/>
  <c r="Q44"/>
  <c r="O132"/>
  <c r="P140"/>
  <c r="Q148"/>
  <c r="O156"/>
  <c r="P180"/>
  <c r="Q212"/>
  <c r="O244"/>
  <c r="Q260"/>
  <c r="O276"/>
  <c r="Q284"/>
  <c r="Q328"/>
  <c r="Q344"/>
  <c r="Q392"/>
  <c r="Q408"/>
  <c r="Q416"/>
  <c r="O300"/>
  <c r="O328"/>
  <c r="O336"/>
  <c r="O344"/>
  <c r="P36"/>
  <c r="P44"/>
  <c r="O52"/>
  <c r="Q52"/>
  <c r="O68"/>
  <c r="Q68"/>
  <c r="O76"/>
  <c r="Q76"/>
  <c r="P132"/>
  <c r="O140"/>
  <c r="P148"/>
  <c r="P156"/>
  <c r="O180"/>
  <c r="P212"/>
  <c r="P244"/>
  <c r="P260"/>
  <c r="P276"/>
  <c r="P284"/>
  <c r="P300"/>
  <c r="P328"/>
  <c r="P336"/>
  <c r="P344"/>
  <c r="B18" i="2"/>
  <c r="A19" s="1"/>
  <c r="F722" i="1"/>
  <c r="F666"/>
  <c r="F658"/>
  <c r="F650"/>
  <c r="F642"/>
  <c r="F634"/>
  <c r="F626"/>
  <c r="F602"/>
  <c r="F578"/>
  <c r="F550"/>
  <c r="F538"/>
  <c r="F518"/>
  <c r="F378"/>
  <c r="F374"/>
  <c r="F366"/>
  <c r="F358"/>
  <c r="F318"/>
  <c r="F316"/>
  <c r="F314"/>
  <c r="F306"/>
  <c r="F294"/>
  <c r="F286"/>
  <c r="F238"/>
  <c r="F230"/>
  <c r="F218"/>
  <c r="F206"/>
  <c r="F198"/>
  <c r="F194"/>
  <c r="F186"/>
  <c r="F154"/>
  <c r="F126"/>
  <c r="F712"/>
  <c r="F684"/>
  <c r="F660"/>
  <c r="F644"/>
  <c r="F628"/>
  <c r="F588"/>
  <c r="F560"/>
  <c r="F508"/>
  <c r="F484"/>
  <c r="F468"/>
  <c r="F452"/>
  <c r="F404"/>
  <c r="F368"/>
  <c r="F348"/>
  <c r="F320"/>
  <c r="F296"/>
  <c r="F280"/>
  <c r="F264"/>
  <c r="F232"/>
  <c r="F220"/>
  <c r="F200"/>
  <c r="F188"/>
  <c r="F164"/>
  <c r="F108"/>
  <c r="F726"/>
  <c r="F718"/>
  <c r="F678"/>
  <c r="F654"/>
  <c r="F630"/>
  <c r="F486"/>
  <c r="F470"/>
  <c r="F462"/>
  <c r="F454"/>
  <c r="F446"/>
  <c r="F398"/>
  <c r="F370"/>
  <c r="F362"/>
  <c r="F354"/>
  <c r="F350"/>
  <c r="F334"/>
  <c r="F322"/>
  <c r="F310"/>
  <c r="F302"/>
  <c r="F282"/>
  <c r="F214"/>
  <c r="F166"/>
  <c r="F150"/>
  <c r="F138"/>
  <c r="F720"/>
  <c r="F688"/>
  <c r="F648"/>
  <c r="F632"/>
  <c r="F608"/>
  <c r="F576"/>
  <c r="F556"/>
  <c r="F536"/>
  <c r="F480"/>
  <c r="F464"/>
  <c r="F448"/>
  <c r="F400"/>
  <c r="F364"/>
  <c r="F352"/>
  <c r="F312"/>
  <c r="F292"/>
  <c r="F252"/>
  <c r="F216"/>
  <c r="F192"/>
  <c r="F176"/>
  <c r="F124"/>
  <c r="F104"/>
  <c r="F96"/>
  <c r="F88"/>
  <c r="F74"/>
  <c r="F58"/>
  <c r="F54"/>
  <c r="F46"/>
  <c r="F38"/>
  <c r="F26"/>
  <c r="F22"/>
  <c r="F18"/>
  <c r="F14"/>
  <c r="F12"/>
  <c r="F10"/>
  <c r="F6"/>
  <c r="F4"/>
  <c r="F84"/>
  <c r="F72"/>
  <c r="F56"/>
  <c r="F24"/>
  <c r="F16"/>
  <c r="F694"/>
  <c r="F610"/>
  <c r="F594"/>
  <c r="F586"/>
  <c r="F570"/>
  <c r="F566"/>
  <c r="F558"/>
  <c r="F542"/>
  <c r="F526"/>
  <c r="F490"/>
  <c r="F466"/>
  <c r="F458"/>
  <c r="F450"/>
  <c r="F442"/>
  <c r="F402"/>
  <c r="F386"/>
  <c r="F254"/>
  <c r="F178"/>
  <c r="F170"/>
  <c r="F130"/>
  <c r="F118"/>
  <c r="F106"/>
  <c r="F102"/>
  <c r="F3"/>
  <c r="F735"/>
  <c r="F729"/>
  <c r="F721"/>
  <c r="F717"/>
  <c r="F701"/>
  <c r="F699"/>
  <c r="F687"/>
  <c r="F679"/>
  <c r="F677"/>
  <c r="F669"/>
  <c r="F667"/>
  <c r="F665"/>
  <c r="F663"/>
  <c r="F659"/>
  <c r="F657"/>
  <c r="F655"/>
  <c r="F653"/>
  <c r="F651"/>
  <c r="F649"/>
  <c r="F647"/>
  <c r="F645"/>
  <c r="F643"/>
  <c r="F641"/>
  <c r="F639"/>
  <c r="F637"/>
  <c r="F635"/>
  <c r="F633"/>
  <c r="F631"/>
  <c r="F629"/>
  <c r="F627"/>
  <c r="F625"/>
  <c r="F621"/>
  <c r="F613"/>
  <c r="F611"/>
  <c r="F607"/>
  <c r="F605"/>
  <c r="F601"/>
  <c r="F595"/>
  <c r="F585"/>
  <c r="F581"/>
  <c r="F579"/>
  <c r="F577"/>
  <c r="F575"/>
  <c r="F573"/>
  <c r="F571"/>
  <c r="F569"/>
  <c r="F567"/>
  <c r="F565"/>
  <c r="F563"/>
  <c r="F561"/>
  <c r="F559"/>
  <c r="F557"/>
  <c r="F555"/>
  <c r="F553"/>
  <c r="F547"/>
  <c r="F545"/>
  <c r="F541"/>
  <c r="F539"/>
  <c r="F537"/>
  <c r="F533"/>
  <c r="F517"/>
  <c r="F724"/>
  <c r="F700"/>
  <c r="F676"/>
  <c r="F652"/>
  <c r="F636"/>
  <c r="F620"/>
  <c r="F568"/>
  <c r="F532"/>
  <c r="F492"/>
  <c r="F476"/>
  <c r="F460"/>
  <c r="F444"/>
  <c r="F376"/>
  <c r="F360"/>
  <c r="F332"/>
  <c r="F308"/>
  <c r="F288"/>
  <c r="F272"/>
  <c r="F240"/>
  <c r="F228"/>
  <c r="F208"/>
  <c r="F196"/>
  <c r="F172"/>
  <c r="F112"/>
  <c r="F734"/>
  <c r="F686"/>
  <c r="F614"/>
  <c r="F574"/>
  <c r="F562"/>
  <c r="F554"/>
  <c r="F494"/>
  <c r="F430"/>
  <c r="F414"/>
  <c r="F298"/>
  <c r="F290"/>
  <c r="F274"/>
  <c r="F266"/>
  <c r="F262"/>
  <c r="F242"/>
  <c r="F234"/>
  <c r="F210"/>
  <c r="F202"/>
  <c r="F190"/>
  <c r="F182"/>
  <c r="F174"/>
  <c r="F122"/>
  <c r="F114"/>
  <c r="F98"/>
  <c r="F94"/>
  <c r="F90"/>
  <c r="F736"/>
  <c r="F716"/>
  <c r="F656"/>
  <c r="F640"/>
  <c r="F624"/>
  <c r="F584"/>
  <c r="F564"/>
  <c r="F548"/>
  <c r="F500"/>
  <c r="F472"/>
  <c r="F456"/>
  <c r="F440"/>
  <c r="F384"/>
  <c r="F356"/>
  <c r="F324"/>
  <c r="F304"/>
  <c r="F268"/>
  <c r="F236"/>
  <c r="F204"/>
  <c r="F184"/>
  <c r="F144"/>
  <c r="F116"/>
  <c r="F100"/>
  <c r="F92"/>
  <c r="F515"/>
  <c r="F495"/>
  <c r="F489"/>
  <c r="F485"/>
  <c r="F483"/>
  <c r="F481"/>
  <c r="F475"/>
  <c r="F473"/>
  <c r="F471"/>
  <c r="F469"/>
  <c r="F465"/>
  <c r="F463"/>
  <c r="F461"/>
  <c r="F459"/>
  <c r="F457"/>
  <c r="F455"/>
  <c r="F453"/>
  <c r="F451"/>
  <c r="F449"/>
  <c r="F447"/>
  <c r="F445"/>
  <c r="F441"/>
  <c r="F435"/>
  <c r="F423"/>
  <c r="F403"/>
  <c r="F401"/>
  <c r="F389"/>
  <c r="F387"/>
  <c r="F383"/>
  <c r="F381"/>
  <c r="F379"/>
  <c r="F377"/>
  <c r="F375"/>
  <c r="F373"/>
  <c r="F371"/>
  <c r="F369"/>
  <c r="F367"/>
  <c r="F365"/>
  <c r="F363"/>
  <c r="F361"/>
  <c r="F359"/>
  <c r="F357"/>
  <c r="F355"/>
  <c r="F353"/>
  <c r="F351"/>
  <c r="F349"/>
  <c r="F335"/>
  <c r="F323"/>
  <c r="F321"/>
  <c r="F319"/>
  <c r="F317"/>
  <c r="F315"/>
  <c r="F313"/>
  <c r="F311"/>
  <c r="F309"/>
  <c r="F307"/>
  <c r="F305"/>
  <c r="F303"/>
  <c r="F301"/>
  <c r="F299"/>
  <c r="F297"/>
  <c r="F295"/>
  <c r="F289"/>
  <c r="F287"/>
  <c r="F283"/>
  <c r="F281"/>
  <c r="F279"/>
  <c r="F277"/>
  <c r="F275"/>
  <c r="F273"/>
  <c r="F263"/>
  <c r="F259"/>
  <c r="F257"/>
  <c r="F253"/>
  <c r="F249"/>
  <c r="F247"/>
  <c r="F243"/>
  <c r="F241"/>
  <c r="F239"/>
  <c r="F237"/>
  <c r="F235"/>
  <c r="F233"/>
  <c r="F219"/>
  <c r="F217"/>
  <c r="F215"/>
  <c r="F213"/>
  <c r="F211"/>
  <c r="F209"/>
  <c r="F205"/>
  <c r="F201"/>
  <c r="F197"/>
  <c r="F195"/>
  <c r="F193"/>
  <c r="F191"/>
  <c r="F189"/>
  <c r="F187"/>
  <c r="F183"/>
  <c r="F181"/>
  <c r="F179"/>
  <c r="F177"/>
  <c r="F175"/>
  <c r="F173"/>
  <c r="F171"/>
  <c r="F169"/>
  <c r="F147"/>
  <c r="F141"/>
  <c r="F135"/>
  <c r="F133"/>
  <c r="F127"/>
  <c r="F123"/>
  <c r="F121"/>
  <c r="F117"/>
  <c r="F115"/>
  <c r="F113"/>
  <c r="F111"/>
  <c r="F109"/>
  <c r="F107"/>
  <c r="F105"/>
  <c r="F103"/>
  <c r="F101"/>
  <c r="F99"/>
  <c r="F97"/>
  <c r="F95"/>
  <c r="F89"/>
  <c r="F87"/>
  <c r="F81"/>
  <c r="F79"/>
  <c r="F67"/>
  <c r="F59"/>
  <c r="F57"/>
  <c r="F55"/>
  <c r="F53"/>
  <c r="F49"/>
  <c r="F43"/>
  <c r="F41"/>
  <c r="F39"/>
  <c r="F35"/>
  <c r="F27"/>
  <c r="F25"/>
  <c r="F23"/>
  <c r="F21"/>
  <c r="F19"/>
  <c r="F17"/>
  <c r="F15"/>
  <c r="F13"/>
  <c r="F11"/>
  <c r="F9"/>
  <c r="F7"/>
  <c r="F5"/>
  <c r="F82"/>
  <c r="F78"/>
  <c r="F42"/>
  <c r="F34"/>
  <c r="F80"/>
  <c r="F60"/>
  <c r="F28"/>
  <c r="F20"/>
  <c r="F8"/>
  <c r="P20"/>
  <c r="N60"/>
  <c r="G50"/>
  <c r="S50"/>
  <c r="R50"/>
  <c r="G66"/>
  <c r="S66"/>
  <c r="R66"/>
  <c r="G29"/>
  <c r="S29"/>
  <c r="R29"/>
  <c r="G31"/>
  <c r="S31"/>
  <c r="R31"/>
  <c r="G33"/>
  <c r="S33"/>
  <c r="R33"/>
  <c r="G37"/>
  <c r="S37"/>
  <c r="R37"/>
  <c r="G45"/>
  <c r="S45"/>
  <c r="R45"/>
  <c r="G47"/>
  <c r="S47"/>
  <c r="R47"/>
  <c r="G51"/>
  <c r="S51"/>
  <c r="R51"/>
  <c r="G61"/>
  <c r="S61"/>
  <c r="R61"/>
  <c r="G63"/>
  <c r="S63"/>
  <c r="R63"/>
  <c r="G65"/>
  <c r="S65"/>
  <c r="R65"/>
  <c r="G69"/>
  <c r="S69"/>
  <c r="R69"/>
  <c r="G71"/>
  <c r="S71"/>
  <c r="R71"/>
  <c r="G73"/>
  <c r="S73"/>
  <c r="R73"/>
  <c r="G75"/>
  <c r="S75"/>
  <c r="R75"/>
  <c r="G77"/>
  <c r="S77"/>
  <c r="R77"/>
  <c r="G83"/>
  <c r="S83"/>
  <c r="R83"/>
  <c r="G85"/>
  <c r="S85"/>
  <c r="R85"/>
  <c r="G91"/>
  <c r="S91"/>
  <c r="R91"/>
  <c r="G93"/>
  <c r="S93"/>
  <c r="R93"/>
  <c r="G119"/>
  <c r="S119"/>
  <c r="R119"/>
  <c r="G125"/>
  <c r="S125"/>
  <c r="R125"/>
  <c r="G129"/>
  <c r="S129"/>
  <c r="R129"/>
  <c r="G131"/>
  <c r="S131"/>
  <c r="R131"/>
  <c r="G137"/>
  <c r="S137"/>
  <c r="R137"/>
  <c r="G139"/>
  <c r="S139"/>
  <c r="R139"/>
  <c r="G143"/>
  <c r="S143"/>
  <c r="R143"/>
  <c r="G145"/>
  <c r="S145"/>
  <c r="R145"/>
  <c r="G149"/>
  <c r="S149"/>
  <c r="R149"/>
  <c r="G151"/>
  <c r="S151"/>
  <c r="R151"/>
  <c r="G153"/>
  <c r="S153"/>
  <c r="R153"/>
  <c r="G155"/>
  <c r="S155"/>
  <c r="R155"/>
  <c r="G157"/>
  <c r="S157"/>
  <c r="R157"/>
  <c r="G159"/>
  <c r="S159"/>
  <c r="R159"/>
  <c r="G161"/>
  <c r="S161"/>
  <c r="R161"/>
  <c r="G163"/>
  <c r="S163"/>
  <c r="R163"/>
  <c r="G165"/>
  <c r="S165"/>
  <c r="R165"/>
  <c r="G167"/>
  <c r="S167"/>
  <c r="R167"/>
  <c r="G185"/>
  <c r="S185"/>
  <c r="R185"/>
  <c r="G199"/>
  <c r="S199"/>
  <c r="R199"/>
  <c r="G203"/>
  <c r="S203"/>
  <c r="R203"/>
  <c r="G207"/>
  <c r="S207"/>
  <c r="R207"/>
  <c r="G221"/>
  <c r="S221"/>
  <c r="R221"/>
  <c r="G223"/>
  <c r="S223"/>
  <c r="R223"/>
  <c r="G225"/>
  <c r="S225"/>
  <c r="R225"/>
  <c r="G227"/>
  <c r="S227"/>
  <c r="R227"/>
  <c r="G229"/>
  <c r="S229"/>
  <c r="R229"/>
  <c r="G231"/>
  <c r="S231"/>
  <c r="R231"/>
  <c r="G245"/>
  <c r="S245"/>
  <c r="R245"/>
  <c r="G251"/>
  <c r="S251"/>
  <c r="R251"/>
  <c r="G255"/>
  <c r="S255"/>
  <c r="R255"/>
  <c r="G261"/>
  <c r="S261"/>
  <c r="R261"/>
  <c r="G265"/>
  <c r="S265"/>
  <c r="R265"/>
  <c r="G267"/>
  <c r="S267"/>
  <c r="R267"/>
  <c r="G269"/>
  <c r="S269"/>
  <c r="R269"/>
  <c r="G271"/>
  <c r="S271"/>
  <c r="R271"/>
  <c r="G285"/>
  <c r="S285"/>
  <c r="R285"/>
  <c r="G291"/>
  <c r="S291"/>
  <c r="R291"/>
  <c r="G293"/>
  <c r="S293"/>
  <c r="R293"/>
  <c r="G325"/>
  <c r="S325"/>
  <c r="R325"/>
  <c r="G327"/>
  <c r="S327"/>
  <c r="R327"/>
  <c r="G329"/>
  <c r="S329"/>
  <c r="R329"/>
  <c r="G331"/>
  <c r="S331"/>
  <c r="R331"/>
  <c r="G333"/>
  <c r="S333"/>
  <c r="R333"/>
  <c r="G337"/>
  <c r="S337"/>
  <c r="R337"/>
  <c r="G339"/>
  <c r="S339"/>
  <c r="R339"/>
  <c r="G341"/>
  <c r="S341"/>
  <c r="R341"/>
  <c r="G343"/>
  <c r="S343"/>
  <c r="R343"/>
  <c r="G345"/>
  <c r="S345"/>
  <c r="R345"/>
  <c r="G347"/>
  <c r="S347"/>
  <c r="R347"/>
  <c r="G385"/>
  <c r="S385"/>
  <c r="R385"/>
  <c r="G391"/>
  <c r="S391"/>
  <c r="R391"/>
  <c r="G393"/>
  <c r="S393"/>
  <c r="R393"/>
  <c r="G395"/>
  <c r="S395"/>
  <c r="R395"/>
  <c r="G397"/>
  <c r="S397"/>
  <c r="R397"/>
  <c r="G399"/>
  <c r="S399"/>
  <c r="R399"/>
  <c r="G405"/>
  <c r="S405"/>
  <c r="R405"/>
  <c r="G407"/>
  <c r="S407"/>
  <c r="R407"/>
  <c r="G409"/>
  <c r="S409"/>
  <c r="R409"/>
  <c r="G411"/>
  <c r="S411"/>
  <c r="R411"/>
  <c r="G413"/>
  <c r="S413"/>
  <c r="R413"/>
  <c r="G415"/>
  <c r="S415"/>
  <c r="R415"/>
  <c r="G417"/>
  <c r="S417"/>
  <c r="R417"/>
  <c r="G419"/>
  <c r="S419"/>
  <c r="R419"/>
  <c r="G421"/>
  <c r="S421"/>
  <c r="R421"/>
  <c r="G425"/>
  <c r="S425"/>
  <c r="R425"/>
  <c r="G427"/>
  <c r="S427"/>
  <c r="R427"/>
  <c r="G429"/>
  <c r="S429"/>
  <c r="R429"/>
  <c r="G431"/>
  <c r="S431"/>
  <c r="R431"/>
  <c r="G433"/>
  <c r="S433"/>
  <c r="R433"/>
  <c r="G437"/>
  <c r="S437"/>
  <c r="R437"/>
  <c r="G439"/>
  <c r="S439"/>
  <c r="R439"/>
  <c r="G443"/>
  <c r="S443"/>
  <c r="R443"/>
  <c r="G467"/>
  <c r="S467"/>
  <c r="R467"/>
  <c r="G477"/>
  <c r="S477"/>
  <c r="R477"/>
  <c r="G479"/>
  <c r="S479"/>
  <c r="R479"/>
  <c r="G487"/>
  <c r="S487"/>
  <c r="R487"/>
  <c r="G491"/>
  <c r="S491"/>
  <c r="R491"/>
  <c r="G493"/>
  <c r="S493"/>
  <c r="R493"/>
  <c r="G497"/>
  <c r="S497"/>
  <c r="R497"/>
  <c r="G499"/>
  <c r="S499"/>
  <c r="R499"/>
  <c r="G501"/>
  <c r="S501"/>
  <c r="R501"/>
  <c r="G503"/>
  <c r="S503"/>
  <c r="R503"/>
  <c r="G505"/>
  <c r="S505"/>
  <c r="R505"/>
  <c r="G507"/>
  <c r="S507"/>
  <c r="R507"/>
  <c r="G509"/>
  <c r="S509"/>
  <c r="R509"/>
  <c r="G511"/>
  <c r="S511"/>
  <c r="R511"/>
  <c r="G513"/>
  <c r="S513"/>
  <c r="R513"/>
  <c r="G86"/>
  <c r="S86"/>
  <c r="R86"/>
  <c r="G110"/>
  <c r="S110"/>
  <c r="R110"/>
  <c r="G134"/>
  <c r="S134"/>
  <c r="R134"/>
  <c r="G158"/>
  <c r="S158"/>
  <c r="R158"/>
  <c r="G338"/>
  <c r="S338"/>
  <c r="R338"/>
  <c r="G382"/>
  <c r="S382"/>
  <c r="R382"/>
  <c r="G390"/>
  <c r="S390"/>
  <c r="R390"/>
  <c r="G514"/>
  <c r="S514"/>
  <c r="R514"/>
  <c r="G534"/>
  <c r="S534"/>
  <c r="R534"/>
  <c r="G546"/>
  <c r="S546"/>
  <c r="R546"/>
  <c r="G582"/>
  <c r="S582"/>
  <c r="R582"/>
  <c r="G590"/>
  <c r="S590"/>
  <c r="R590"/>
  <c r="G606"/>
  <c r="S606"/>
  <c r="R606"/>
  <c r="G670"/>
  <c r="S670"/>
  <c r="R670"/>
  <c r="G690"/>
  <c r="S690"/>
  <c r="R690"/>
  <c r="G706"/>
  <c r="S706"/>
  <c r="R706"/>
  <c r="G519"/>
  <c r="S519"/>
  <c r="R519"/>
  <c r="G521"/>
  <c r="S521"/>
  <c r="R521"/>
  <c r="G523"/>
  <c r="S523"/>
  <c r="R523"/>
  <c r="G525"/>
  <c r="S525"/>
  <c r="R525"/>
  <c r="G527"/>
  <c r="S527"/>
  <c r="R527"/>
  <c r="G529"/>
  <c r="S529"/>
  <c r="R529"/>
  <c r="G531"/>
  <c r="S531"/>
  <c r="R531"/>
  <c r="G535"/>
  <c r="S535"/>
  <c r="R535"/>
  <c r="G543"/>
  <c r="S543"/>
  <c r="R543"/>
  <c r="G549"/>
  <c r="S549"/>
  <c r="R549"/>
  <c r="G551"/>
  <c r="S551"/>
  <c r="R551"/>
  <c r="G583"/>
  <c r="S583"/>
  <c r="R583"/>
  <c r="G587"/>
  <c r="S587"/>
  <c r="R587"/>
  <c r="G589"/>
  <c r="S589"/>
  <c r="R589"/>
  <c r="G591"/>
  <c r="S591"/>
  <c r="R591"/>
  <c r="G593"/>
  <c r="S593"/>
  <c r="R593"/>
  <c r="G597"/>
  <c r="S597"/>
  <c r="R597"/>
  <c r="G599"/>
  <c r="S599"/>
  <c r="R599"/>
  <c r="G603"/>
  <c r="S603"/>
  <c r="R603"/>
  <c r="G609"/>
  <c r="S609"/>
  <c r="R609"/>
  <c r="G615"/>
  <c r="S615"/>
  <c r="R615"/>
  <c r="G617"/>
  <c r="S617"/>
  <c r="R617"/>
  <c r="G619"/>
  <c r="S619"/>
  <c r="R619"/>
  <c r="G623"/>
  <c r="S623"/>
  <c r="R623"/>
  <c r="G661"/>
  <c r="S661"/>
  <c r="R661"/>
  <c r="G671"/>
  <c r="S671"/>
  <c r="R671"/>
  <c r="G673"/>
  <c r="S673"/>
  <c r="R673"/>
  <c r="G675"/>
  <c r="S675"/>
  <c r="R675"/>
  <c r="G681"/>
  <c r="S681"/>
  <c r="R681"/>
  <c r="G683"/>
  <c r="S683"/>
  <c r="R683"/>
  <c r="G685"/>
  <c r="S685"/>
  <c r="R685"/>
  <c r="G689"/>
  <c r="S689"/>
  <c r="R689"/>
  <c r="G691"/>
  <c r="S691"/>
  <c r="R691"/>
  <c r="G693"/>
  <c r="S693"/>
  <c r="R693"/>
  <c r="G695"/>
  <c r="S695"/>
  <c r="R695"/>
  <c r="G697"/>
  <c r="S697"/>
  <c r="R697"/>
  <c r="G703"/>
  <c r="S703"/>
  <c r="R703"/>
  <c r="G705"/>
  <c r="S705"/>
  <c r="R705"/>
  <c r="G707"/>
  <c r="S707"/>
  <c r="R707"/>
  <c r="G709"/>
  <c r="S709"/>
  <c r="R709"/>
  <c r="G711"/>
  <c r="S711"/>
  <c r="R711"/>
  <c r="G713"/>
  <c r="S713"/>
  <c r="R713"/>
  <c r="G715"/>
  <c r="S715"/>
  <c r="R715"/>
  <c r="G719"/>
  <c r="S719"/>
  <c r="R719"/>
  <c r="G723"/>
  <c r="S723"/>
  <c r="R723"/>
  <c r="G725"/>
  <c r="S725"/>
  <c r="R725"/>
  <c r="G727"/>
  <c r="S727"/>
  <c r="R727"/>
  <c r="G731"/>
  <c r="S731"/>
  <c r="R731"/>
  <c r="G733"/>
  <c r="S733"/>
  <c r="R733"/>
  <c r="G737"/>
  <c r="S737"/>
  <c r="R737"/>
  <c r="G146"/>
  <c r="S146"/>
  <c r="R146"/>
  <c r="G162"/>
  <c r="S162"/>
  <c r="R162"/>
  <c r="G330"/>
  <c r="S330"/>
  <c r="R330"/>
  <c r="G342"/>
  <c r="S342"/>
  <c r="R342"/>
  <c r="G410"/>
  <c r="S410"/>
  <c r="R410"/>
  <c r="G422"/>
  <c r="S422"/>
  <c r="R422"/>
  <c r="G474"/>
  <c r="S474"/>
  <c r="R474"/>
  <c r="G482"/>
  <c r="S482"/>
  <c r="R482"/>
  <c r="G502"/>
  <c r="S502"/>
  <c r="R502"/>
  <c r="G674"/>
  <c r="S674"/>
  <c r="R674"/>
  <c r="G682"/>
  <c r="S682"/>
  <c r="R682"/>
  <c r="G738"/>
  <c r="S738"/>
  <c r="R738"/>
  <c r="N8"/>
  <c r="V8" s="1"/>
  <c r="N20"/>
  <c r="G30"/>
  <c r="S30"/>
  <c r="R30"/>
  <c r="G62"/>
  <c r="S62"/>
  <c r="R62"/>
  <c r="G70"/>
  <c r="S70"/>
  <c r="R70"/>
  <c r="G142"/>
  <c r="S142"/>
  <c r="R142"/>
  <c r="G222"/>
  <c r="S222"/>
  <c r="R222"/>
  <c r="G250"/>
  <c r="S250"/>
  <c r="R250"/>
  <c r="G258"/>
  <c r="S258"/>
  <c r="R258"/>
  <c r="G406"/>
  <c r="S406"/>
  <c r="R406"/>
  <c r="G426"/>
  <c r="S426"/>
  <c r="R426"/>
  <c r="G438"/>
  <c r="S438"/>
  <c r="R438"/>
  <c r="G478"/>
  <c r="S478"/>
  <c r="R478"/>
  <c r="G498"/>
  <c r="S498"/>
  <c r="R498"/>
  <c r="G510"/>
  <c r="S510"/>
  <c r="R510"/>
  <c r="G522"/>
  <c r="S522"/>
  <c r="R522"/>
  <c r="G598"/>
  <c r="S598"/>
  <c r="R598"/>
  <c r="G622"/>
  <c r="S622"/>
  <c r="R622"/>
  <c r="G638"/>
  <c r="S638"/>
  <c r="R638"/>
  <c r="G646"/>
  <c r="S646"/>
  <c r="R646"/>
  <c r="G662"/>
  <c r="S662"/>
  <c r="R662"/>
  <c r="G702"/>
  <c r="S702"/>
  <c r="R702"/>
  <c r="G714"/>
  <c r="S714"/>
  <c r="R714"/>
  <c r="G226"/>
  <c r="S226"/>
  <c r="R226"/>
  <c r="G246"/>
  <c r="S246"/>
  <c r="R246"/>
  <c r="G270"/>
  <c r="S270"/>
  <c r="R270"/>
  <c r="G278"/>
  <c r="S278"/>
  <c r="R278"/>
  <c r="G326"/>
  <c r="S326"/>
  <c r="R326"/>
  <c r="G346"/>
  <c r="S346"/>
  <c r="R346"/>
  <c r="G394"/>
  <c r="S394"/>
  <c r="R394"/>
  <c r="G418"/>
  <c r="S418"/>
  <c r="R418"/>
  <c r="G434"/>
  <c r="S434"/>
  <c r="R434"/>
  <c r="G506"/>
  <c r="S506"/>
  <c r="R506"/>
  <c r="G530"/>
  <c r="S530"/>
  <c r="R530"/>
  <c r="G618"/>
  <c r="S618"/>
  <c r="R618"/>
  <c r="G698"/>
  <c r="S698"/>
  <c r="R698"/>
  <c r="G710"/>
  <c r="S710"/>
  <c r="R710"/>
  <c r="G730"/>
  <c r="S730"/>
  <c r="R730"/>
  <c r="Y327"/>
  <c r="W327"/>
  <c r="X327"/>
  <c r="Y415"/>
  <c r="W415"/>
  <c r="X415"/>
  <c r="Y439"/>
  <c r="W439"/>
  <c r="X439"/>
  <c r="Y479"/>
  <c r="W479"/>
  <c r="X479"/>
  <c r="V391"/>
  <c r="U391"/>
  <c r="T391"/>
  <c r="V407"/>
  <c r="U407"/>
  <c r="T407"/>
  <c r="V479"/>
  <c r="U479"/>
  <c r="T479"/>
  <c r="V503"/>
  <c r="U503"/>
  <c r="T503"/>
  <c r="V527"/>
  <c r="U527"/>
  <c r="T527"/>
  <c r="AB30"/>
  <c r="AA30"/>
  <c r="Z30"/>
  <c r="AE48"/>
  <c r="AD48"/>
  <c r="AC48"/>
  <c r="AE64"/>
  <c r="AD64"/>
  <c r="AC64"/>
  <c r="Y68"/>
  <c r="X68"/>
  <c r="W68"/>
  <c r="Y76"/>
  <c r="X76"/>
  <c r="W76"/>
  <c r="AA86"/>
  <c r="AB86"/>
  <c r="Z86"/>
  <c r="AE120"/>
  <c r="AD120"/>
  <c r="AC120"/>
  <c r="AE128"/>
  <c r="AD128"/>
  <c r="AC128"/>
  <c r="Y132"/>
  <c r="W132"/>
  <c r="X132"/>
  <c r="AA134"/>
  <c r="AB134"/>
  <c r="Z134"/>
  <c r="AE136"/>
  <c r="AD136"/>
  <c r="AC136"/>
  <c r="Y140"/>
  <c r="W140"/>
  <c r="X140"/>
  <c r="AB142"/>
  <c r="AA142"/>
  <c r="Z142"/>
  <c r="Y148"/>
  <c r="W148"/>
  <c r="X148"/>
  <c r="AE152"/>
  <c r="AD152"/>
  <c r="AC152"/>
  <c r="Y156"/>
  <c r="W156"/>
  <c r="X156"/>
  <c r="AB158"/>
  <c r="AA158"/>
  <c r="Z158"/>
  <c r="AE160"/>
  <c r="AD160"/>
  <c r="AC160"/>
  <c r="AE168"/>
  <c r="AD168"/>
  <c r="AC168"/>
  <c r="Y180"/>
  <c r="W180"/>
  <c r="X180"/>
  <c r="Y212"/>
  <c r="W212"/>
  <c r="X212"/>
  <c r="AB222"/>
  <c r="AA222"/>
  <c r="Z222"/>
  <c r="AE224"/>
  <c r="AD224"/>
  <c r="AC224"/>
  <c r="Y244"/>
  <c r="W244"/>
  <c r="X244"/>
  <c r="AA246"/>
  <c r="AB246"/>
  <c r="Z246"/>
  <c r="AE248"/>
  <c r="AD248"/>
  <c r="AC248"/>
  <c r="AE256"/>
  <c r="AD256"/>
  <c r="AC256"/>
  <c r="Y260"/>
  <c r="W260"/>
  <c r="X260"/>
  <c r="AB270"/>
  <c r="AA270"/>
  <c r="Z270"/>
  <c r="Y276"/>
  <c r="W276"/>
  <c r="X276"/>
  <c r="AA278"/>
  <c r="AB278"/>
  <c r="Z278"/>
  <c r="Y284"/>
  <c r="W284"/>
  <c r="X284"/>
  <c r="AD300"/>
  <c r="AE300"/>
  <c r="AC300"/>
  <c r="AE328"/>
  <c r="AD328"/>
  <c r="AC328"/>
  <c r="AE336"/>
  <c r="AD336"/>
  <c r="AC336"/>
  <c r="AD340"/>
  <c r="AC340"/>
  <c r="AE340"/>
  <c r="AE344"/>
  <c r="AD344"/>
  <c r="AC344"/>
  <c r="AD372"/>
  <c r="AC372"/>
  <c r="AE372"/>
  <c r="AD380"/>
  <c r="AC380"/>
  <c r="AE380"/>
  <c r="AD388"/>
  <c r="AE388"/>
  <c r="AC388"/>
  <c r="AE392"/>
  <c r="AD392"/>
  <c r="AC392"/>
  <c r="AD396"/>
  <c r="AE396"/>
  <c r="AC396"/>
  <c r="AE408"/>
  <c r="AD408"/>
  <c r="AC408"/>
  <c r="AD412"/>
  <c r="AC412"/>
  <c r="AE412"/>
  <c r="AE416"/>
  <c r="AD416"/>
  <c r="AC416"/>
  <c r="AD420"/>
  <c r="AE420"/>
  <c r="AC420"/>
  <c r="AE424"/>
  <c r="AD424"/>
  <c r="AC424"/>
  <c r="AD428"/>
  <c r="AE428"/>
  <c r="AC428"/>
  <c r="AE432"/>
  <c r="AD432"/>
  <c r="AC432"/>
  <c r="AD436"/>
  <c r="AC436"/>
  <c r="AE436"/>
  <c r="AE488"/>
  <c r="AD488"/>
  <c r="AC488"/>
  <c r="Y343"/>
  <c r="W343"/>
  <c r="X343"/>
  <c r="Y399"/>
  <c r="W399"/>
  <c r="X399"/>
  <c r="Y487"/>
  <c r="W487"/>
  <c r="X487"/>
  <c r="Y511"/>
  <c r="W511"/>
  <c r="X511"/>
  <c r="Y527"/>
  <c r="W527"/>
  <c r="X527"/>
  <c r="V31"/>
  <c r="U31"/>
  <c r="T31"/>
  <c r="V47"/>
  <c r="U47"/>
  <c r="T47"/>
  <c r="V63"/>
  <c r="U63"/>
  <c r="T63"/>
  <c r="V143"/>
  <c r="U143"/>
  <c r="T143"/>
  <c r="V159"/>
  <c r="U159"/>
  <c r="T159"/>
  <c r="V207"/>
  <c r="U207"/>
  <c r="T207"/>
  <c r="V223"/>
  <c r="U223"/>
  <c r="T223"/>
  <c r="V255"/>
  <c r="U255"/>
  <c r="T255"/>
  <c r="V271"/>
  <c r="U271"/>
  <c r="T271"/>
  <c r="V415"/>
  <c r="U415"/>
  <c r="T415"/>
  <c r="V439"/>
  <c r="U439"/>
  <c r="T439"/>
  <c r="V487"/>
  <c r="U487"/>
  <c r="T487"/>
  <c r="V511"/>
  <c r="U511"/>
  <c r="T511"/>
  <c r="AE32"/>
  <c r="AD32"/>
  <c r="AC32"/>
  <c r="Y44"/>
  <c r="X44"/>
  <c r="W44"/>
  <c r="AB62"/>
  <c r="AA62"/>
  <c r="Z62"/>
  <c r="AB110"/>
  <c r="AA110"/>
  <c r="Z110"/>
  <c r="W29"/>
  <c r="Y29"/>
  <c r="X29"/>
  <c r="AE33"/>
  <c r="AD33"/>
  <c r="AC33"/>
  <c r="W45"/>
  <c r="Y45"/>
  <c r="X45"/>
  <c r="W61"/>
  <c r="Y61"/>
  <c r="X61"/>
  <c r="AE65"/>
  <c r="AD65"/>
  <c r="AC65"/>
  <c r="AB71"/>
  <c r="AA71"/>
  <c r="Z71"/>
  <c r="W77"/>
  <c r="Y77"/>
  <c r="X77"/>
  <c r="AE137"/>
  <c r="AD137"/>
  <c r="AC137"/>
  <c r="AB143"/>
  <c r="Z143"/>
  <c r="AA143"/>
  <c r="AE145"/>
  <c r="AD145"/>
  <c r="AC145"/>
  <c r="W149"/>
  <c r="X149"/>
  <c r="Y149"/>
  <c r="AB151"/>
  <c r="AA151"/>
  <c r="Z151"/>
  <c r="AE153"/>
  <c r="AD153"/>
  <c r="AC153"/>
  <c r="W157"/>
  <c r="Y157"/>
  <c r="X157"/>
  <c r="AB159"/>
  <c r="Z159"/>
  <c r="AA159"/>
  <c r="AE161"/>
  <c r="AD161"/>
  <c r="AC161"/>
  <c r="W165"/>
  <c r="X165"/>
  <c r="Y165"/>
  <c r="AB167"/>
  <c r="AA167"/>
  <c r="Z167"/>
  <c r="AE185"/>
  <c r="AD185"/>
  <c r="AC185"/>
  <c r="AB199"/>
  <c r="AA199"/>
  <c r="Z199"/>
  <c r="AB207"/>
  <c r="Z207"/>
  <c r="AA207"/>
  <c r="W221"/>
  <c r="Y221"/>
  <c r="X221"/>
  <c r="AB223"/>
  <c r="Z223"/>
  <c r="AA223"/>
  <c r="AE225"/>
  <c r="AD225"/>
  <c r="AC225"/>
  <c r="W229"/>
  <c r="X229"/>
  <c r="Y229"/>
  <c r="AB231"/>
  <c r="AA231"/>
  <c r="Z231"/>
  <c r="W245"/>
  <c r="X245"/>
  <c r="Y245"/>
  <c r="AB255"/>
  <c r="Z255"/>
  <c r="AA255"/>
  <c r="W261"/>
  <c r="X261"/>
  <c r="Y261"/>
  <c r="AE265"/>
  <c r="AD265"/>
  <c r="AC265"/>
  <c r="W269"/>
  <c r="Y269"/>
  <c r="X269"/>
  <c r="AB271"/>
  <c r="Z271"/>
  <c r="AA271"/>
  <c r="AB285"/>
  <c r="AA285"/>
  <c r="Z285"/>
  <c r="AE293"/>
  <c r="AD293"/>
  <c r="AC293"/>
  <c r="AE325"/>
  <c r="AD325"/>
  <c r="AC325"/>
  <c r="AE329"/>
  <c r="AD329"/>
  <c r="AC329"/>
  <c r="AE333"/>
  <c r="AD333"/>
  <c r="AC333"/>
  <c r="AE337"/>
  <c r="AD337"/>
  <c r="AC337"/>
  <c r="AE341"/>
  <c r="AD341"/>
  <c r="AC341"/>
  <c r="AE345"/>
  <c r="AD345"/>
  <c r="AC345"/>
  <c r="Y391"/>
  <c r="W391"/>
  <c r="X391"/>
  <c r="Y407"/>
  <c r="W407"/>
  <c r="X407"/>
  <c r="Y431"/>
  <c r="W431"/>
  <c r="X431"/>
  <c r="Y503"/>
  <c r="W503"/>
  <c r="X503"/>
  <c r="Y519"/>
  <c r="W519"/>
  <c r="X519"/>
  <c r="V71"/>
  <c r="U71"/>
  <c r="T71"/>
  <c r="V119"/>
  <c r="U119"/>
  <c r="T119"/>
  <c r="V151"/>
  <c r="U151"/>
  <c r="T151"/>
  <c r="V167"/>
  <c r="U167"/>
  <c r="T167"/>
  <c r="V199"/>
  <c r="U199"/>
  <c r="T199"/>
  <c r="V231"/>
  <c r="U231"/>
  <c r="T231"/>
  <c r="V327"/>
  <c r="U327"/>
  <c r="T327"/>
  <c r="V343"/>
  <c r="U343"/>
  <c r="T343"/>
  <c r="V399"/>
  <c r="U399"/>
  <c r="T399"/>
  <c r="V431"/>
  <c r="U431"/>
  <c r="T431"/>
  <c r="V519"/>
  <c r="U519"/>
  <c r="T519"/>
  <c r="Y36"/>
  <c r="X36"/>
  <c r="W36"/>
  <c r="AE40"/>
  <c r="AD40"/>
  <c r="AC40"/>
  <c r="Y52"/>
  <c r="X52"/>
  <c r="W52"/>
  <c r="AA70"/>
  <c r="AB70"/>
  <c r="Z70"/>
  <c r="AE514"/>
  <c r="AD514"/>
  <c r="AC514"/>
  <c r="AB31"/>
  <c r="Z31"/>
  <c r="AA31"/>
  <c r="W37"/>
  <c r="Y37"/>
  <c r="X37"/>
  <c r="AB47"/>
  <c r="Z47"/>
  <c r="AA47"/>
  <c r="AB63"/>
  <c r="Z63"/>
  <c r="AA63"/>
  <c r="W69"/>
  <c r="Y69"/>
  <c r="X69"/>
  <c r="AE73"/>
  <c r="AD73"/>
  <c r="AC73"/>
  <c r="W85"/>
  <c r="Y85"/>
  <c r="X85"/>
  <c r="W93"/>
  <c r="Y93"/>
  <c r="X93"/>
  <c r="AB119"/>
  <c r="AA119"/>
  <c r="Z119"/>
  <c r="W125"/>
  <c r="Y125"/>
  <c r="X125"/>
  <c r="AE129"/>
  <c r="AD129"/>
  <c r="AC129"/>
  <c r="AE498"/>
  <c r="AD498"/>
  <c r="AC498"/>
  <c r="V300"/>
  <c r="U300"/>
  <c r="T300"/>
  <c r="V340"/>
  <c r="U340"/>
  <c r="T340"/>
  <c r="V372"/>
  <c r="U372"/>
  <c r="T372"/>
  <c r="V380"/>
  <c r="U380"/>
  <c r="T380"/>
  <c r="V388"/>
  <c r="U388"/>
  <c r="T388"/>
  <c r="V396"/>
  <c r="U396"/>
  <c r="T396"/>
  <c r="V412"/>
  <c r="U412"/>
  <c r="T412"/>
  <c r="V420"/>
  <c r="U420"/>
  <c r="T420"/>
  <c r="V428"/>
  <c r="U428"/>
  <c r="T428"/>
  <c r="V436"/>
  <c r="U436"/>
  <c r="T436"/>
  <c r="AE393"/>
  <c r="AD393"/>
  <c r="AC393"/>
  <c r="AE405"/>
  <c r="AD405"/>
  <c r="AC405"/>
  <c r="AE409"/>
  <c r="AD409"/>
  <c r="AC409"/>
  <c r="AE421"/>
  <c r="AD421"/>
  <c r="AC421"/>
  <c r="AE425"/>
  <c r="AD425"/>
  <c r="AC425"/>
  <c r="AE437"/>
  <c r="AD437"/>
  <c r="AC437"/>
  <c r="AE477"/>
  <c r="AD477"/>
  <c r="AC477"/>
  <c r="AE493"/>
  <c r="AD493"/>
  <c r="AC493"/>
  <c r="AE497"/>
  <c r="AD497"/>
  <c r="AC497"/>
  <c r="AE501"/>
  <c r="AD501"/>
  <c r="AC501"/>
  <c r="AE505"/>
  <c r="AD505"/>
  <c r="AC505"/>
  <c r="AE509"/>
  <c r="AD509"/>
  <c r="AC509"/>
  <c r="AE513"/>
  <c r="AD513"/>
  <c r="AC513"/>
  <c r="AE521"/>
  <c r="AD521"/>
  <c r="AC521"/>
  <c r="AE525"/>
  <c r="AD525"/>
  <c r="AC525"/>
  <c r="AE529"/>
  <c r="AD529"/>
  <c r="AC529"/>
  <c r="V32"/>
  <c r="U32"/>
  <c r="T32"/>
  <c r="V40"/>
  <c r="U40"/>
  <c r="T40"/>
  <c r="V120"/>
  <c r="U120"/>
  <c r="T120"/>
  <c r="V128"/>
  <c r="U128"/>
  <c r="T128"/>
  <c r="V136"/>
  <c r="U136"/>
  <c r="T136"/>
  <c r="V152"/>
  <c r="U152"/>
  <c r="T152"/>
  <c r="V160"/>
  <c r="U160"/>
  <c r="T160"/>
  <c r="V168"/>
  <c r="U168"/>
  <c r="T168"/>
  <c r="V224"/>
  <c r="U224"/>
  <c r="T224"/>
  <c r="V248"/>
  <c r="U248"/>
  <c r="T248"/>
  <c r="V256"/>
  <c r="U256"/>
  <c r="T256"/>
  <c r="Y328"/>
  <c r="W328"/>
  <c r="X328"/>
  <c r="Y336"/>
  <c r="X336"/>
  <c r="W336"/>
  <c r="Y344"/>
  <c r="W344"/>
  <c r="X344"/>
  <c r="Y392"/>
  <c r="W392"/>
  <c r="X392"/>
  <c r="Y408"/>
  <c r="W408"/>
  <c r="X408"/>
  <c r="V546"/>
  <c r="U546"/>
  <c r="T546"/>
  <c r="V674"/>
  <c r="U674"/>
  <c r="T674"/>
  <c r="V738"/>
  <c r="U738"/>
  <c r="T738"/>
  <c r="V535"/>
  <c r="U535"/>
  <c r="T535"/>
  <c r="V543"/>
  <c r="U543"/>
  <c r="T543"/>
  <c r="V549"/>
  <c r="U549"/>
  <c r="T549"/>
  <c r="V551"/>
  <c r="U551"/>
  <c r="T551"/>
  <c r="V583"/>
  <c r="U583"/>
  <c r="T583"/>
  <c r="V587"/>
  <c r="U587"/>
  <c r="T587"/>
  <c r="T589"/>
  <c r="V589"/>
  <c r="U589"/>
  <c r="V591"/>
  <c r="U591"/>
  <c r="T591"/>
  <c r="V593"/>
  <c r="U593"/>
  <c r="T593"/>
  <c r="V597"/>
  <c r="U597"/>
  <c r="T597"/>
  <c r="V599"/>
  <c r="U599"/>
  <c r="T599"/>
  <c r="V603"/>
  <c r="U603"/>
  <c r="T603"/>
  <c r="V609"/>
  <c r="U609"/>
  <c r="T609"/>
  <c r="V615"/>
  <c r="U615"/>
  <c r="T615"/>
  <c r="V617"/>
  <c r="U617"/>
  <c r="T617"/>
  <c r="V619"/>
  <c r="U619"/>
  <c r="T619"/>
  <c r="V623"/>
  <c r="U623"/>
  <c r="T623"/>
  <c r="V661"/>
  <c r="U661"/>
  <c r="T661"/>
  <c r="V671"/>
  <c r="U671"/>
  <c r="T671"/>
  <c r="V673"/>
  <c r="U673"/>
  <c r="T673"/>
  <c r="V675"/>
  <c r="U675"/>
  <c r="T675"/>
  <c r="V681"/>
  <c r="U681"/>
  <c r="T681"/>
  <c r="V683"/>
  <c r="U683"/>
  <c r="T683"/>
  <c r="V685"/>
  <c r="U685"/>
  <c r="T685"/>
  <c r="V689"/>
  <c r="U689"/>
  <c r="T689"/>
  <c r="V691"/>
  <c r="U691"/>
  <c r="T691"/>
  <c r="V693"/>
  <c r="U693"/>
  <c r="T693"/>
  <c r="V695"/>
  <c r="U695"/>
  <c r="T695"/>
  <c r="V697"/>
  <c r="U697"/>
  <c r="T697"/>
  <c r="V703"/>
  <c r="U703"/>
  <c r="T703"/>
  <c r="V705"/>
  <c r="U705"/>
  <c r="T705"/>
  <c r="V707"/>
  <c r="U707"/>
  <c r="T707"/>
  <c r="V709"/>
  <c r="U709"/>
  <c r="T709"/>
  <c r="V711"/>
  <c r="U711"/>
  <c r="T711"/>
  <c r="V713"/>
  <c r="U713"/>
  <c r="T713"/>
  <c r="V715"/>
  <c r="U715"/>
  <c r="T715"/>
  <c r="V719"/>
  <c r="U719"/>
  <c r="T719"/>
  <c r="V723"/>
  <c r="U723"/>
  <c r="T723"/>
  <c r="V725"/>
  <c r="U725"/>
  <c r="T725"/>
  <c r="V727"/>
  <c r="U727"/>
  <c r="T727"/>
  <c r="V731"/>
  <c r="U731"/>
  <c r="T731"/>
  <c r="T733"/>
  <c r="V733"/>
  <c r="U733"/>
  <c r="V737"/>
  <c r="U737"/>
  <c r="T737"/>
  <c r="U8"/>
  <c r="V20"/>
  <c r="U20"/>
  <c r="T20"/>
  <c r="H492"/>
  <c r="W293"/>
  <c r="X293"/>
  <c r="Y293"/>
  <c r="W325"/>
  <c r="X325"/>
  <c r="Y325"/>
  <c r="W333"/>
  <c r="Y333"/>
  <c r="X333"/>
  <c r="W341"/>
  <c r="X341"/>
  <c r="Y341"/>
  <c r="W397"/>
  <c r="Y397"/>
  <c r="X397"/>
  <c r="W405"/>
  <c r="X405"/>
  <c r="Y405"/>
  <c r="W413"/>
  <c r="Y413"/>
  <c r="X413"/>
  <c r="W421"/>
  <c r="X421"/>
  <c r="Y421"/>
  <c r="W429"/>
  <c r="Y429"/>
  <c r="X429"/>
  <c r="W437"/>
  <c r="X437"/>
  <c r="Y437"/>
  <c r="W477"/>
  <c r="Y477"/>
  <c r="X477"/>
  <c r="Y493"/>
  <c r="X493"/>
  <c r="W493"/>
  <c r="X501"/>
  <c r="Y501"/>
  <c r="W501"/>
  <c r="Y509"/>
  <c r="X509"/>
  <c r="W509"/>
  <c r="Y525"/>
  <c r="X525"/>
  <c r="W525"/>
  <c r="U29"/>
  <c r="T29"/>
  <c r="V29"/>
  <c r="V37"/>
  <c r="U37"/>
  <c r="T37"/>
  <c r="V45"/>
  <c r="U45"/>
  <c r="T45"/>
  <c r="V61"/>
  <c r="U61"/>
  <c r="T61"/>
  <c r="V69"/>
  <c r="U69"/>
  <c r="T69"/>
  <c r="V77"/>
  <c r="U77"/>
  <c r="T77"/>
  <c r="V85"/>
  <c r="U85"/>
  <c r="T85"/>
  <c r="V93"/>
  <c r="T93"/>
  <c r="U93"/>
  <c r="V125"/>
  <c r="U125"/>
  <c r="T125"/>
  <c r="V149"/>
  <c r="U149"/>
  <c r="T149"/>
  <c r="V157"/>
  <c r="U157"/>
  <c r="T157"/>
  <c r="V165"/>
  <c r="U165"/>
  <c r="T165"/>
  <c r="V221"/>
  <c r="U221"/>
  <c r="T221"/>
  <c r="V229"/>
  <c r="U229"/>
  <c r="T229"/>
  <c r="V245"/>
  <c r="U245"/>
  <c r="T245"/>
  <c r="V261"/>
  <c r="U261"/>
  <c r="T261"/>
  <c r="T269"/>
  <c r="V269"/>
  <c r="U269"/>
  <c r="V285"/>
  <c r="U285"/>
  <c r="T285"/>
  <c r="V293"/>
  <c r="U293"/>
  <c r="T293"/>
  <c r="V325"/>
  <c r="U325"/>
  <c r="T325"/>
  <c r="V333"/>
  <c r="U333"/>
  <c r="T333"/>
  <c r="V341"/>
  <c r="U341"/>
  <c r="T341"/>
  <c r="U397"/>
  <c r="T397"/>
  <c r="V397"/>
  <c r="V405"/>
  <c r="U405"/>
  <c r="T405"/>
  <c r="V413"/>
  <c r="T413"/>
  <c r="U413"/>
  <c r="V421"/>
  <c r="U421"/>
  <c r="T421"/>
  <c r="V429"/>
  <c r="U429"/>
  <c r="T429"/>
  <c r="V437"/>
  <c r="U437"/>
  <c r="T437"/>
  <c r="U477"/>
  <c r="V477"/>
  <c r="T477"/>
  <c r="V493"/>
  <c r="T493"/>
  <c r="U493"/>
  <c r="V501"/>
  <c r="U501"/>
  <c r="T501"/>
  <c r="V509"/>
  <c r="U509"/>
  <c r="T509"/>
  <c r="U525"/>
  <c r="T525"/>
  <c r="V525"/>
  <c r="Y30"/>
  <c r="X30"/>
  <c r="W30"/>
  <c r="AB32"/>
  <c r="AA32"/>
  <c r="Z32"/>
  <c r="AB40"/>
  <c r="AA40"/>
  <c r="Z40"/>
  <c r="AA48"/>
  <c r="Z48"/>
  <c r="AB48"/>
  <c r="AE50"/>
  <c r="AD50"/>
  <c r="AC50"/>
  <c r="Y62"/>
  <c r="X62"/>
  <c r="W62"/>
  <c r="AA64"/>
  <c r="Z64"/>
  <c r="AB64"/>
  <c r="AE66"/>
  <c r="AD66"/>
  <c r="AC66"/>
  <c r="Y70"/>
  <c r="X70"/>
  <c r="W70"/>
  <c r="Y86"/>
  <c r="X86"/>
  <c r="W86"/>
  <c r="Y110"/>
  <c r="X110"/>
  <c r="W110"/>
  <c r="AB120"/>
  <c r="AA120"/>
  <c r="Z120"/>
  <c r="AA128"/>
  <c r="Z128"/>
  <c r="AB128"/>
  <c r="Y134"/>
  <c r="X134"/>
  <c r="W134"/>
  <c r="AB136"/>
  <c r="AA136"/>
  <c r="Z136"/>
  <c r="Y142"/>
  <c r="X142"/>
  <c r="W142"/>
  <c r="AE146"/>
  <c r="AD146"/>
  <c r="AC146"/>
  <c r="AB152"/>
  <c r="AA152"/>
  <c r="Z152"/>
  <c r="Y158"/>
  <c r="X158"/>
  <c r="W158"/>
  <c r="AA160"/>
  <c r="Z160"/>
  <c r="AB160"/>
  <c r="AE162"/>
  <c r="AD162"/>
  <c r="AC162"/>
  <c r="AB168"/>
  <c r="AA168"/>
  <c r="Z168"/>
  <c r="Y222"/>
  <c r="X222"/>
  <c r="W222"/>
  <c r="AB498"/>
  <c r="AA498"/>
  <c r="Z498"/>
  <c r="AE502"/>
  <c r="AD502"/>
  <c r="AC502"/>
  <c r="V530"/>
  <c r="U530"/>
  <c r="T530"/>
  <c r="AE385"/>
  <c r="AD385"/>
  <c r="AC385"/>
  <c r="AE413"/>
  <c r="AD413"/>
  <c r="AC413"/>
  <c r="AE429"/>
  <c r="AD429"/>
  <c r="AC429"/>
  <c r="V64"/>
  <c r="U64"/>
  <c r="T64"/>
  <c r="Y291"/>
  <c r="W291"/>
  <c r="X291"/>
  <c r="Y331"/>
  <c r="X331"/>
  <c r="W331"/>
  <c r="Y339"/>
  <c r="W339"/>
  <c r="X339"/>
  <c r="Y347"/>
  <c r="X347"/>
  <c r="W347"/>
  <c r="Y395"/>
  <c r="X395"/>
  <c r="W395"/>
  <c r="Y411"/>
  <c r="X411"/>
  <c r="W411"/>
  <c r="Y419"/>
  <c r="W419"/>
  <c r="X419"/>
  <c r="Y427"/>
  <c r="X427"/>
  <c r="W427"/>
  <c r="Y443"/>
  <c r="X443"/>
  <c r="W443"/>
  <c r="Y467"/>
  <c r="W467"/>
  <c r="X467"/>
  <c r="Y491"/>
  <c r="X491"/>
  <c r="W491"/>
  <c r="Y499"/>
  <c r="W499"/>
  <c r="X499"/>
  <c r="Y507"/>
  <c r="X507"/>
  <c r="W507"/>
  <c r="Y523"/>
  <c r="X523"/>
  <c r="W523"/>
  <c r="Y531"/>
  <c r="W531"/>
  <c r="X531"/>
  <c r="V51"/>
  <c r="U51"/>
  <c r="T51"/>
  <c r="V75"/>
  <c r="U75"/>
  <c r="T75"/>
  <c r="V83"/>
  <c r="U83"/>
  <c r="T83"/>
  <c r="V91"/>
  <c r="U91"/>
  <c r="T91"/>
  <c r="V131"/>
  <c r="U131"/>
  <c r="T131"/>
  <c r="V139"/>
  <c r="U139"/>
  <c r="T139"/>
  <c r="V155"/>
  <c r="U155"/>
  <c r="T155"/>
  <c r="V163"/>
  <c r="U163"/>
  <c r="T163"/>
  <c r="V203"/>
  <c r="U203"/>
  <c r="T203"/>
  <c r="V227"/>
  <c r="U227"/>
  <c r="T227"/>
  <c r="V251"/>
  <c r="U251"/>
  <c r="T251"/>
  <c r="V267"/>
  <c r="U267"/>
  <c r="T267"/>
  <c r="V291"/>
  <c r="U291"/>
  <c r="T291"/>
  <c r="V331"/>
  <c r="U331"/>
  <c r="T331"/>
  <c r="V339"/>
  <c r="U339"/>
  <c r="T339"/>
  <c r="V347"/>
  <c r="U347"/>
  <c r="T347"/>
  <c r="V395"/>
  <c r="U395"/>
  <c r="T395"/>
  <c r="V411"/>
  <c r="U411"/>
  <c r="T411"/>
  <c r="V419"/>
  <c r="U419"/>
  <c r="T419"/>
  <c r="V427"/>
  <c r="U427"/>
  <c r="T427"/>
  <c r="V443"/>
  <c r="U443"/>
  <c r="T443"/>
  <c r="V467"/>
  <c r="U467"/>
  <c r="T467"/>
  <c r="V491"/>
  <c r="U491"/>
  <c r="T491"/>
  <c r="V499"/>
  <c r="U499"/>
  <c r="T499"/>
  <c r="V507"/>
  <c r="U507"/>
  <c r="T507"/>
  <c r="V523"/>
  <c r="U523"/>
  <c r="T523"/>
  <c r="V531"/>
  <c r="U531"/>
  <c r="T531"/>
  <c r="Y32"/>
  <c r="X32"/>
  <c r="W32"/>
  <c r="AC36"/>
  <c r="AE36"/>
  <c r="AD36"/>
  <c r="Y40"/>
  <c r="X40"/>
  <c r="W40"/>
  <c r="AC44"/>
  <c r="AE44"/>
  <c r="AD44"/>
  <c r="Y48"/>
  <c r="X48"/>
  <c r="W48"/>
  <c r="AA50"/>
  <c r="AB50"/>
  <c r="Z50"/>
  <c r="AC52"/>
  <c r="AE52"/>
  <c r="AD52"/>
  <c r="Y64"/>
  <c r="X64"/>
  <c r="W64"/>
  <c r="AA66"/>
  <c r="AB66"/>
  <c r="Z66"/>
  <c r="AC68"/>
  <c r="AE68"/>
  <c r="AD68"/>
  <c r="AC76"/>
  <c r="AE76"/>
  <c r="AD76"/>
  <c r="Y120"/>
  <c r="W120"/>
  <c r="X120"/>
  <c r="Y128"/>
  <c r="X128"/>
  <c r="W128"/>
  <c r="AE132"/>
  <c r="AD132"/>
  <c r="AC132"/>
  <c r="Y136"/>
  <c r="W136"/>
  <c r="X136"/>
  <c r="AE140"/>
  <c r="AD140"/>
  <c r="AC140"/>
  <c r="AA146"/>
  <c r="AB146"/>
  <c r="Z146"/>
  <c r="AD148"/>
  <c r="AC148"/>
  <c r="AE148"/>
  <c r="Y152"/>
  <c r="W152"/>
  <c r="X152"/>
  <c r="AC156"/>
  <c r="AE156"/>
  <c r="AD156"/>
  <c r="Y160"/>
  <c r="X160"/>
  <c r="W160"/>
  <c r="AA162"/>
  <c r="AB162"/>
  <c r="Z162"/>
  <c r="Y168"/>
  <c r="W168"/>
  <c r="X168"/>
  <c r="AE180"/>
  <c r="AC180"/>
  <c r="AD180"/>
  <c r="AE212"/>
  <c r="AD212"/>
  <c r="AC212"/>
  <c r="Y224"/>
  <c r="X224"/>
  <c r="W224"/>
  <c r="AA226"/>
  <c r="AB226"/>
  <c r="Z226"/>
  <c r="AE244"/>
  <c r="AD244"/>
  <c r="AC244"/>
  <c r="Y248"/>
  <c r="W248"/>
  <c r="X248"/>
  <c r="AA250"/>
  <c r="Z250"/>
  <c r="AB250"/>
  <c r="Y256"/>
  <c r="X256"/>
  <c r="W256"/>
  <c r="AA258"/>
  <c r="AB258"/>
  <c r="Z258"/>
  <c r="AE260"/>
  <c r="AD260"/>
  <c r="AC260"/>
  <c r="AD276"/>
  <c r="AC276"/>
  <c r="AE276"/>
  <c r="AC284"/>
  <c r="AE284"/>
  <c r="AD284"/>
  <c r="AE326"/>
  <c r="AD326"/>
  <c r="AC326"/>
  <c r="AE330"/>
  <c r="AD330"/>
  <c r="AC330"/>
  <c r="AE338"/>
  <c r="AD338"/>
  <c r="AC338"/>
  <c r="AE342"/>
  <c r="AD342"/>
  <c r="AC342"/>
  <c r="AE346"/>
  <c r="AD346"/>
  <c r="AC346"/>
  <c r="AE382"/>
  <c r="AD382"/>
  <c r="AC382"/>
  <c r="AE390"/>
  <c r="AD390"/>
  <c r="AC390"/>
  <c r="AE394"/>
  <c r="AD394"/>
  <c r="AC394"/>
  <c r="AE406"/>
  <c r="AD406"/>
  <c r="AC406"/>
  <c r="AE410"/>
  <c r="AD410"/>
  <c r="AC410"/>
  <c r="AE418"/>
  <c r="AD418"/>
  <c r="AC418"/>
  <c r="AE422"/>
  <c r="AD422"/>
  <c r="AC422"/>
  <c r="AE426"/>
  <c r="AD426"/>
  <c r="AC426"/>
  <c r="AE434"/>
  <c r="AD434"/>
  <c r="AC434"/>
  <c r="AE438"/>
  <c r="AD438"/>
  <c r="AC438"/>
  <c r="AE474"/>
  <c r="AD474"/>
  <c r="AC474"/>
  <c r="AE478"/>
  <c r="AD478"/>
  <c r="AC478"/>
  <c r="AE482"/>
  <c r="AD482"/>
  <c r="AC482"/>
  <c r="AB502"/>
  <c r="AA502"/>
  <c r="Z502"/>
  <c r="AE506"/>
  <c r="AD506"/>
  <c r="AC506"/>
  <c r="AE522"/>
  <c r="AD522"/>
  <c r="AC522"/>
  <c r="V706"/>
  <c r="U706"/>
  <c r="T706"/>
  <c r="AE397"/>
  <c r="AD397"/>
  <c r="AC397"/>
  <c r="AE417"/>
  <c r="AD417"/>
  <c r="AC417"/>
  <c r="AE433"/>
  <c r="AD433"/>
  <c r="AC433"/>
  <c r="V48"/>
  <c r="U48"/>
  <c r="T48"/>
  <c r="W329"/>
  <c r="Y329"/>
  <c r="X329"/>
  <c r="W337"/>
  <c r="Y337"/>
  <c r="X337"/>
  <c r="W345"/>
  <c r="Y345"/>
  <c r="X345"/>
  <c r="W385"/>
  <c r="Y385"/>
  <c r="X385"/>
  <c r="W393"/>
  <c r="Y393"/>
  <c r="X393"/>
  <c r="W409"/>
  <c r="Y409"/>
  <c r="X409"/>
  <c r="W417"/>
  <c r="Y417"/>
  <c r="X417"/>
  <c r="W425"/>
  <c r="Y425"/>
  <c r="X425"/>
  <c r="W433"/>
  <c r="Y433"/>
  <c r="X433"/>
  <c r="W497"/>
  <c r="Y497"/>
  <c r="X497"/>
  <c r="Y505"/>
  <c r="X505"/>
  <c r="W505"/>
  <c r="W513"/>
  <c r="Y513"/>
  <c r="X513"/>
  <c r="Y521"/>
  <c r="X521"/>
  <c r="W521"/>
  <c r="W529"/>
  <c r="Y529"/>
  <c r="X529"/>
  <c r="V33"/>
  <c r="U33"/>
  <c r="T33"/>
  <c r="V65"/>
  <c r="U65"/>
  <c r="T65"/>
  <c r="V73"/>
  <c r="U73"/>
  <c r="T73"/>
  <c r="V129"/>
  <c r="U129"/>
  <c r="T129"/>
  <c r="V137"/>
  <c r="U137"/>
  <c r="T137"/>
  <c r="V145"/>
  <c r="U145"/>
  <c r="T145"/>
  <c r="V153"/>
  <c r="U153"/>
  <c r="T153"/>
  <c r="V161"/>
  <c r="U161"/>
  <c r="T161"/>
  <c r="V185"/>
  <c r="U185"/>
  <c r="T185"/>
  <c r="V225"/>
  <c r="U225"/>
  <c r="T225"/>
  <c r="V265"/>
  <c r="U265"/>
  <c r="T265"/>
  <c r="V329"/>
  <c r="U329"/>
  <c r="T329"/>
  <c r="V337"/>
  <c r="U337"/>
  <c r="T337"/>
  <c r="V345"/>
  <c r="U345"/>
  <c r="T345"/>
  <c r="V385"/>
  <c r="U385"/>
  <c r="T385"/>
  <c r="V393"/>
  <c r="U393"/>
  <c r="T393"/>
  <c r="V409"/>
  <c r="U409"/>
  <c r="T409"/>
  <c r="V417"/>
  <c r="U417"/>
  <c r="T417"/>
  <c r="V425"/>
  <c r="U425"/>
  <c r="T425"/>
  <c r="V433"/>
  <c r="U433"/>
  <c r="T433"/>
  <c r="V497"/>
  <c r="U497"/>
  <c r="T497"/>
  <c r="V505"/>
  <c r="U505"/>
  <c r="T505"/>
  <c r="V513"/>
  <c r="U513"/>
  <c r="T513"/>
  <c r="V521"/>
  <c r="U521"/>
  <c r="T521"/>
  <c r="V529"/>
  <c r="U529"/>
  <c r="T529"/>
  <c r="AE30"/>
  <c r="AD30"/>
  <c r="AC30"/>
  <c r="AB36"/>
  <c r="AA36"/>
  <c r="Z36"/>
  <c r="AB44"/>
  <c r="AA44"/>
  <c r="Z44"/>
  <c r="Y50"/>
  <c r="X50"/>
  <c r="W50"/>
  <c r="AB52"/>
  <c r="AA52"/>
  <c r="Z52"/>
  <c r="AE62"/>
  <c r="AD62"/>
  <c r="AC62"/>
  <c r="Y66"/>
  <c r="X66"/>
  <c r="W66"/>
  <c r="AB68"/>
  <c r="AA68"/>
  <c r="Z68"/>
  <c r="AE70"/>
  <c r="AD70"/>
  <c r="AC70"/>
  <c r="AB76"/>
  <c r="AA76"/>
  <c r="Z76"/>
  <c r="AE86"/>
  <c r="AD86"/>
  <c r="AC86"/>
  <c r="AE110"/>
  <c r="AD110"/>
  <c r="AC110"/>
  <c r="AB132"/>
  <c r="AA132"/>
  <c r="Z132"/>
  <c r="AE134"/>
  <c r="AD134"/>
  <c r="AC134"/>
  <c r="AB140"/>
  <c r="AA140"/>
  <c r="Z140"/>
  <c r="AE142"/>
  <c r="AD142"/>
  <c r="AC142"/>
  <c r="Y146"/>
  <c r="X146"/>
  <c r="W146"/>
  <c r="AB148"/>
  <c r="AA148"/>
  <c r="Z148"/>
  <c r="AB156"/>
  <c r="AA156"/>
  <c r="Z156"/>
  <c r="AE158"/>
  <c r="AD158"/>
  <c r="AC158"/>
  <c r="Y162"/>
  <c r="X162"/>
  <c r="W162"/>
  <c r="AB180"/>
  <c r="AA180"/>
  <c r="Z180"/>
  <c r="AB212"/>
  <c r="AA212"/>
  <c r="Z212"/>
  <c r="AE222"/>
  <c r="AD222"/>
  <c r="AC222"/>
  <c r="Y226"/>
  <c r="X226"/>
  <c r="W226"/>
  <c r="AB244"/>
  <c r="AA244"/>
  <c r="Z244"/>
  <c r="AE246"/>
  <c r="AD246"/>
  <c r="AC246"/>
  <c r="Y250"/>
  <c r="X250"/>
  <c r="W250"/>
  <c r="Y258"/>
  <c r="X258"/>
  <c r="W258"/>
  <c r="AB260"/>
  <c r="AA260"/>
  <c r="Z260"/>
  <c r="AE270"/>
  <c r="AD270"/>
  <c r="AC270"/>
  <c r="AB276"/>
  <c r="AA276"/>
  <c r="Z276"/>
  <c r="AE278"/>
  <c r="AD278"/>
  <c r="AC278"/>
  <c r="AB284"/>
  <c r="AA284"/>
  <c r="Z284"/>
  <c r="AA326"/>
  <c r="AB326"/>
  <c r="Z326"/>
  <c r="AA330"/>
  <c r="AB330"/>
  <c r="Z330"/>
  <c r="AB338"/>
  <c r="AA338"/>
  <c r="Z338"/>
  <c r="AB342"/>
  <c r="AA342"/>
  <c r="Z342"/>
  <c r="AB346"/>
  <c r="AA346"/>
  <c r="Z346"/>
  <c r="AB382"/>
  <c r="AA382"/>
  <c r="Z382"/>
  <c r="AB390"/>
  <c r="AA390"/>
  <c r="Z390"/>
  <c r="AB394"/>
  <c r="AA394"/>
  <c r="Z394"/>
  <c r="AB406"/>
  <c r="AA406"/>
  <c r="Z406"/>
  <c r="AB410"/>
  <c r="AA410"/>
  <c r="Z410"/>
  <c r="AB418"/>
  <c r="AA418"/>
  <c r="Z418"/>
  <c r="AB422"/>
  <c r="AA422"/>
  <c r="Z422"/>
  <c r="AB426"/>
  <c r="AA426"/>
  <c r="Z426"/>
  <c r="AB434"/>
  <c r="AA434"/>
  <c r="Z434"/>
  <c r="AB438"/>
  <c r="AA438"/>
  <c r="Z438"/>
  <c r="AB474"/>
  <c r="AA474"/>
  <c r="Z474"/>
  <c r="AB478"/>
  <c r="AA478"/>
  <c r="Z478"/>
  <c r="AB482"/>
  <c r="AA482"/>
  <c r="Z482"/>
  <c r="AB506"/>
  <c r="AA506"/>
  <c r="Z506"/>
  <c r="AE510"/>
  <c r="AD510"/>
  <c r="AC510"/>
  <c r="V690"/>
  <c r="U690"/>
  <c r="T690"/>
  <c r="AA224"/>
  <c r="Z224"/>
  <c r="AB224"/>
  <c r="AE226"/>
  <c r="AD226"/>
  <c r="AC226"/>
  <c r="Y246"/>
  <c r="X246"/>
  <c r="W246"/>
  <c r="AB248"/>
  <c r="AA248"/>
  <c r="Z248"/>
  <c r="AE250"/>
  <c r="AD250"/>
  <c r="AC250"/>
  <c r="AA256"/>
  <c r="Z256"/>
  <c r="AB256"/>
  <c r="AE258"/>
  <c r="AD258"/>
  <c r="AC258"/>
  <c r="Y270"/>
  <c r="X270"/>
  <c r="W270"/>
  <c r="Y278"/>
  <c r="X278"/>
  <c r="W278"/>
  <c r="AB300"/>
  <c r="AA300"/>
  <c r="Z300"/>
  <c r="AB328"/>
  <c r="AA328"/>
  <c r="Z328"/>
  <c r="AB336"/>
  <c r="AA336"/>
  <c r="Z336"/>
  <c r="AB340"/>
  <c r="AA340"/>
  <c r="Z340"/>
  <c r="AB344"/>
  <c r="AA344"/>
  <c r="Z344"/>
  <c r="AB372"/>
  <c r="AA372"/>
  <c r="Z372"/>
  <c r="AB380"/>
  <c r="AA380"/>
  <c r="Z380"/>
  <c r="AB388"/>
  <c r="AA388"/>
  <c r="Z388"/>
  <c r="AB392"/>
  <c r="AA392"/>
  <c r="Z392"/>
  <c r="AB396"/>
  <c r="AA396"/>
  <c r="Z396"/>
  <c r="AB408"/>
  <c r="AA408"/>
  <c r="Z408"/>
  <c r="AB412"/>
  <c r="AA412"/>
  <c r="Z412"/>
  <c r="AB416"/>
  <c r="AA416"/>
  <c r="Z416"/>
  <c r="AB420"/>
  <c r="AA420"/>
  <c r="Z420"/>
  <c r="AB424"/>
  <c r="AA424"/>
  <c r="Z424"/>
  <c r="AB428"/>
  <c r="AA428"/>
  <c r="Z428"/>
  <c r="AB432"/>
  <c r="AA432"/>
  <c r="Z432"/>
  <c r="AB436"/>
  <c r="AA436"/>
  <c r="Z436"/>
  <c r="AB488"/>
  <c r="AA488"/>
  <c r="Z488"/>
  <c r="V330"/>
  <c r="U330"/>
  <c r="T330"/>
  <c r="V338"/>
  <c r="U338"/>
  <c r="T338"/>
  <c r="V346"/>
  <c r="U346"/>
  <c r="T346"/>
  <c r="V394"/>
  <c r="U394"/>
  <c r="T394"/>
  <c r="V410"/>
  <c r="U410"/>
  <c r="T410"/>
  <c r="V418"/>
  <c r="U418"/>
  <c r="T418"/>
  <c r="V426"/>
  <c r="U426"/>
  <c r="T426"/>
  <c r="V434"/>
  <c r="U434"/>
  <c r="T434"/>
  <c r="V474"/>
  <c r="U474"/>
  <c r="T474"/>
  <c r="V482"/>
  <c r="U482"/>
  <c r="T482"/>
  <c r="V498"/>
  <c r="U498"/>
  <c r="T498"/>
  <c r="V506"/>
  <c r="U506"/>
  <c r="T506"/>
  <c r="V514"/>
  <c r="U514"/>
  <c r="T514"/>
  <c r="V522"/>
  <c r="U522"/>
  <c r="T522"/>
  <c r="Y31"/>
  <c r="X31"/>
  <c r="W31"/>
  <c r="AA33"/>
  <c r="Z33"/>
  <c r="AB33"/>
  <c r="Y47"/>
  <c r="X47"/>
  <c r="W47"/>
  <c r="AE51"/>
  <c r="AD51"/>
  <c r="AC51"/>
  <c r="Y63"/>
  <c r="X63"/>
  <c r="W63"/>
  <c r="AA65"/>
  <c r="AB65"/>
  <c r="Z65"/>
  <c r="Y71"/>
  <c r="X71"/>
  <c r="W71"/>
  <c r="AB73"/>
  <c r="AA73"/>
  <c r="Z73"/>
  <c r="AE75"/>
  <c r="AD75"/>
  <c r="AC75"/>
  <c r="AE83"/>
  <c r="AD83"/>
  <c r="AC83"/>
  <c r="AE91"/>
  <c r="AD91"/>
  <c r="AC91"/>
  <c r="Y119"/>
  <c r="W119"/>
  <c r="X119"/>
  <c r="AA129"/>
  <c r="AB129"/>
  <c r="Z129"/>
  <c r="AE131"/>
  <c r="AD131"/>
  <c r="AC131"/>
  <c r="AB137"/>
  <c r="AA137"/>
  <c r="Z137"/>
  <c r="AE139"/>
  <c r="AD139"/>
  <c r="AC139"/>
  <c r="Y143"/>
  <c r="W143"/>
  <c r="X143"/>
  <c r="AA145"/>
  <c r="AB145"/>
  <c r="Z145"/>
  <c r="Y151"/>
  <c r="W151"/>
  <c r="X151"/>
  <c r="AB153"/>
  <c r="AA153"/>
  <c r="Z153"/>
  <c r="AE155"/>
  <c r="AD155"/>
  <c r="AC155"/>
  <c r="Y159"/>
  <c r="W159"/>
  <c r="X159"/>
  <c r="AA161"/>
  <c r="AB161"/>
  <c r="Z161"/>
  <c r="AE163"/>
  <c r="AD163"/>
  <c r="AC163"/>
  <c r="Y167"/>
  <c r="W167"/>
  <c r="X167"/>
  <c r="AB185"/>
  <c r="AA185"/>
  <c r="Z185"/>
  <c r="Y199"/>
  <c r="W199"/>
  <c r="X199"/>
  <c r="AE203"/>
  <c r="AD203"/>
  <c r="AC203"/>
  <c r="Y207"/>
  <c r="W207"/>
  <c r="X207"/>
  <c r="Y223"/>
  <c r="W223"/>
  <c r="X223"/>
  <c r="AA225"/>
  <c r="AB225"/>
  <c r="Z225"/>
  <c r="AE227"/>
  <c r="AD227"/>
  <c r="AC227"/>
  <c r="Y231"/>
  <c r="W231"/>
  <c r="X231"/>
  <c r="AE251"/>
  <c r="AD251"/>
  <c r="AC251"/>
  <c r="Y255"/>
  <c r="W255"/>
  <c r="X255"/>
  <c r="AB265"/>
  <c r="AA265"/>
  <c r="Z265"/>
  <c r="AE267"/>
  <c r="AD267"/>
  <c r="AC267"/>
  <c r="Y271"/>
  <c r="W271"/>
  <c r="X271"/>
  <c r="AA293"/>
  <c r="AB293"/>
  <c r="Z293"/>
  <c r="AA325"/>
  <c r="AB325"/>
  <c r="Z325"/>
  <c r="AB329"/>
  <c r="AA329"/>
  <c r="Z329"/>
  <c r="AB333"/>
  <c r="AA333"/>
  <c r="Z333"/>
  <c r="AB337"/>
  <c r="AA337"/>
  <c r="Z337"/>
  <c r="AB341"/>
  <c r="AA341"/>
  <c r="Z341"/>
  <c r="AB345"/>
  <c r="AA345"/>
  <c r="Z345"/>
  <c r="AB385"/>
  <c r="AA385"/>
  <c r="Z385"/>
  <c r="AB393"/>
  <c r="AA393"/>
  <c r="Z393"/>
  <c r="AB397"/>
  <c r="AA397"/>
  <c r="Z397"/>
  <c r="AB405"/>
  <c r="AA405"/>
  <c r="Z405"/>
  <c r="AB409"/>
  <c r="AA409"/>
  <c r="Z409"/>
  <c r="AB413"/>
  <c r="AA413"/>
  <c r="Z413"/>
  <c r="AB417"/>
  <c r="AA417"/>
  <c r="Z417"/>
  <c r="AB421"/>
  <c r="AA421"/>
  <c r="Z421"/>
  <c r="AB425"/>
  <c r="AA425"/>
  <c r="Z425"/>
  <c r="AB429"/>
  <c r="AA429"/>
  <c r="Z429"/>
  <c r="AB433"/>
  <c r="AA433"/>
  <c r="Z433"/>
  <c r="AB437"/>
  <c r="AA437"/>
  <c r="Z437"/>
  <c r="AB477"/>
  <c r="AA477"/>
  <c r="Z477"/>
  <c r="AB493"/>
  <c r="AA493"/>
  <c r="Z493"/>
  <c r="AB497"/>
  <c r="AA497"/>
  <c r="Z497"/>
  <c r="AB501"/>
  <c r="AA501"/>
  <c r="Z501"/>
  <c r="AB505"/>
  <c r="AA505"/>
  <c r="Z505"/>
  <c r="AB509"/>
  <c r="AA509"/>
  <c r="Z509"/>
  <c r="AB513"/>
  <c r="AA513"/>
  <c r="Z513"/>
  <c r="AB521"/>
  <c r="AA521"/>
  <c r="Z521"/>
  <c r="AB525"/>
  <c r="AA525"/>
  <c r="Z525"/>
  <c r="AB529"/>
  <c r="AA529"/>
  <c r="Z529"/>
  <c r="V30"/>
  <c r="U30"/>
  <c r="T30"/>
  <c r="V62"/>
  <c r="U62"/>
  <c r="T62"/>
  <c r="V70"/>
  <c r="U70"/>
  <c r="T70"/>
  <c r="V86"/>
  <c r="U86"/>
  <c r="T86"/>
  <c r="V110"/>
  <c r="U110"/>
  <c r="T110"/>
  <c r="V134"/>
  <c r="U134"/>
  <c r="T134"/>
  <c r="V142"/>
  <c r="U142"/>
  <c r="T142"/>
  <c r="V158"/>
  <c r="U158"/>
  <c r="T158"/>
  <c r="V222"/>
  <c r="U222"/>
  <c r="T222"/>
  <c r="V246"/>
  <c r="U246"/>
  <c r="T246"/>
  <c r="V270"/>
  <c r="U270"/>
  <c r="T270"/>
  <c r="V278"/>
  <c r="U278"/>
  <c r="T278"/>
  <c r="Y326"/>
  <c r="X326"/>
  <c r="W326"/>
  <c r="Y342"/>
  <c r="X342"/>
  <c r="W342"/>
  <c r="Y382"/>
  <c r="X382"/>
  <c r="W382"/>
  <c r="Y390"/>
  <c r="X390"/>
  <c r="W390"/>
  <c r="Y406"/>
  <c r="X406"/>
  <c r="W406"/>
  <c r="Y422"/>
  <c r="X422"/>
  <c r="W422"/>
  <c r="V590"/>
  <c r="U590"/>
  <c r="T590"/>
  <c r="V606"/>
  <c r="U606"/>
  <c r="T606"/>
  <c r="V622"/>
  <c r="U622"/>
  <c r="T622"/>
  <c r="V638"/>
  <c r="U638"/>
  <c r="T638"/>
  <c r="V670"/>
  <c r="U670"/>
  <c r="T670"/>
  <c r="V702"/>
  <c r="U702"/>
  <c r="T702"/>
  <c r="V328"/>
  <c r="U328"/>
  <c r="T328"/>
  <c r="V336"/>
  <c r="U336"/>
  <c r="T336"/>
  <c r="V344"/>
  <c r="U344"/>
  <c r="T344"/>
  <c r="V392"/>
  <c r="U392"/>
  <c r="T392"/>
  <c r="V408"/>
  <c r="U408"/>
  <c r="T408"/>
  <c r="V416"/>
  <c r="U416"/>
  <c r="T416"/>
  <c r="V424"/>
  <c r="U424"/>
  <c r="T424"/>
  <c r="V432"/>
  <c r="U432"/>
  <c r="T432"/>
  <c r="V488"/>
  <c r="U488"/>
  <c r="T488"/>
  <c r="AE29"/>
  <c r="AD29"/>
  <c r="AC29"/>
  <c r="W33"/>
  <c r="Y33"/>
  <c r="X33"/>
  <c r="AE37"/>
  <c r="AD37"/>
  <c r="AC37"/>
  <c r="AE45"/>
  <c r="AD45"/>
  <c r="AC45"/>
  <c r="AB51"/>
  <c r="AA51"/>
  <c r="Z51"/>
  <c r="AE61"/>
  <c r="AD61"/>
  <c r="AC61"/>
  <c r="W65"/>
  <c r="Y65"/>
  <c r="X65"/>
  <c r="AE69"/>
  <c r="AD69"/>
  <c r="AC69"/>
  <c r="W73"/>
  <c r="Y73"/>
  <c r="X73"/>
  <c r="AB75"/>
  <c r="AA75"/>
  <c r="Z75"/>
  <c r="AE77"/>
  <c r="AD77"/>
  <c r="AC77"/>
  <c r="AB83"/>
  <c r="AA83"/>
  <c r="Z83"/>
  <c r="AE85"/>
  <c r="AD85"/>
  <c r="AC85"/>
  <c r="AB91"/>
  <c r="AA91"/>
  <c r="Z91"/>
  <c r="AE93"/>
  <c r="AD93"/>
  <c r="AC93"/>
  <c r="AE125"/>
  <c r="AD125"/>
  <c r="AC125"/>
  <c r="W129"/>
  <c r="Y129"/>
  <c r="X129"/>
  <c r="AB131"/>
  <c r="AA131"/>
  <c r="Z131"/>
  <c r="W137"/>
  <c r="Y137"/>
  <c r="X137"/>
  <c r="AB139"/>
  <c r="AA139"/>
  <c r="Z139"/>
  <c r="W145"/>
  <c r="Y145"/>
  <c r="X145"/>
  <c r="AE149"/>
  <c r="AD149"/>
  <c r="AC149"/>
  <c r="W153"/>
  <c r="Y153"/>
  <c r="X153"/>
  <c r="AB155"/>
  <c r="AA155"/>
  <c r="Z155"/>
  <c r="AE157"/>
  <c r="AD157"/>
  <c r="AC157"/>
  <c r="W161"/>
  <c r="Y161"/>
  <c r="X161"/>
  <c r="AB163"/>
  <c r="AA163"/>
  <c r="Z163"/>
  <c r="AE165"/>
  <c r="AD165"/>
  <c r="AC165"/>
  <c r="W185"/>
  <c r="Y185"/>
  <c r="X185"/>
  <c r="AB203"/>
  <c r="AA203"/>
  <c r="Z203"/>
  <c r="AE221"/>
  <c r="AD221"/>
  <c r="AC221"/>
  <c r="W225"/>
  <c r="Y225"/>
  <c r="X225"/>
  <c r="AB227"/>
  <c r="AA227"/>
  <c r="Z227"/>
  <c r="AE229"/>
  <c r="AD229"/>
  <c r="AC229"/>
  <c r="AE245"/>
  <c r="AD245"/>
  <c r="AC245"/>
  <c r="AB251"/>
  <c r="AA251"/>
  <c r="Z251"/>
  <c r="AE261"/>
  <c r="AD261"/>
  <c r="AC261"/>
  <c r="W265"/>
  <c r="Y265"/>
  <c r="X265"/>
  <c r="AB267"/>
  <c r="AA267"/>
  <c r="Z267"/>
  <c r="AE269"/>
  <c r="AD269"/>
  <c r="AC269"/>
  <c r="AE285"/>
  <c r="AD285"/>
  <c r="AC285"/>
  <c r="AE291"/>
  <c r="AD291"/>
  <c r="AC291"/>
  <c r="AE327"/>
  <c r="AD327"/>
  <c r="AC327"/>
  <c r="AE331"/>
  <c r="AC331"/>
  <c r="AD331"/>
  <c r="AE339"/>
  <c r="AC339"/>
  <c r="AD339"/>
  <c r="AE343"/>
  <c r="AD343"/>
  <c r="AC343"/>
  <c r="AE347"/>
  <c r="AC347"/>
  <c r="AD347"/>
  <c r="AE391"/>
  <c r="AD391"/>
  <c r="AC391"/>
  <c r="AE395"/>
  <c r="AC395"/>
  <c r="AD395"/>
  <c r="AE399"/>
  <c r="AD399"/>
  <c r="AC399"/>
  <c r="AE407"/>
  <c r="AD407"/>
  <c r="AC407"/>
  <c r="AE411"/>
  <c r="AC411"/>
  <c r="AD411"/>
  <c r="AE415"/>
  <c r="AD415"/>
  <c r="AC415"/>
  <c r="AE419"/>
  <c r="AC419"/>
  <c r="AD419"/>
  <c r="AE427"/>
  <c r="AC427"/>
  <c r="AD427"/>
  <c r="AE431"/>
  <c r="AD431"/>
  <c r="AC431"/>
  <c r="AE439"/>
  <c r="AD439"/>
  <c r="AC439"/>
  <c r="AE443"/>
  <c r="AC443"/>
  <c r="AD443"/>
  <c r="AE467"/>
  <c r="AC467"/>
  <c r="AD467"/>
  <c r="AE479"/>
  <c r="AD479"/>
  <c r="AC479"/>
  <c r="AE487"/>
  <c r="AD487"/>
  <c r="AC487"/>
  <c r="AE491"/>
  <c r="AC491"/>
  <c r="AD491"/>
  <c r="AE499"/>
  <c r="AC499"/>
  <c r="AD499"/>
  <c r="AE503"/>
  <c r="AD503"/>
  <c r="AC503"/>
  <c r="AE507"/>
  <c r="AC507"/>
  <c r="AD507"/>
  <c r="AE511"/>
  <c r="AD511"/>
  <c r="AC511"/>
  <c r="AE519"/>
  <c r="AD519"/>
  <c r="AC519"/>
  <c r="AE523"/>
  <c r="AC523"/>
  <c r="AD523"/>
  <c r="AE527"/>
  <c r="AD527"/>
  <c r="AC527"/>
  <c r="AE531"/>
  <c r="AC531"/>
  <c r="AD531"/>
  <c r="V36"/>
  <c r="U36"/>
  <c r="T36"/>
  <c r="V44"/>
  <c r="U44"/>
  <c r="T44"/>
  <c r="V52"/>
  <c r="U52"/>
  <c r="T52"/>
  <c r="V60"/>
  <c r="U60"/>
  <c r="T60"/>
  <c r="V68"/>
  <c r="U68"/>
  <c r="T68"/>
  <c r="V76"/>
  <c r="U76"/>
  <c r="T76"/>
  <c r="V132"/>
  <c r="U132"/>
  <c r="T132"/>
  <c r="V140"/>
  <c r="U140"/>
  <c r="T140"/>
  <c r="V148"/>
  <c r="U148"/>
  <c r="T148"/>
  <c r="V156"/>
  <c r="U156"/>
  <c r="T156"/>
  <c r="V180"/>
  <c r="U180"/>
  <c r="T180"/>
  <c r="V212"/>
  <c r="U212"/>
  <c r="T212"/>
  <c r="V244"/>
  <c r="U244"/>
  <c r="T244"/>
  <c r="V260"/>
  <c r="U260"/>
  <c r="T260"/>
  <c r="V276"/>
  <c r="U276"/>
  <c r="T276"/>
  <c r="V284"/>
  <c r="U284"/>
  <c r="T284"/>
  <c r="Y300"/>
  <c r="W300"/>
  <c r="X300"/>
  <c r="Y340"/>
  <c r="W340"/>
  <c r="X340"/>
  <c r="Y372"/>
  <c r="W372"/>
  <c r="X372"/>
  <c r="Y380"/>
  <c r="W380"/>
  <c r="X380"/>
  <c r="Y388"/>
  <c r="W388"/>
  <c r="X388"/>
  <c r="Y396"/>
  <c r="W396"/>
  <c r="X396"/>
  <c r="Y412"/>
  <c r="W412"/>
  <c r="X412"/>
  <c r="Y420"/>
  <c r="W420"/>
  <c r="X420"/>
  <c r="Y428"/>
  <c r="W428"/>
  <c r="X428"/>
  <c r="Y436"/>
  <c r="W436"/>
  <c r="X436"/>
  <c r="V618"/>
  <c r="U618"/>
  <c r="T618"/>
  <c r="V682"/>
  <c r="U682"/>
  <c r="T682"/>
  <c r="V698"/>
  <c r="U698"/>
  <c r="T698"/>
  <c r="V714"/>
  <c r="U714"/>
  <c r="T714"/>
  <c r="V730"/>
  <c r="U730"/>
  <c r="T730"/>
  <c r="AB510"/>
  <c r="AA510"/>
  <c r="Z510"/>
  <c r="AB514"/>
  <c r="AA514"/>
  <c r="Z514"/>
  <c r="AB522"/>
  <c r="AA522"/>
  <c r="Z522"/>
  <c r="V326"/>
  <c r="U326"/>
  <c r="T326"/>
  <c r="V342"/>
  <c r="U342"/>
  <c r="T342"/>
  <c r="V382"/>
  <c r="U382"/>
  <c r="T382"/>
  <c r="V390"/>
  <c r="U390"/>
  <c r="T390"/>
  <c r="V406"/>
  <c r="U406"/>
  <c r="T406"/>
  <c r="V422"/>
  <c r="U422"/>
  <c r="T422"/>
  <c r="V438"/>
  <c r="U438"/>
  <c r="T438"/>
  <c r="V478"/>
  <c r="U478"/>
  <c r="T478"/>
  <c r="V502"/>
  <c r="U502"/>
  <c r="T502"/>
  <c r="V510"/>
  <c r="U510"/>
  <c r="T510"/>
  <c r="AB29"/>
  <c r="AA29"/>
  <c r="Z29"/>
  <c r="AE31"/>
  <c r="AD31"/>
  <c r="AC31"/>
  <c r="AB37"/>
  <c r="AA37"/>
  <c r="Z37"/>
  <c r="AB45"/>
  <c r="AA45"/>
  <c r="Z45"/>
  <c r="AE47"/>
  <c r="AD47"/>
  <c r="AC47"/>
  <c r="Y51"/>
  <c r="X51"/>
  <c r="W51"/>
  <c r="AB61"/>
  <c r="AA61"/>
  <c r="Z61"/>
  <c r="AE63"/>
  <c r="AD63"/>
  <c r="AC63"/>
  <c r="AA69"/>
  <c r="AB69"/>
  <c r="Z69"/>
  <c r="AE71"/>
  <c r="AD71"/>
  <c r="AC71"/>
  <c r="Y75"/>
  <c r="X75"/>
  <c r="W75"/>
  <c r="AB77"/>
  <c r="AA77"/>
  <c r="Z77"/>
  <c r="Y83"/>
  <c r="X83"/>
  <c r="W83"/>
  <c r="AA85"/>
  <c r="Z85"/>
  <c r="AB85"/>
  <c r="Y91"/>
  <c r="X91"/>
  <c r="W91"/>
  <c r="AB93"/>
  <c r="AA93"/>
  <c r="Z93"/>
  <c r="AE119"/>
  <c r="AD119"/>
  <c r="AC119"/>
  <c r="AB125"/>
  <c r="AA125"/>
  <c r="Z125"/>
  <c r="Y131"/>
  <c r="W131"/>
  <c r="X131"/>
  <c r="Y139"/>
  <c r="X139"/>
  <c r="W139"/>
  <c r="AE143"/>
  <c r="AD143"/>
  <c r="AC143"/>
  <c r="AA149"/>
  <c r="Z149"/>
  <c r="AB149"/>
  <c r="AE151"/>
  <c r="AD151"/>
  <c r="AC151"/>
  <c r="Y155"/>
  <c r="X155"/>
  <c r="W155"/>
  <c r="AB157"/>
  <c r="AA157"/>
  <c r="Z157"/>
  <c r="AE159"/>
  <c r="AD159"/>
  <c r="AC159"/>
  <c r="Y163"/>
  <c r="W163"/>
  <c r="X163"/>
  <c r="AA165"/>
  <c r="Z165"/>
  <c r="AB165"/>
  <c r="AE167"/>
  <c r="AD167"/>
  <c r="AC167"/>
  <c r="AE199"/>
  <c r="AD199"/>
  <c r="AC199"/>
  <c r="Y203"/>
  <c r="X203"/>
  <c r="W203"/>
  <c r="AE207"/>
  <c r="AD207"/>
  <c r="AC207"/>
  <c r="AB221"/>
  <c r="AA221"/>
  <c r="Z221"/>
  <c r="AE223"/>
  <c r="AD223"/>
  <c r="AC223"/>
  <c r="Y227"/>
  <c r="W227"/>
  <c r="X227"/>
  <c r="AA229"/>
  <c r="Z229"/>
  <c r="AB229"/>
  <c r="AE231"/>
  <c r="AD231"/>
  <c r="AC231"/>
  <c r="AA245"/>
  <c r="AB245"/>
  <c r="Z245"/>
  <c r="Y251"/>
  <c r="X251"/>
  <c r="W251"/>
  <c r="AE255"/>
  <c r="AD255"/>
  <c r="AC255"/>
  <c r="AA261"/>
  <c r="AB261"/>
  <c r="Z261"/>
  <c r="Y267"/>
  <c r="X267"/>
  <c r="W267"/>
  <c r="AB269"/>
  <c r="AA269"/>
  <c r="Z269"/>
  <c r="AE271"/>
  <c r="AD271"/>
  <c r="AC271"/>
  <c r="W285"/>
  <c r="Y285"/>
  <c r="X285"/>
  <c r="AB291"/>
  <c r="Z291"/>
  <c r="AA291"/>
  <c r="AB327"/>
  <c r="AA327"/>
  <c r="Z327"/>
  <c r="AB331"/>
  <c r="AA331"/>
  <c r="Z331"/>
  <c r="Z339"/>
  <c r="AB339"/>
  <c r="AA339"/>
  <c r="AB343"/>
  <c r="AA343"/>
  <c r="Z343"/>
  <c r="AB347"/>
  <c r="AA347"/>
  <c r="Z347"/>
  <c r="AB391"/>
  <c r="AA391"/>
  <c r="Z391"/>
  <c r="AB395"/>
  <c r="AA395"/>
  <c r="Z395"/>
  <c r="Z399"/>
  <c r="AA399"/>
  <c r="AB399"/>
  <c r="AB407"/>
  <c r="AA407"/>
  <c r="Z407"/>
  <c r="AB411"/>
  <c r="AA411"/>
  <c r="Z411"/>
  <c r="Z415"/>
  <c r="AB415"/>
  <c r="AA415"/>
  <c r="Z419"/>
  <c r="AB419"/>
  <c r="AA419"/>
  <c r="AB427"/>
  <c r="AA427"/>
  <c r="Z427"/>
  <c r="Z431"/>
  <c r="AB431"/>
  <c r="AA431"/>
  <c r="AB439"/>
  <c r="AA439"/>
  <c r="Z439"/>
  <c r="AB443"/>
  <c r="AA443"/>
  <c r="Z443"/>
  <c r="V534"/>
  <c r="U534"/>
  <c r="T534"/>
  <c r="V582"/>
  <c r="U582"/>
  <c r="T582"/>
  <c r="V598"/>
  <c r="U598"/>
  <c r="T598"/>
  <c r="V646"/>
  <c r="U646"/>
  <c r="T646"/>
  <c r="V662"/>
  <c r="U662"/>
  <c r="T662"/>
  <c r="V710"/>
  <c r="U710"/>
  <c r="T710"/>
  <c r="Z467"/>
  <c r="AB467"/>
  <c r="AA467"/>
  <c r="Z479"/>
  <c r="AB479"/>
  <c r="AA479"/>
  <c r="AB487"/>
  <c r="AA487"/>
  <c r="Z487"/>
  <c r="AB491"/>
  <c r="AA491"/>
  <c r="Z491"/>
  <c r="Z499"/>
  <c r="AB499"/>
  <c r="AA499"/>
  <c r="AB503"/>
  <c r="AA503"/>
  <c r="Z503"/>
  <c r="AB507"/>
  <c r="AA507"/>
  <c r="Z507"/>
  <c r="Z511"/>
  <c r="AA511"/>
  <c r="AB511"/>
  <c r="AB519"/>
  <c r="AA519"/>
  <c r="Z519"/>
  <c r="AB523"/>
  <c r="AA523"/>
  <c r="Z523"/>
  <c r="Z527"/>
  <c r="AA527"/>
  <c r="AB527"/>
  <c r="Z531"/>
  <c r="AB531"/>
  <c r="AA531"/>
  <c r="V50"/>
  <c r="U50"/>
  <c r="T50"/>
  <c r="V66"/>
  <c r="U66"/>
  <c r="T66"/>
  <c r="V146"/>
  <c r="U146"/>
  <c r="T146"/>
  <c r="V162"/>
  <c r="U162"/>
  <c r="T162"/>
  <c r="V226"/>
  <c r="U226"/>
  <c r="T226"/>
  <c r="V250"/>
  <c r="U250"/>
  <c r="T250"/>
  <c r="V258"/>
  <c r="U258"/>
  <c r="T258"/>
  <c r="Y330"/>
  <c r="X330"/>
  <c r="W330"/>
  <c r="Y338"/>
  <c r="X338"/>
  <c r="W338"/>
  <c r="Y346"/>
  <c r="X346"/>
  <c r="W346"/>
  <c r="Y394"/>
  <c r="X394"/>
  <c r="W394"/>
  <c r="Y410"/>
  <c r="X410"/>
  <c r="W410"/>
  <c r="Y418"/>
  <c r="X418"/>
  <c r="W418"/>
  <c r="Y426"/>
  <c r="X426"/>
  <c r="W426"/>
  <c r="Y434"/>
  <c r="X434"/>
  <c r="W434"/>
  <c r="Y474"/>
  <c r="X474"/>
  <c r="W474"/>
  <c r="Y482"/>
  <c r="X482"/>
  <c r="W482"/>
  <c r="Y498"/>
  <c r="X498"/>
  <c r="W498"/>
  <c r="Y506"/>
  <c r="X506"/>
  <c r="W506"/>
  <c r="Y514"/>
  <c r="X514"/>
  <c r="W514"/>
  <c r="Y522"/>
  <c r="X522"/>
  <c r="W522"/>
  <c r="AE530"/>
  <c r="AD530"/>
  <c r="AC530"/>
  <c r="AE534"/>
  <c r="AD534"/>
  <c r="AC534"/>
  <c r="AE546"/>
  <c r="AD546"/>
  <c r="AC546"/>
  <c r="AE582"/>
  <c r="AD582"/>
  <c r="AC582"/>
  <c r="AE590"/>
  <c r="AD590"/>
  <c r="AC590"/>
  <c r="AE598"/>
  <c r="AD598"/>
  <c r="AC598"/>
  <c r="AE606"/>
  <c r="AD606"/>
  <c r="AC606"/>
  <c r="AE618"/>
  <c r="AD618"/>
  <c r="AC618"/>
  <c r="AE622"/>
  <c r="AD622"/>
  <c r="AC622"/>
  <c r="AE638"/>
  <c r="AD638"/>
  <c r="AC638"/>
  <c r="AE646"/>
  <c r="AD646"/>
  <c r="AC646"/>
  <c r="AE662"/>
  <c r="AD662"/>
  <c r="AC662"/>
  <c r="AE670"/>
  <c r="AD670"/>
  <c r="AC670"/>
  <c r="AE674"/>
  <c r="AD674"/>
  <c r="AC674"/>
  <c r="AE682"/>
  <c r="AD682"/>
  <c r="AC682"/>
  <c r="AE690"/>
  <c r="AD690"/>
  <c r="AC690"/>
  <c r="AE698"/>
  <c r="AD698"/>
  <c r="AC698"/>
  <c r="AE702"/>
  <c r="AD702"/>
  <c r="AC702"/>
  <c r="AE706"/>
  <c r="AD706"/>
  <c r="AC706"/>
  <c r="AE710"/>
  <c r="AD710"/>
  <c r="AC710"/>
  <c r="AE714"/>
  <c r="AD714"/>
  <c r="AC714"/>
  <c r="AE730"/>
  <c r="AD730"/>
  <c r="AC730"/>
  <c r="AE738"/>
  <c r="AD738"/>
  <c r="AC738"/>
  <c r="AE535"/>
  <c r="AD535"/>
  <c r="AC535"/>
  <c r="AE543"/>
  <c r="AD543"/>
  <c r="AC543"/>
  <c r="AE549"/>
  <c r="AD549"/>
  <c r="AC549"/>
  <c r="AE551"/>
  <c r="AD551"/>
  <c r="AC551"/>
  <c r="AE583"/>
  <c r="AD583"/>
  <c r="AC583"/>
  <c r="AE587"/>
  <c r="AC587"/>
  <c r="AD587"/>
  <c r="AE589"/>
  <c r="AD589"/>
  <c r="AC589"/>
  <c r="AE591"/>
  <c r="AD591"/>
  <c r="AC591"/>
  <c r="AE593"/>
  <c r="AD593"/>
  <c r="AC593"/>
  <c r="AE597"/>
  <c r="AD597"/>
  <c r="AC597"/>
  <c r="AE599"/>
  <c r="AD599"/>
  <c r="AC599"/>
  <c r="AE603"/>
  <c r="AC603"/>
  <c r="AD603"/>
  <c r="AE609"/>
  <c r="AD609"/>
  <c r="AC609"/>
  <c r="AE615"/>
  <c r="AD615"/>
  <c r="AC615"/>
  <c r="AE617"/>
  <c r="AD617"/>
  <c r="AC617"/>
  <c r="AE619"/>
  <c r="AC619"/>
  <c r="AD619"/>
  <c r="AE623"/>
  <c r="AD623"/>
  <c r="AC623"/>
  <c r="AE661"/>
  <c r="AD661"/>
  <c r="AC661"/>
  <c r="AE671"/>
  <c r="AD671"/>
  <c r="AC671"/>
  <c r="AE673"/>
  <c r="AD673"/>
  <c r="AC673"/>
  <c r="AE675"/>
  <c r="AC675"/>
  <c r="AD675"/>
  <c r="AE681"/>
  <c r="AD681"/>
  <c r="AC681"/>
  <c r="AE683"/>
  <c r="AC683"/>
  <c r="AD683"/>
  <c r="AE685"/>
  <c r="AD685"/>
  <c r="AC685"/>
  <c r="AE689"/>
  <c r="AD689"/>
  <c r="AC689"/>
  <c r="AE691"/>
  <c r="AC691"/>
  <c r="AD691"/>
  <c r="AE693"/>
  <c r="AD693"/>
  <c r="AC693"/>
  <c r="AE695"/>
  <c r="AD695"/>
  <c r="AC695"/>
  <c r="AE697"/>
  <c r="AD697"/>
  <c r="AC697"/>
  <c r="AE703"/>
  <c r="AD703"/>
  <c r="AC703"/>
  <c r="AE705"/>
  <c r="AD705"/>
  <c r="AC705"/>
  <c r="AE707"/>
  <c r="AC707"/>
  <c r="AD707"/>
  <c r="AE709"/>
  <c r="AD709"/>
  <c r="AC709"/>
  <c r="AE711"/>
  <c r="AD711"/>
  <c r="AC711"/>
  <c r="AE713"/>
  <c r="AD713"/>
  <c r="AC713"/>
  <c r="AE715"/>
  <c r="AC715"/>
  <c r="AD715"/>
  <c r="AE719"/>
  <c r="AD719"/>
  <c r="AC719"/>
  <c r="AE723"/>
  <c r="AC723"/>
  <c r="AD723"/>
  <c r="AE725"/>
  <c r="AD725"/>
  <c r="AC725"/>
  <c r="AE727"/>
  <c r="AD727"/>
  <c r="AC727"/>
  <c r="AE731"/>
  <c r="AC731"/>
  <c r="AD731"/>
  <c r="AE733"/>
  <c r="AD733"/>
  <c r="AC733"/>
  <c r="AE737"/>
  <c r="AD737"/>
  <c r="AC737"/>
  <c r="Y416"/>
  <c r="X416"/>
  <c r="W416"/>
  <c r="Y424"/>
  <c r="W424"/>
  <c r="X424"/>
  <c r="Y432"/>
  <c r="X432"/>
  <c r="W432"/>
  <c r="Y488"/>
  <c r="X488"/>
  <c r="W488"/>
  <c r="AB530"/>
  <c r="AA530"/>
  <c r="Z530"/>
  <c r="AB534"/>
  <c r="AA534"/>
  <c r="Z534"/>
  <c r="AB546"/>
  <c r="AA546"/>
  <c r="Z546"/>
  <c r="AB582"/>
  <c r="AA582"/>
  <c r="Z582"/>
  <c r="AB590"/>
  <c r="AA590"/>
  <c r="Z590"/>
  <c r="AB598"/>
  <c r="AA598"/>
  <c r="Z598"/>
  <c r="AB606"/>
  <c r="AA606"/>
  <c r="Z606"/>
  <c r="AB618"/>
  <c r="AA618"/>
  <c r="Z618"/>
  <c r="AB622"/>
  <c r="AA622"/>
  <c r="Z622"/>
  <c r="AB638"/>
  <c r="AA638"/>
  <c r="Z638"/>
  <c r="AB646"/>
  <c r="AA646"/>
  <c r="Z646"/>
  <c r="AB662"/>
  <c r="AA662"/>
  <c r="Z662"/>
  <c r="AB670"/>
  <c r="AA670"/>
  <c r="Z670"/>
  <c r="AB674"/>
  <c r="Z674"/>
  <c r="AA674"/>
  <c r="AB682"/>
  <c r="AA682"/>
  <c r="Z682"/>
  <c r="AB690"/>
  <c r="Z690"/>
  <c r="AA690"/>
  <c r="AB698"/>
  <c r="AA698"/>
  <c r="Z698"/>
  <c r="AB702"/>
  <c r="AA702"/>
  <c r="Z702"/>
  <c r="AB706"/>
  <c r="Z706"/>
  <c r="AA706"/>
  <c r="AB710"/>
  <c r="AA710"/>
  <c r="Z710"/>
  <c r="AB714"/>
  <c r="AA714"/>
  <c r="Z714"/>
  <c r="AB730"/>
  <c r="AA730"/>
  <c r="Z730"/>
  <c r="AB738"/>
  <c r="Z738"/>
  <c r="AA738"/>
  <c r="AB535"/>
  <c r="AA535"/>
  <c r="Z535"/>
  <c r="Z543"/>
  <c r="AB543"/>
  <c r="AA543"/>
  <c r="AB549"/>
  <c r="AA549"/>
  <c r="Z549"/>
  <c r="AB551"/>
  <c r="Z551"/>
  <c r="AA551"/>
  <c r="AB583"/>
  <c r="Z583"/>
  <c r="AA583"/>
  <c r="AB587"/>
  <c r="AA587"/>
  <c r="Z587"/>
  <c r="AB589"/>
  <c r="Z589"/>
  <c r="AA589"/>
  <c r="AA591"/>
  <c r="Z591"/>
  <c r="AB591"/>
  <c r="AB593"/>
  <c r="AA593"/>
  <c r="Z593"/>
  <c r="AB597"/>
  <c r="AA597"/>
  <c r="Z597"/>
  <c r="AB599"/>
  <c r="Z599"/>
  <c r="AA599"/>
  <c r="AB603"/>
  <c r="AA603"/>
  <c r="Z603"/>
  <c r="AB609"/>
  <c r="AA609"/>
  <c r="Z609"/>
  <c r="AB615"/>
  <c r="Z615"/>
  <c r="AA615"/>
  <c r="AB617"/>
  <c r="AA617"/>
  <c r="Z617"/>
  <c r="AB619"/>
  <c r="AA619"/>
  <c r="Z619"/>
  <c r="AA623"/>
  <c r="Z623"/>
  <c r="AB623"/>
  <c r="AB661"/>
  <c r="AA661"/>
  <c r="Z661"/>
  <c r="AA671"/>
  <c r="Z671"/>
  <c r="AB671"/>
  <c r="AB673"/>
  <c r="AA673"/>
  <c r="Z673"/>
  <c r="Z675"/>
  <c r="AB675"/>
  <c r="AA675"/>
  <c r="AB681"/>
  <c r="AA681"/>
  <c r="Z681"/>
  <c r="AB683"/>
  <c r="AA683"/>
  <c r="Z683"/>
  <c r="AB685"/>
  <c r="Z685"/>
  <c r="AA685"/>
  <c r="AB689"/>
  <c r="AA689"/>
  <c r="Z689"/>
  <c r="Z691"/>
  <c r="AB691"/>
  <c r="AA691"/>
  <c r="AB693"/>
  <c r="AA693"/>
  <c r="Z693"/>
  <c r="AB695"/>
  <c r="Z695"/>
  <c r="AA695"/>
  <c r="AB697"/>
  <c r="AA697"/>
  <c r="Z697"/>
  <c r="AA703"/>
  <c r="Z703"/>
  <c r="AB703"/>
  <c r="AB705"/>
  <c r="AA705"/>
  <c r="Z705"/>
  <c r="Z707"/>
  <c r="AB707"/>
  <c r="AA707"/>
  <c r="AB709"/>
  <c r="AA709"/>
  <c r="Z709"/>
  <c r="AB711"/>
  <c r="Z711"/>
  <c r="AA711"/>
  <c r="AB713"/>
  <c r="AA713"/>
  <c r="Z713"/>
  <c r="AB715"/>
  <c r="AA715"/>
  <c r="Z715"/>
  <c r="AA719"/>
  <c r="Z719"/>
  <c r="AB719"/>
  <c r="Z723"/>
  <c r="AB723"/>
  <c r="AA723"/>
  <c r="AB725"/>
  <c r="AA725"/>
  <c r="Z725"/>
  <c r="AB727"/>
  <c r="Z727"/>
  <c r="AA727"/>
  <c r="AB731"/>
  <c r="AA731"/>
  <c r="Z731"/>
  <c r="AB733"/>
  <c r="AA733"/>
  <c r="Z733"/>
  <c r="AB737"/>
  <c r="AA737"/>
  <c r="Z737"/>
  <c r="Z20"/>
  <c r="AB20"/>
  <c r="AA20"/>
  <c r="Y438"/>
  <c r="X438"/>
  <c r="W438"/>
  <c r="Y478"/>
  <c r="X478"/>
  <c r="W478"/>
  <c r="Y502"/>
  <c r="X502"/>
  <c r="W502"/>
  <c r="Y510"/>
  <c r="X510"/>
  <c r="W510"/>
  <c r="Y530"/>
  <c r="X530"/>
  <c r="W530"/>
  <c r="Y534"/>
  <c r="X534"/>
  <c r="W534"/>
  <c r="Y546"/>
  <c r="X546"/>
  <c r="W546"/>
  <c r="Y582"/>
  <c r="X582"/>
  <c r="W582"/>
  <c r="Y590"/>
  <c r="X590"/>
  <c r="W590"/>
  <c r="Y598"/>
  <c r="X598"/>
  <c r="W598"/>
  <c r="Y606"/>
  <c r="X606"/>
  <c r="W606"/>
  <c r="Y618"/>
  <c r="X618"/>
  <c r="W618"/>
  <c r="Y622"/>
  <c r="X622"/>
  <c r="W622"/>
  <c r="Y638"/>
  <c r="X638"/>
  <c r="W638"/>
  <c r="Y646"/>
  <c r="X646"/>
  <c r="W646"/>
  <c r="Y662"/>
  <c r="X662"/>
  <c r="W662"/>
  <c r="Y670"/>
  <c r="X670"/>
  <c r="W670"/>
  <c r="Y674"/>
  <c r="X674"/>
  <c r="W674"/>
  <c r="Y682"/>
  <c r="X682"/>
  <c r="W682"/>
  <c r="Y690"/>
  <c r="X690"/>
  <c r="W690"/>
  <c r="Y698"/>
  <c r="X698"/>
  <c r="W698"/>
  <c r="Y702"/>
  <c r="X702"/>
  <c r="W702"/>
  <c r="Y706"/>
  <c r="X706"/>
  <c r="W706"/>
  <c r="Y710"/>
  <c r="X710"/>
  <c r="W710"/>
  <c r="Y714"/>
  <c r="X714"/>
  <c r="W714"/>
  <c r="Y730"/>
  <c r="X730"/>
  <c r="W730"/>
  <c r="Y738"/>
  <c r="X738"/>
  <c r="W738"/>
  <c r="Y535"/>
  <c r="W535"/>
  <c r="X535"/>
  <c r="Y543"/>
  <c r="W543"/>
  <c r="X543"/>
  <c r="X549"/>
  <c r="Y549"/>
  <c r="W549"/>
  <c r="Y551"/>
  <c r="W551"/>
  <c r="X551"/>
  <c r="Y583"/>
  <c r="W583"/>
  <c r="X583"/>
  <c r="Y587"/>
  <c r="X587"/>
  <c r="W587"/>
  <c r="Y589"/>
  <c r="X589"/>
  <c r="W589"/>
  <c r="Y591"/>
  <c r="W591"/>
  <c r="X591"/>
  <c r="W593"/>
  <c r="Y593"/>
  <c r="X593"/>
  <c r="X597"/>
  <c r="Y597"/>
  <c r="W597"/>
  <c r="Y599"/>
  <c r="W599"/>
  <c r="X599"/>
  <c r="Y603"/>
  <c r="X603"/>
  <c r="W603"/>
  <c r="W609"/>
  <c r="Y609"/>
  <c r="X609"/>
  <c r="Y615"/>
  <c r="W615"/>
  <c r="X615"/>
  <c r="Y617"/>
  <c r="X617"/>
  <c r="W617"/>
  <c r="Y619"/>
  <c r="X619"/>
  <c r="W619"/>
  <c r="Y623"/>
  <c r="W623"/>
  <c r="X623"/>
  <c r="X661"/>
  <c r="Y661"/>
  <c r="W661"/>
  <c r="Y671"/>
  <c r="W671"/>
  <c r="X671"/>
  <c r="W673"/>
  <c r="Y673"/>
  <c r="X673"/>
  <c r="Y675"/>
  <c r="W675"/>
  <c r="X675"/>
  <c r="Y681"/>
  <c r="X681"/>
  <c r="W681"/>
  <c r="Y683"/>
  <c r="X683"/>
  <c r="W683"/>
  <c r="Y685"/>
  <c r="X685"/>
  <c r="W685"/>
  <c r="W689"/>
  <c r="Y689"/>
  <c r="X689"/>
  <c r="Y691"/>
  <c r="W691"/>
  <c r="X691"/>
  <c r="X693"/>
  <c r="Y693"/>
  <c r="W693"/>
  <c r="Y695"/>
  <c r="W695"/>
  <c r="X695"/>
  <c r="Y697"/>
  <c r="X697"/>
  <c r="W697"/>
  <c r="Y703"/>
  <c r="W703"/>
  <c r="X703"/>
  <c r="W705"/>
  <c r="Y705"/>
  <c r="X705"/>
  <c r="Y707"/>
  <c r="W707"/>
  <c r="X707"/>
  <c r="X709"/>
  <c r="Y709"/>
  <c r="W709"/>
  <c r="Y711"/>
  <c r="W711"/>
  <c r="X711"/>
  <c r="Y713"/>
  <c r="X713"/>
  <c r="W713"/>
  <c r="Y715"/>
  <c r="X715"/>
  <c r="W715"/>
  <c r="Y719"/>
  <c r="W719"/>
  <c r="X719"/>
  <c r="Y723"/>
  <c r="W723"/>
  <c r="X723"/>
  <c r="X725"/>
  <c r="Y725"/>
  <c r="W725"/>
  <c r="Y727"/>
  <c r="W727"/>
  <c r="X727"/>
  <c r="Y731"/>
  <c r="X731"/>
  <c r="W731"/>
  <c r="Y733"/>
  <c r="X733"/>
  <c r="W733"/>
  <c r="W737"/>
  <c r="Y737"/>
  <c r="X737"/>
  <c r="E73"/>
  <c r="E85"/>
  <c r="E93"/>
  <c r="E69"/>
  <c r="E77"/>
  <c r="E81"/>
  <c r="E89"/>
  <c r="E97"/>
  <c r="E109"/>
  <c r="E113"/>
  <c r="E121"/>
  <c r="E129"/>
  <c r="E137"/>
  <c r="E145"/>
  <c r="E153"/>
  <c r="E161"/>
  <c r="E165"/>
  <c r="E173"/>
  <c r="E181"/>
  <c r="E189"/>
  <c r="E193"/>
  <c r="E201"/>
  <c r="E213"/>
  <c r="E71"/>
  <c r="E75"/>
  <c r="E79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83"/>
  <c r="E287"/>
  <c r="E291"/>
  <c r="E295"/>
  <c r="E299"/>
  <c r="E303"/>
  <c r="E307"/>
  <c r="E311"/>
  <c r="E315"/>
  <c r="E319"/>
  <c r="E323"/>
  <c r="E327"/>
  <c r="E331"/>
  <c r="E335"/>
  <c r="E339"/>
  <c r="E343"/>
  <c r="E347"/>
  <c r="E351"/>
  <c r="E355"/>
  <c r="E359"/>
  <c r="E363"/>
  <c r="E367"/>
  <c r="E371"/>
  <c r="E375"/>
  <c r="E379"/>
  <c r="E383"/>
  <c r="E387"/>
  <c r="E391"/>
  <c r="E395"/>
  <c r="E399"/>
  <c r="E403"/>
  <c r="E407"/>
  <c r="E411"/>
  <c r="E415"/>
  <c r="E419"/>
  <c r="E423"/>
  <c r="E427"/>
  <c r="E431"/>
  <c r="E435"/>
  <c r="E439"/>
  <c r="E443"/>
  <c r="E447"/>
  <c r="E451"/>
  <c r="E455"/>
  <c r="E459"/>
  <c r="E463"/>
  <c r="E467"/>
  <c r="E471"/>
  <c r="E475"/>
  <c r="E479"/>
  <c r="E483"/>
  <c r="E487"/>
  <c r="E491"/>
  <c r="E495"/>
  <c r="E499"/>
  <c r="E503"/>
  <c r="E507"/>
  <c r="E511"/>
  <c r="E515"/>
  <c r="E519"/>
  <c r="E523"/>
  <c r="E527"/>
  <c r="E531"/>
  <c r="E535"/>
  <c r="E539"/>
  <c r="E543"/>
  <c r="E547"/>
  <c r="E551"/>
  <c r="E555"/>
  <c r="E559"/>
  <c r="E563"/>
  <c r="E567"/>
  <c r="E571"/>
  <c r="E575"/>
  <c r="E579"/>
  <c r="E583"/>
  <c r="E587"/>
  <c r="E591"/>
  <c r="E595"/>
  <c r="E599"/>
  <c r="E603"/>
  <c r="E607"/>
  <c r="E611"/>
  <c r="E615"/>
  <c r="E619"/>
  <c r="E623"/>
  <c r="E627"/>
  <c r="E631"/>
  <c r="E635"/>
  <c r="E639"/>
  <c r="E643"/>
  <c r="E647"/>
  <c r="E651"/>
  <c r="E655"/>
  <c r="E659"/>
  <c r="E663"/>
  <c r="E667"/>
  <c r="E671"/>
  <c r="E675"/>
  <c r="E679"/>
  <c r="E683"/>
  <c r="E687"/>
  <c r="E691"/>
  <c r="E695"/>
  <c r="E699"/>
  <c r="E703"/>
  <c r="E707"/>
  <c r="E711"/>
  <c r="E715"/>
  <c r="E719"/>
  <c r="E723"/>
  <c r="E727"/>
  <c r="E731"/>
  <c r="E64"/>
  <c r="E52"/>
  <c r="E48"/>
  <c r="E44"/>
  <c r="E40"/>
  <c r="E36"/>
  <c r="E32"/>
  <c r="E65"/>
  <c r="E61"/>
  <c r="E45"/>
  <c r="E37"/>
  <c r="E33"/>
  <c r="E29"/>
  <c r="E70"/>
  <c r="E86"/>
  <c r="E110"/>
  <c r="E134"/>
  <c r="E142"/>
  <c r="E146"/>
  <c r="E158"/>
  <c r="E162"/>
  <c r="E222"/>
  <c r="E226"/>
  <c r="E246"/>
  <c r="E250"/>
  <c r="E258"/>
  <c r="E270"/>
  <c r="E278"/>
  <c r="E326"/>
  <c r="E330"/>
  <c r="E338"/>
  <c r="E342"/>
  <c r="E346"/>
  <c r="E382"/>
  <c r="E390"/>
  <c r="E394"/>
  <c r="E406"/>
  <c r="E410"/>
  <c r="E418"/>
  <c r="E422"/>
  <c r="E426"/>
  <c r="E434"/>
  <c r="E438"/>
  <c r="E474"/>
  <c r="E478"/>
  <c r="E482"/>
  <c r="E498"/>
  <c r="E502"/>
  <c r="E506"/>
  <c r="E510"/>
  <c r="E514"/>
  <c r="E522"/>
  <c r="E530"/>
  <c r="E534"/>
  <c r="E546"/>
  <c r="E582"/>
  <c r="E590"/>
  <c r="E598"/>
  <c r="E606"/>
  <c r="E618"/>
  <c r="E622"/>
  <c r="E638"/>
  <c r="E646"/>
  <c r="E662"/>
  <c r="E670"/>
  <c r="E674"/>
  <c r="E682"/>
  <c r="E690"/>
  <c r="E698"/>
  <c r="E702"/>
  <c r="E706"/>
  <c r="E710"/>
  <c r="E714"/>
  <c r="E730"/>
  <c r="E738"/>
  <c r="E101"/>
  <c r="E105"/>
  <c r="E117"/>
  <c r="E125"/>
  <c r="E133"/>
  <c r="E141"/>
  <c r="E149"/>
  <c r="E157"/>
  <c r="E169"/>
  <c r="E177"/>
  <c r="E185"/>
  <c r="E197"/>
  <c r="E205"/>
  <c r="E209"/>
  <c r="E217"/>
  <c r="E221"/>
  <c r="E225"/>
  <c r="E229"/>
  <c r="E233"/>
  <c r="E237"/>
  <c r="E241"/>
  <c r="E245"/>
  <c r="E249"/>
  <c r="E253"/>
  <c r="E257"/>
  <c r="E261"/>
  <c r="E265"/>
  <c r="E269"/>
  <c r="E273"/>
  <c r="E277"/>
  <c r="E281"/>
  <c r="E285"/>
  <c r="E289"/>
  <c r="E293"/>
  <c r="E297"/>
  <c r="E301"/>
  <c r="E305"/>
  <c r="E309"/>
  <c r="E313"/>
  <c r="E317"/>
  <c r="E321"/>
  <c r="E325"/>
  <c r="E329"/>
  <c r="E333"/>
  <c r="E337"/>
  <c r="E341"/>
  <c r="E345"/>
  <c r="E349"/>
  <c r="E353"/>
  <c r="E357"/>
  <c r="E361"/>
  <c r="E365"/>
  <c r="E369"/>
  <c r="E373"/>
  <c r="E377"/>
  <c r="E381"/>
  <c r="E385"/>
  <c r="E389"/>
  <c r="E393"/>
  <c r="E397"/>
  <c r="E401"/>
  <c r="E405"/>
  <c r="E409"/>
  <c r="E413"/>
  <c r="E417"/>
  <c r="E421"/>
  <c r="E425"/>
  <c r="E429"/>
  <c r="E433"/>
  <c r="E437"/>
  <c r="E441"/>
  <c r="E445"/>
  <c r="E449"/>
  <c r="E453"/>
  <c r="E457"/>
  <c r="E461"/>
  <c r="E465"/>
  <c r="E469"/>
  <c r="E473"/>
  <c r="E477"/>
  <c r="E481"/>
  <c r="E485"/>
  <c r="E489"/>
  <c r="E493"/>
  <c r="E497"/>
  <c r="E501"/>
  <c r="E505"/>
  <c r="E509"/>
  <c r="E513"/>
  <c r="E517"/>
  <c r="E521"/>
  <c r="E525"/>
  <c r="E529"/>
  <c r="E533"/>
  <c r="E537"/>
  <c r="E541"/>
  <c r="E545"/>
  <c r="E549"/>
  <c r="E553"/>
  <c r="E557"/>
  <c r="E561"/>
  <c r="E565"/>
  <c r="E569"/>
  <c r="E573"/>
  <c r="E577"/>
  <c r="E581"/>
  <c r="E585"/>
  <c r="E589"/>
  <c r="E593"/>
  <c r="E597"/>
  <c r="E601"/>
  <c r="E605"/>
  <c r="E609"/>
  <c r="E613"/>
  <c r="E617"/>
  <c r="E621"/>
  <c r="E625"/>
  <c r="E629"/>
  <c r="E633"/>
  <c r="E637"/>
  <c r="E641"/>
  <c r="E645"/>
  <c r="E649"/>
  <c r="E653"/>
  <c r="E657"/>
  <c r="E661"/>
  <c r="E665"/>
  <c r="E669"/>
  <c r="E673"/>
  <c r="E677"/>
  <c r="E681"/>
  <c r="E685"/>
  <c r="E689"/>
  <c r="E693"/>
  <c r="E697"/>
  <c r="E701"/>
  <c r="E705"/>
  <c r="E709"/>
  <c r="E713"/>
  <c r="E717"/>
  <c r="E721"/>
  <c r="E725"/>
  <c r="E729"/>
  <c r="E733"/>
  <c r="E737"/>
  <c r="E732"/>
  <c r="E66"/>
  <c r="E62"/>
  <c r="E58"/>
  <c r="E54"/>
  <c r="E50"/>
  <c r="E46"/>
  <c r="E42"/>
  <c r="E38"/>
  <c r="E34"/>
  <c r="E30"/>
  <c r="E26"/>
  <c r="E22"/>
  <c r="E18"/>
  <c r="E14"/>
  <c r="E10"/>
  <c r="E6"/>
  <c r="E67"/>
  <c r="E63"/>
  <c r="E59"/>
  <c r="E55"/>
  <c r="E51"/>
  <c r="E47"/>
  <c r="E43"/>
  <c r="E39"/>
  <c r="E35"/>
  <c r="E31"/>
  <c r="E27"/>
  <c r="E23"/>
  <c r="E19"/>
  <c r="E15"/>
  <c r="E11"/>
  <c r="E7"/>
  <c r="E76"/>
  <c r="E120"/>
  <c r="E128"/>
  <c r="E132"/>
  <c r="E136"/>
  <c r="E140"/>
  <c r="E148"/>
  <c r="E152"/>
  <c r="E156"/>
  <c r="E160"/>
  <c r="E168"/>
  <c r="E180"/>
  <c r="E212"/>
  <c r="E224"/>
  <c r="E244"/>
  <c r="E248"/>
  <c r="E256"/>
  <c r="E260"/>
  <c r="E276"/>
  <c r="E284"/>
  <c r="E300"/>
  <c r="E328"/>
  <c r="E336"/>
  <c r="E340"/>
  <c r="E344"/>
  <c r="E372"/>
  <c r="E380"/>
  <c r="E388"/>
  <c r="E392"/>
  <c r="E396"/>
  <c r="E408"/>
  <c r="E412"/>
  <c r="E416"/>
  <c r="E420"/>
  <c r="E424"/>
  <c r="E428"/>
  <c r="E432"/>
  <c r="E436"/>
  <c r="E488"/>
  <c r="E496"/>
  <c r="E504"/>
  <c r="E512"/>
  <c r="E516"/>
  <c r="E520"/>
  <c r="E524"/>
  <c r="E528"/>
  <c r="E540"/>
  <c r="E544"/>
  <c r="E552"/>
  <c r="E572"/>
  <c r="E580"/>
  <c r="E592"/>
  <c r="E596"/>
  <c r="E600"/>
  <c r="E604"/>
  <c r="E612"/>
  <c r="E616"/>
  <c r="E664"/>
  <c r="E668"/>
  <c r="E672"/>
  <c r="E680"/>
  <c r="E692"/>
  <c r="E696"/>
  <c r="E704"/>
  <c r="E708"/>
  <c r="E728"/>
  <c r="G8" l="1"/>
  <c r="S8"/>
  <c r="R8"/>
  <c r="Q8"/>
  <c r="O8"/>
  <c r="G28"/>
  <c r="S28"/>
  <c r="R28"/>
  <c r="Q28"/>
  <c r="O28"/>
  <c r="P28"/>
  <c r="G80"/>
  <c r="S80"/>
  <c r="R80"/>
  <c r="N80"/>
  <c r="Q80"/>
  <c r="O80"/>
  <c r="P80"/>
  <c r="G42"/>
  <c r="S42"/>
  <c r="R42"/>
  <c r="N42"/>
  <c r="P42"/>
  <c r="O42"/>
  <c r="Q42"/>
  <c r="G82"/>
  <c r="S82"/>
  <c r="R82"/>
  <c r="N82"/>
  <c r="P82"/>
  <c r="O82"/>
  <c r="Q82"/>
  <c r="G7"/>
  <c r="S7"/>
  <c r="R7"/>
  <c r="Q7"/>
  <c r="O7"/>
  <c r="P7"/>
  <c r="N7"/>
  <c r="G11"/>
  <c r="S11"/>
  <c r="R11"/>
  <c r="Q11"/>
  <c r="O11"/>
  <c r="P11"/>
  <c r="N11"/>
  <c r="G15"/>
  <c r="S15"/>
  <c r="R15"/>
  <c r="Q15"/>
  <c r="O15"/>
  <c r="P15"/>
  <c r="N15"/>
  <c r="G19"/>
  <c r="S19"/>
  <c r="R19"/>
  <c r="Q19"/>
  <c r="O19"/>
  <c r="P19"/>
  <c r="N19"/>
  <c r="G23"/>
  <c r="S23"/>
  <c r="R23"/>
  <c r="P23"/>
  <c r="Q23"/>
  <c r="O23"/>
  <c r="N23"/>
  <c r="G27"/>
  <c r="S27"/>
  <c r="R27"/>
  <c r="P27"/>
  <c r="O27"/>
  <c r="Q27"/>
  <c r="N27"/>
  <c r="G39"/>
  <c r="S39"/>
  <c r="R39"/>
  <c r="P39"/>
  <c r="O39"/>
  <c r="Q39"/>
  <c r="N39"/>
  <c r="G43"/>
  <c r="S43"/>
  <c r="R43"/>
  <c r="P43"/>
  <c r="Q43"/>
  <c r="O43"/>
  <c r="N43"/>
  <c r="G53"/>
  <c r="S53"/>
  <c r="R53"/>
  <c r="Q53"/>
  <c r="O53"/>
  <c r="N53"/>
  <c r="P53"/>
  <c r="G57"/>
  <c r="S57"/>
  <c r="R57"/>
  <c r="Q57"/>
  <c r="O57"/>
  <c r="P57"/>
  <c r="N57"/>
  <c r="G67"/>
  <c r="S67"/>
  <c r="R67"/>
  <c r="P67"/>
  <c r="O67"/>
  <c r="Q67"/>
  <c r="N67"/>
  <c r="G81"/>
  <c r="S81"/>
  <c r="R81"/>
  <c r="Q81"/>
  <c r="O81"/>
  <c r="N81"/>
  <c r="P81"/>
  <c r="G89"/>
  <c r="S89"/>
  <c r="R89"/>
  <c r="Q89"/>
  <c r="O89"/>
  <c r="P89"/>
  <c r="N89"/>
  <c r="G97"/>
  <c r="S97"/>
  <c r="R97"/>
  <c r="Q97"/>
  <c r="O97"/>
  <c r="N97"/>
  <c r="P97"/>
  <c r="G101"/>
  <c r="S101"/>
  <c r="R101"/>
  <c r="Q101"/>
  <c r="O101"/>
  <c r="P101"/>
  <c r="N101"/>
  <c r="G105"/>
  <c r="S105"/>
  <c r="R105"/>
  <c r="Q105"/>
  <c r="O105"/>
  <c r="N105"/>
  <c r="P105"/>
  <c r="G109"/>
  <c r="S109"/>
  <c r="R109"/>
  <c r="Q109"/>
  <c r="O109"/>
  <c r="P109"/>
  <c r="N109"/>
  <c r="G113"/>
  <c r="S113"/>
  <c r="R113"/>
  <c r="Q113"/>
  <c r="O113"/>
  <c r="N113"/>
  <c r="P113"/>
  <c r="G117"/>
  <c r="S117"/>
  <c r="R117"/>
  <c r="Q117"/>
  <c r="O117"/>
  <c r="P117"/>
  <c r="N117"/>
  <c r="G123"/>
  <c r="S123"/>
  <c r="R123"/>
  <c r="P123"/>
  <c r="Q123"/>
  <c r="O123"/>
  <c r="N123"/>
  <c r="G133"/>
  <c r="S133"/>
  <c r="R133"/>
  <c r="Q133"/>
  <c r="O133"/>
  <c r="P133"/>
  <c r="N133"/>
  <c r="G141"/>
  <c r="S141"/>
  <c r="R141"/>
  <c r="Q141"/>
  <c r="O141"/>
  <c r="N141"/>
  <c r="P141"/>
  <c r="G169"/>
  <c r="S169"/>
  <c r="R169"/>
  <c r="Q169"/>
  <c r="O169"/>
  <c r="P169"/>
  <c r="N169"/>
  <c r="G173"/>
  <c r="S173"/>
  <c r="R173"/>
  <c r="Q173"/>
  <c r="O173"/>
  <c r="N173"/>
  <c r="P173"/>
  <c r="G177"/>
  <c r="S177"/>
  <c r="R177"/>
  <c r="Q177"/>
  <c r="O177"/>
  <c r="P177"/>
  <c r="N177"/>
  <c r="G181"/>
  <c r="S181"/>
  <c r="R181"/>
  <c r="Q181"/>
  <c r="O181"/>
  <c r="N181"/>
  <c r="P181"/>
  <c r="G187"/>
  <c r="S187"/>
  <c r="R187"/>
  <c r="P187"/>
  <c r="Q187"/>
  <c r="O187"/>
  <c r="N187"/>
  <c r="G191"/>
  <c r="S191"/>
  <c r="R191"/>
  <c r="P191"/>
  <c r="O191"/>
  <c r="Q191"/>
  <c r="N191"/>
  <c r="G195"/>
  <c r="S195"/>
  <c r="R195"/>
  <c r="P195"/>
  <c r="Q195"/>
  <c r="O195"/>
  <c r="N195"/>
  <c r="G201"/>
  <c r="S201"/>
  <c r="R201"/>
  <c r="Q201"/>
  <c r="O201"/>
  <c r="N201"/>
  <c r="P201"/>
  <c r="G209"/>
  <c r="S209"/>
  <c r="R209"/>
  <c r="Q209"/>
  <c r="O209"/>
  <c r="N209"/>
  <c r="P209"/>
  <c r="G213"/>
  <c r="S213"/>
  <c r="R213"/>
  <c r="Q213"/>
  <c r="O213"/>
  <c r="P213"/>
  <c r="N213"/>
  <c r="G217"/>
  <c r="S217"/>
  <c r="R217"/>
  <c r="Q217"/>
  <c r="O217"/>
  <c r="N217"/>
  <c r="P217"/>
  <c r="G233"/>
  <c r="S233"/>
  <c r="R233"/>
  <c r="Q233"/>
  <c r="O233"/>
  <c r="P233"/>
  <c r="N233"/>
  <c r="G237"/>
  <c r="S237"/>
  <c r="R237"/>
  <c r="P237"/>
  <c r="Q237"/>
  <c r="O237"/>
  <c r="N237"/>
  <c r="G241"/>
  <c r="S241"/>
  <c r="R241"/>
  <c r="P241"/>
  <c r="Q241"/>
  <c r="O241"/>
  <c r="N241"/>
  <c r="G247"/>
  <c r="S247"/>
  <c r="R247"/>
  <c r="Q247"/>
  <c r="O247"/>
  <c r="P247"/>
  <c r="N247"/>
  <c r="G253"/>
  <c r="S253"/>
  <c r="R253"/>
  <c r="P253"/>
  <c r="Q253"/>
  <c r="O253"/>
  <c r="N253"/>
  <c r="G259"/>
  <c r="S259"/>
  <c r="R259"/>
  <c r="Q259"/>
  <c r="O259"/>
  <c r="P259"/>
  <c r="N259"/>
  <c r="G273"/>
  <c r="S273"/>
  <c r="R273"/>
  <c r="P273"/>
  <c r="Q273"/>
  <c r="O273"/>
  <c r="N273"/>
  <c r="G277"/>
  <c r="S277"/>
  <c r="R277"/>
  <c r="O277"/>
  <c r="Q277"/>
  <c r="P277"/>
  <c r="N277"/>
  <c r="G281"/>
  <c r="S281"/>
  <c r="R281"/>
  <c r="O281"/>
  <c r="Q281"/>
  <c r="P281"/>
  <c r="N281"/>
  <c r="G287"/>
  <c r="S287"/>
  <c r="R287"/>
  <c r="Q287"/>
  <c r="P287"/>
  <c r="O287"/>
  <c r="N287"/>
  <c r="G295"/>
  <c r="S295"/>
  <c r="R295"/>
  <c r="P295"/>
  <c r="Q295"/>
  <c r="N295"/>
  <c r="O295"/>
  <c r="G299"/>
  <c r="S299"/>
  <c r="R299"/>
  <c r="P299"/>
  <c r="Q299"/>
  <c r="N299"/>
  <c r="O299"/>
  <c r="G303"/>
  <c r="S303"/>
  <c r="R303"/>
  <c r="P303"/>
  <c r="Q303"/>
  <c r="N303"/>
  <c r="O303"/>
  <c r="G307"/>
  <c r="S307"/>
  <c r="R307"/>
  <c r="P307"/>
  <c r="Q307"/>
  <c r="N307"/>
  <c r="O307"/>
  <c r="G311"/>
  <c r="S311"/>
  <c r="R311"/>
  <c r="P311"/>
  <c r="Q311"/>
  <c r="N311"/>
  <c r="O311"/>
  <c r="G315"/>
  <c r="S315"/>
  <c r="R315"/>
  <c r="P315"/>
  <c r="Q315"/>
  <c r="N315"/>
  <c r="O315"/>
  <c r="G319"/>
  <c r="S319"/>
  <c r="R319"/>
  <c r="P319"/>
  <c r="Q319"/>
  <c r="N319"/>
  <c r="O319"/>
  <c r="G323"/>
  <c r="S323"/>
  <c r="R323"/>
  <c r="P323"/>
  <c r="Q323"/>
  <c r="N323"/>
  <c r="O323"/>
  <c r="G349"/>
  <c r="S349"/>
  <c r="R349"/>
  <c r="P349"/>
  <c r="Q349"/>
  <c r="N349"/>
  <c r="O349"/>
  <c r="G353"/>
  <c r="S353"/>
  <c r="R353"/>
  <c r="P353"/>
  <c r="Q353"/>
  <c r="N353"/>
  <c r="O353"/>
  <c r="G357"/>
  <c r="S357"/>
  <c r="R357"/>
  <c r="P357"/>
  <c r="Q357"/>
  <c r="N357"/>
  <c r="O357"/>
  <c r="G361"/>
  <c r="S361"/>
  <c r="R361"/>
  <c r="P361"/>
  <c r="Q361"/>
  <c r="N361"/>
  <c r="O361"/>
  <c r="G365"/>
  <c r="S365"/>
  <c r="R365"/>
  <c r="P365"/>
  <c r="Q365"/>
  <c r="N365"/>
  <c r="O365"/>
  <c r="G369"/>
  <c r="S369"/>
  <c r="R369"/>
  <c r="P369"/>
  <c r="Q369"/>
  <c r="N369"/>
  <c r="O369"/>
  <c r="G373"/>
  <c r="S373"/>
  <c r="R373"/>
  <c r="P373"/>
  <c r="Q373"/>
  <c r="N373"/>
  <c r="O373"/>
  <c r="G377"/>
  <c r="S377"/>
  <c r="R377"/>
  <c r="P377"/>
  <c r="Q377"/>
  <c r="N377"/>
  <c r="O377"/>
  <c r="G381"/>
  <c r="S381"/>
  <c r="R381"/>
  <c r="P381"/>
  <c r="Q381"/>
  <c r="N381"/>
  <c r="O381"/>
  <c r="G387"/>
  <c r="S387"/>
  <c r="R387"/>
  <c r="P387"/>
  <c r="Q387"/>
  <c r="N387"/>
  <c r="O387"/>
  <c r="G401"/>
  <c r="S401"/>
  <c r="R401"/>
  <c r="P401"/>
  <c r="Q401"/>
  <c r="N401"/>
  <c r="O401"/>
  <c r="G423"/>
  <c r="S423"/>
  <c r="R423"/>
  <c r="P423"/>
  <c r="Q423"/>
  <c r="N423"/>
  <c r="O423"/>
  <c r="G441"/>
  <c r="S441"/>
  <c r="R441"/>
  <c r="P441"/>
  <c r="Q441"/>
  <c r="N441"/>
  <c r="O441"/>
  <c r="G447"/>
  <c r="S447"/>
  <c r="R447"/>
  <c r="P447"/>
  <c r="Q447"/>
  <c r="N447"/>
  <c r="O447"/>
  <c r="G451"/>
  <c r="S451"/>
  <c r="R451"/>
  <c r="P451"/>
  <c r="Q451"/>
  <c r="N451"/>
  <c r="O451"/>
  <c r="G455"/>
  <c r="S455"/>
  <c r="R455"/>
  <c r="P455"/>
  <c r="Q455"/>
  <c r="N455"/>
  <c r="O455"/>
  <c r="G459"/>
  <c r="S459"/>
  <c r="R459"/>
  <c r="P459"/>
  <c r="Q459"/>
  <c r="N459"/>
  <c r="O459"/>
  <c r="G463"/>
  <c r="S463"/>
  <c r="R463"/>
  <c r="P463"/>
  <c r="Q463"/>
  <c r="N463"/>
  <c r="O463"/>
  <c r="G469"/>
  <c r="S469"/>
  <c r="R469"/>
  <c r="P469"/>
  <c r="Q469"/>
  <c r="O469"/>
  <c r="N469"/>
  <c r="G473"/>
  <c r="S473"/>
  <c r="R473"/>
  <c r="P473"/>
  <c r="Q473"/>
  <c r="N473"/>
  <c r="O473"/>
  <c r="G481"/>
  <c r="S481"/>
  <c r="R481"/>
  <c r="P481"/>
  <c r="Q481"/>
  <c r="O481"/>
  <c r="N481"/>
  <c r="G485"/>
  <c r="S485"/>
  <c r="R485"/>
  <c r="P485"/>
  <c r="Q485"/>
  <c r="N485"/>
  <c r="O485"/>
  <c r="G495"/>
  <c r="S495"/>
  <c r="R495"/>
  <c r="P495"/>
  <c r="Q495"/>
  <c r="N495"/>
  <c r="O495"/>
  <c r="G92"/>
  <c r="S92"/>
  <c r="R92"/>
  <c r="N92"/>
  <c r="Q92"/>
  <c r="O92"/>
  <c r="P92"/>
  <c r="G116"/>
  <c r="S116"/>
  <c r="R116"/>
  <c r="N116"/>
  <c r="Q116"/>
  <c r="O116"/>
  <c r="P116"/>
  <c r="G184"/>
  <c r="S184"/>
  <c r="R184"/>
  <c r="N184"/>
  <c r="Q184"/>
  <c r="O184"/>
  <c r="P184"/>
  <c r="G236"/>
  <c r="S236"/>
  <c r="R236"/>
  <c r="N236"/>
  <c r="Q236"/>
  <c r="O236"/>
  <c r="P236"/>
  <c r="G304"/>
  <c r="S304"/>
  <c r="R304"/>
  <c r="O304"/>
  <c r="N304"/>
  <c r="Q304"/>
  <c r="P304"/>
  <c r="G356"/>
  <c r="S356"/>
  <c r="R356"/>
  <c r="O356"/>
  <c r="N356"/>
  <c r="Q356"/>
  <c r="P356"/>
  <c r="G440"/>
  <c r="S440"/>
  <c r="R440"/>
  <c r="O440"/>
  <c r="N440"/>
  <c r="Q440"/>
  <c r="P440"/>
  <c r="G472"/>
  <c r="S472"/>
  <c r="R472"/>
  <c r="O472"/>
  <c r="N472"/>
  <c r="Q472"/>
  <c r="P472"/>
  <c r="G548"/>
  <c r="S548"/>
  <c r="R548"/>
  <c r="G584"/>
  <c r="S584"/>
  <c r="R584"/>
  <c r="G640"/>
  <c r="S640"/>
  <c r="R640"/>
  <c r="G716"/>
  <c r="S716"/>
  <c r="R716"/>
  <c r="G90"/>
  <c r="S90"/>
  <c r="R90"/>
  <c r="N90"/>
  <c r="P90"/>
  <c r="Q90"/>
  <c r="O90"/>
  <c r="G98"/>
  <c r="S98"/>
  <c r="R98"/>
  <c r="N98"/>
  <c r="P98"/>
  <c r="Q98"/>
  <c r="O98"/>
  <c r="G122"/>
  <c r="S122"/>
  <c r="R122"/>
  <c r="N122"/>
  <c r="P122"/>
  <c r="O122"/>
  <c r="Q122"/>
  <c r="G182"/>
  <c r="S182"/>
  <c r="R182"/>
  <c r="N182"/>
  <c r="P182"/>
  <c r="O182"/>
  <c r="Q182"/>
  <c r="G202"/>
  <c r="S202"/>
  <c r="R202"/>
  <c r="N202"/>
  <c r="P202"/>
  <c r="Q202"/>
  <c r="O202"/>
  <c r="G234"/>
  <c r="S234"/>
  <c r="R234"/>
  <c r="N234"/>
  <c r="P234"/>
  <c r="Q234"/>
  <c r="O234"/>
  <c r="G262"/>
  <c r="S262"/>
  <c r="R262"/>
  <c r="N262"/>
  <c r="P262"/>
  <c r="Q262"/>
  <c r="O262"/>
  <c r="G274"/>
  <c r="S274"/>
  <c r="R274"/>
  <c r="N274"/>
  <c r="P274"/>
  <c r="Q274"/>
  <c r="O274"/>
  <c r="G298"/>
  <c r="S298"/>
  <c r="R298"/>
  <c r="O298"/>
  <c r="Q298"/>
  <c r="N298"/>
  <c r="P298"/>
  <c r="G430"/>
  <c r="S430"/>
  <c r="R430"/>
  <c r="O430"/>
  <c r="Q430"/>
  <c r="N430"/>
  <c r="P430"/>
  <c r="G554"/>
  <c r="S554"/>
  <c r="R554"/>
  <c r="Q554"/>
  <c r="O554"/>
  <c r="P554"/>
  <c r="N554"/>
  <c r="G574"/>
  <c r="S574"/>
  <c r="R574"/>
  <c r="Q574"/>
  <c r="O574"/>
  <c r="P574"/>
  <c r="N574"/>
  <c r="G686"/>
  <c r="S686"/>
  <c r="R686"/>
  <c r="Q686"/>
  <c r="O686"/>
  <c r="P686"/>
  <c r="N686"/>
  <c r="G112"/>
  <c r="S112"/>
  <c r="R112"/>
  <c r="N112"/>
  <c r="Q112"/>
  <c r="O112"/>
  <c r="P112"/>
  <c r="G196"/>
  <c r="S196"/>
  <c r="R196"/>
  <c r="N196"/>
  <c r="Q196"/>
  <c r="O196"/>
  <c r="P196"/>
  <c r="G228"/>
  <c r="S228"/>
  <c r="R228"/>
  <c r="N228"/>
  <c r="Q228"/>
  <c r="O228"/>
  <c r="P228"/>
  <c r="G272"/>
  <c r="S272"/>
  <c r="R272"/>
  <c r="N272"/>
  <c r="Q272"/>
  <c r="O272"/>
  <c r="P272"/>
  <c r="G308"/>
  <c r="S308"/>
  <c r="R308"/>
  <c r="O308"/>
  <c r="N308"/>
  <c r="Q308"/>
  <c r="P308"/>
  <c r="G360"/>
  <c r="S360"/>
  <c r="R360"/>
  <c r="O360"/>
  <c r="N360"/>
  <c r="Q360"/>
  <c r="P360"/>
  <c r="G444"/>
  <c r="S444"/>
  <c r="R444"/>
  <c r="O444"/>
  <c r="N444"/>
  <c r="Q444"/>
  <c r="P444"/>
  <c r="G476"/>
  <c r="S476"/>
  <c r="R476"/>
  <c r="O476"/>
  <c r="N476"/>
  <c r="Q476"/>
  <c r="P476"/>
  <c r="G532"/>
  <c r="S532"/>
  <c r="R532"/>
  <c r="G620"/>
  <c r="S620"/>
  <c r="R620"/>
  <c r="G652"/>
  <c r="S652"/>
  <c r="R652"/>
  <c r="G700"/>
  <c r="S700"/>
  <c r="R700"/>
  <c r="G517"/>
  <c r="S517"/>
  <c r="R517"/>
  <c r="P517"/>
  <c r="Q517"/>
  <c r="N517"/>
  <c r="O517"/>
  <c r="G537"/>
  <c r="S537"/>
  <c r="R537"/>
  <c r="Q537"/>
  <c r="O537"/>
  <c r="P537"/>
  <c r="N537"/>
  <c r="G541"/>
  <c r="S541"/>
  <c r="R541"/>
  <c r="Q541"/>
  <c r="O541"/>
  <c r="P541"/>
  <c r="N541"/>
  <c r="G547"/>
  <c r="S547"/>
  <c r="R547"/>
  <c r="Q547"/>
  <c r="O547"/>
  <c r="P547"/>
  <c r="N547"/>
  <c r="G555"/>
  <c r="S555"/>
  <c r="R555"/>
  <c r="Q555"/>
  <c r="O555"/>
  <c r="P555"/>
  <c r="N555"/>
  <c r="G559"/>
  <c r="S559"/>
  <c r="R559"/>
  <c r="Q559"/>
  <c r="O559"/>
  <c r="P559"/>
  <c r="N559"/>
  <c r="G563"/>
  <c r="S563"/>
  <c r="R563"/>
  <c r="Q563"/>
  <c r="O563"/>
  <c r="P563"/>
  <c r="N563"/>
  <c r="G567"/>
  <c r="S567"/>
  <c r="R567"/>
  <c r="Q567"/>
  <c r="O567"/>
  <c r="P567"/>
  <c r="N567"/>
  <c r="G571"/>
  <c r="S571"/>
  <c r="R571"/>
  <c r="Q571"/>
  <c r="O571"/>
  <c r="P571"/>
  <c r="N571"/>
  <c r="G575"/>
  <c r="S575"/>
  <c r="R575"/>
  <c r="Q575"/>
  <c r="O575"/>
  <c r="P575"/>
  <c r="N575"/>
  <c r="G579"/>
  <c r="S579"/>
  <c r="R579"/>
  <c r="Q579"/>
  <c r="O579"/>
  <c r="P579"/>
  <c r="N579"/>
  <c r="G585"/>
  <c r="S585"/>
  <c r="R585"/>
  <c r="Q585"/>
  <c r="O585"/>
  <c r="P585"/>
  <c r="N585"/>
  <c r="G601"/>
  <c r="S601"/>
  <c r="R601"/>
  <c r="Q601"/>
  <c r="O601"/>
  <c r="P601"/>
  <c r="N601"/>
  <c r="G607"/>
  <c r="S607"/>
  <c r="R607"/>
  <c r="Q607"/>
  <c r="O607"/>
  <c r="P607"/>
  <c r="N607"/>
  <c r="G613"/>
  <c r="S613"/>
  <c r="R613"/>
  <c r="Q613"/>
  <c r="O613"/>
  <c r="P613"/>
  <c r="N613"/>
  <c r="G625"/>
  <c r="S625"/>
  <c r="R625"/>
  <c r="Q625"/>
  <c r="O625"/>
  <c r="P625"/>
  <c r="N625"/>
  <c r="G629"/>
  <c r="S629"/>
  <c r="R629"/>
  <c r="Q629"/>
  <c r="O629"/>
  <c r="P629"/>
  <c r="N629"/>
  <c r="G633"/>
  <c r="S633"/>
  <c r="R633"/>
  <c r="Q633"/>
  <c r="O633"/>
  <c r="P633"/>
  <c r="N633"/>
  <c r="G637"/>
  <c r="S637"/>
  <c r="R637"/>
  <c r="Q637"/>
  <c r="O637"/>
  <c r="P637"/>
  <c r="N637"/>
  <c r="G641"/>
  <c r="S641"/>
  <c r="R641"/>
  <c r="Q641"/>
  <c r="O641"/>
  <c r="P641"/>
  <c r="N641"/>
  <c r="G645"/>
  <c r="S645"/>
  <c r="R645"/>
  <c r="Q645"/>
  <c r="O645"/>
  <c r="P645"/>
  <c r="N645"/>
  <c r="G649"/>
  <c r="S649"/>
  <c r="R649"/>
  <c r="Q649"/>
  <c r="O649"/>
  <c r="P649"/>
  <c r="N649"/>
  <c r="G653"/>
  <c r="S653"/>
  <c r="R653"/>
  <c r="Q653"/>
  <c r="O653"/>
  <c r="P653"/>
  <c r="N653"/>
  <c r="G657"/>
  <c r="S657"/>
  <c r="R657"/>
  <c r="Q657"/>
  <c r="O657"/>
  <c r="P657"/>
  <c r="N657"/>
  <c r="G663"/>
  <c r="S663"/>
  <c r="R663"/>
  <c r="Q663"/>
  <c r="O663"/>
  <c r="P663"/>
  <c r="N663"/>
  <c r="G667"/>
  <c r="S667"/>
  <c r="R667"/>
  <c r="Q667"/>
  <c r="O667"/>
  <c r="P667"/>
  <c r="N667"/>
  <c r="G677"/>
  <c r="S677"/>
  <c r="R677"/>
  <c r="Q677"/>
  <c r="O677"/>
  <c r="P677"/>
  <c r="N677"/>
  <c r="G687"/>
  <c r="S687"/>
  <c r="R687"/>
  <c r="Q687"/>
  <c r="O687"/>
  <c r="P687"/>
  <c r="N687"/>
  <c r="G701"/>
  <c r="S701"/>
  <c r="R701"/>
  <c r="Q701"/>
  <c r="O701"/>
  <c r="P701"/>
  <c r="N701"/>
  <c r="G721"/>
  <c r="S721"/>
  <c r="R721"/>
  <c r="Q721"/>
  <c r="O721"/>
  <c r="P721"/>
  <c r="N721"/>
  <c r="G735"/>
  <c r="S735"/>
  <c r="R735"/>
  <c r="Q735"/>
  <c r="O735"/>
  <c r="P735"/>
  <c r="N735"/>
  <c r="G102"/>
  <c r="S102"/>
  <c r="R102"/>
  <c r="N102"/>
  <c r="P102"/>
  <c r="O102"/>
  <c r="Q102"/>
  <c r="G118"/>
  <c r="S118"/>
  <c r="R118"/>
  <c r="N118"/>
  <c r="P118"/>
  <c r="Q118"/>
  <c r="O118"/>
  <c r="G170"/>
  <c r="S170"/>
  <c r="R170"/>
  <c r="N170"/>
  <c r="P170"/>
  <c r="Q170"/>
  <c r="O170"/>
  <c r="G254"/>
  <c r="S254"/>
  <c r="R254"/>
  <c r="N254"/>
  <c r="P254"/>
  <c r="O254"/>
  <c r="Q254"/>
  <c r="G402"/>
  <c r="S402"/>
  <c r="R402"/>
  <c r="O402"/>
  <c r="Q402"/>
  <c r="N402"/>
  <c r="P402"/>
  <c r="G450"/>
  <c r="S450"/>
  <c r="R450"/>
  <c r="O450"/>
  <c r="Q450"/>
  <c r="N450"/>
  <c r="P450"/>
  <c r="G466"/>
  <c r="S466"/>
  <c r="R466"/>
  <c r="O466"/>
  <c r="Q466"/>
  <c r="N466"/>
  <c r="P466"/>
  <c r="G526"/>
  <c r="S526"/>
  <c r="R526"/>
  <c r="Q526"/>
  <c r="O526"/>
  <c r="P526"/>
  <c r="N526"/>
  <c r="G558"/>
  <c r="S558"/>
  <c r="R558"/>
  <c r="Q558"/>
  <c r="O558"/>
  <c r="P558"/>
  <c r="N558"/>
  <c r="G570"/>
  <c r="S570"/>
  <c r="R570"/>
  <c r="Q570"/>
  <c r="O570"/>
  <c r="P570"/>
  <c r="N570"/>
  <c r="G594"/>
  <c r="S594"/>
  <c r="R594"/>
  <c r="Q594"/>
  <c r="O594"/>
  <c r="P594"/>
  <c r="N594"/>
  <c r="G694"/>
  <c r="S694"/>
  <c r="R694"/>
  <c r="Q694"/>
  <c r="O694"/>
  <c r="P694"/>
  <c r="N694"/>
  <c r="G24"/>
  <c r="S24"/>
  <c r="R24"/>
  <c r="N24"/>
  <c r="Q24"/>
  <c r="O24"/>
  <c r="P24"/>
  <c r="G72"/>
  <c r="S72"/>
  <c r="R72"/>
  <c r="N72"/>
  <c r="Q72"/>
  <c r="O72"/>
  <c r="P72"/>
  <c r="G4"/>
  <c r="S4"/>
  <c r="R4"/>
  <c r="Q4"/>
  <c r="O4"/>
  <c r="P4"/>
  <c r="N4"/>
  <c r="G10"/>
  <c r="S10"/>
  <c r="R10"/>
  <c r="Q10"/>
  <c r="O10"/>
  <c r="P10"/>
  <c r="N10"/>
  <c r="G14"/>
  <c r="S14"/>
  <c r="R14"/>
  <c r="Q14"/>
  <c r="O14"/>
  <c r="P14"/>
  <c r="N14"/>
  <c r="G22"/>
  <c r="S22"/>
  <c r="R22"/>
  <c r="N22"/>
  <c r="P22"/>
  <c r="O22"/>
  <c r="Q22"/>
  <c r="G38"/>
  <c r="S38"/>
  <c r="R38"/>
  <c r="N38"/>
  <c r="P38"/>
  <c r="Q38"/>
  <c r="O38"/>
  <c r="G54"/>
  <c r="S54"/>
  <c r="R54"/>
  <c r="N54"/>
  <c r="P54"/>
  <c r="O54"/>
  <c r="Q54"/>
  <c r="G74"/>
  <c r="S74"/>
  <c r="R74"/>
  <c r="N74"/>
  <c r="P74"/>
  <c r="O74"/>
  <c r="Q74"/>
  <c r="G96"/>
  <c r="S96"/>
  <c r="R96"/>
  <c r="N96"/>
  <c r="Q96"/>
  <c r="O96"/>
  <c r="P96"/>
  <c r="G124"/>
  <c r="S124"/>
  <c r="R124"/>
  <c r="N124"/>
  <c r="Q124"/>
  <c r="O124"/>
  <c r="P124"/>
  <c r="G192"/>
  <c r="S192"/>
  <c r="R192"/>
  <c r="N192"/>
  <c r="Q192"/>
  <c r="O192"/>
  <c r="P192"/>
  <c r="G252"/>
  <c r="S252"/>
  <c r="R252"/>
  <c r="N252"/>
  <c r="Q252"/>
  <c r="O252"/>
  <c r="P252"/>
  <c r="G312"/>
  <c r="S312"/>
  <c r="R312"/>
  <c r="O312"/>
  <c r="N312"/>
  <c r="Q312"/>
  <c r="P312"/>
  <c r="G364"/>
  <c r="S364"/>
  <c r="R364"/>
  <c r="O364"/>
  <c r="N364"/>
  <c r="Q364"/>
  <c r="P364"/>
  <c r="G448"/>
  <c r="S448"/>
  <c r="R448"/>
  <c r="O448"/>
  <c r="N448"/>
  <c r="Q448"/>
  <c r="P448"/>
  <c r="G480"/>
  <c r="S480"/>
  <c r="R480"/>
  <c r="O480"/>
  <c r="N480"/>
  <c r="Q480"/>
  <c r="P480"/>
  <c r="G556"/>
  <c r="S556"/>
  <c r="R556"/>
  <c r="G608"/>
  <c r="S608"/>
  <c r="R608"/>
  <c r="G648"/>
  <c r="S648"/>
  <c r="R648"/>
  <c r="G720"/>
  <c r="S720"/>
  <c r="R720"/>
  <c r="G150"/>
  <c r="S150"/>
  <c r="R150"/>
  <c r="N150"/>
  <c r="P150"/>
  <c r="O150"/>
  <c r="Q150"/>
  <c r="G214"/>
  <c r="S214"/>
  <c r="R214"/>
  <c r="N214"/>
  <c r="P214"/>
  <c r="O214"/>
  <c r="Q214"/>
  <c r="G302"/>
  <c r="S302"/>
  <c r="R302"/>
  <c r="O302"/>
  <c r="Q302"/>
  <c r="N302"/>
  <c r="P302"/>
  <c r="G322"/>
  <c r="S322"/>
  <c r="R322"/>
  <c r="O322"/>
  <c r="Q322"/>
  <c r="N322"/>
  <c r="P322"/>
  <c r="G350"/>
  <c r="S350"/>
  <c r="R350"/>
  <c r="O350"/>
  <c r="Q350"/>
  <c r="N350"/>
  <c r="P350"/>
  <c r="G362"/>
  <c r="S362"/>
  <c r="R362"/>
  <c r="O362"/>
  <c r="Q362"/>
  <c r="P362"/>
  <c r="N362"/>
  <c r="G398"/>
  <c r="S398"/>
  <c r="R398"/>
  <c r="O398"/>
  <c r="Q398"/>
  <c r="P398"/>
  <c r="N398"/>
  <c r="G454"/>
  <c r="S454"/>
  <c r="R454"/>
  <c r="O454"/>
  <c r="Q454"/>
  <c r="N454"/>
  <c r="P454"/>
  <c r="G470"/>
  <c r="S470"/>
  <c r="R470"/>
  <c r="O470"/>
  <c r="Q470"/>
  <c r="N470"/>
  <c r="P470"/>
  <c r="G630"/>
  <c r="S630"/>
  <c r="R630"/>
  <c r="Q630"/>
  <c r="O630"/>
  <c r="P630"/>
  <c r="N630"/>
  <c r="G678"/>
  <c r="S678"/>
  <c r="R678"/>
  <c r="Q678"/>
  <c r="O678"/>
  <c r="P678"/>
  <c r="N678"/>
  <c r="G726"/>
  <c r="S726"/>
  <c r="R726"/>
  <c r="Q726"/>
  <c r="O726"/>
  <c r="P726"/>
  <c r="N726"/>
  <c r="G164"/>
  <c r="S164"/>
  <c r="R164"/>
  <c r="N164"/>
  <c r="Q164"/>
  <c r="O164"/>
  <c r="P164"/>
  <c r="G200"/>
  <c r="S200"/>
  <c r="R200"/>
  <c r="N200"/>
  <c r="Q200"/>
  <c r="O200"/>
  <c r="P200"/>
  <c r="G232"/>
  <c r="S232"/>
  <c r="R232"/>
  <c r="N232"/>
  <c r="Q232"/>
  <c r="O232"/>
  <c r="P232"/>
  <c r="G280"/>
  <c r="S280"/>
  <c r="R280"/>
  <c r="N280"/>
  <c r="Q280"/>
  <c r="O280"/>
  <c r="P280"/>
  <c r="G320"/>
  <c r="S320"/>
  <c r="R320"/>
  <c r="O320"/>
  <c r="N320"/>
  <c r="Q320"/>
  <c r="P320"/>
  <c r="G368"/>
  <c r="S368"/>
  <c r="R368"/>
  <c r="O368"/>
  <c r="N368"/>
  <c r="Q368"/>
  <c r="P368"/>
  <c r="G452"/>
  <c r="S452"/>
  <c r="R452"/>
  <c r="O452"/>
  <c r="N452"/>
  <c r="Q452"/>
  <c r="P452"/>
  <c r="G484"/>
  <c r="S484"/>
  <c r="R484"/>
  <c r="O484"/>
  <c r="N484"/>
  <c r="Q484"/>
  <c r="P484"/>
  <c r="G560"/>
  <c r="S560"/>
  <c r="R560"/>
  <c r="G628"/>
  <c r="S628"/>
  <c r="R628"/>
  <c r="G660"/>
  <c r="S660"/>
  <c r="R660"/>
  <c r="G712"/>
  <c r="S712"/>
  <c r="R712"/>
  <c r="G154"/>
  <c r="S154"/>
  <c r="R154"/>
  <c r="N154"/>
  <c r="P154"/>
  <c r="Q154"/>
  <c r="O154"/>
  <c r="G194"/>
  <c r="S194"/>
  <c r="R194"/>
  <c r="N194"/>
  <c r="P194"/>
  <c r="Q194"/>
  <c r="O194"/>
  <c r="G206"/>
  <c r="S206"/>
  <c r="R206"/>
  <c r="N206"/>
  <c r="P206"/>
  <c r="O206"/>
  <c r="Q206"/>
  <c r="G230"/>
  <c r="S230"/>
  <c r="R230"/>
  <c r="N230"/>
  <c r="P230"/>
  <c r="O230"/>
  <c r="Q230"/>
  <c r="G286"/>
  <c r="S286"/>
  <c r="R286"/>
  <c r="N286"/>
  <c r="P286"/>
  <c r="Q286"/>
  <c r="O286"/>
  <c r="G306"/>
  <c r="S306"/>
  <c r="R306"/>
  <c r="O306"/>
  <c r="Q306"/>
  <c r="N306"/>
  <c r="P306"/>
  <c r="G316"/>
  <c r="S316"/>
  <c r="R316"/>
  <c r="O316"/>
  <c r="N316"/>
  <c r="Q316"/>
  <c r="P316"/>
  <c r="G358"/>
  <c r="S358"/>
  <c r="R358"/>
  <c r="O358"/>
  <c r="Q358"/>
  <c r="N358"/>
  <c r="P358"/>
  <c r="G374"/>
  <c r="S374"/>
  <c r="R374"/>
  <c r="O374"/>
  <c r="Q374"/>
  <c r="N374"/>
  <c r="P374"/>
  <c r="G518"/>
  <c r="S518"/>
  <c r="R518"/>
  <c r="O518"/>
  <c r="N518"/>
  <c r="Q518"/>
  <c r="P518"/>
  <c r="G550"/>
  <c r="S550"/>
  <c r="R550"/>
  <c r="Q550"/>
  <c r="O550"/>
  <c r="P550"/>
  <c r="N550"/>
  <c r="G602"/>
  <c r="S602"/>
  <c r="R602"/>
  <c r="Q602"/>
  <c r="O602"/>
  <c r="P602"/>
  <c r="N602"/>
  <c r="G634"/>
  <c r="S634"/>
  <c r="R634"/>
  <c r="Q634"/>
  <c r="O634"/>
  <c r="P634"/>
  <c r="N634"/>
  <c r="G650"/>
  <c r="S650"/>
  <c r="R650"/>
  <c r="Q650"/>
  <c r="O650"/>
  <c r="P650"/>
  <c r="N650"/>
  <c r="G666"/>
  <c r="S666"/>
  <c r="R666"/>
  <c r="Q666"/>
  <c r="O666"/>
  <c r="P666"/>
  <c r="N666"/>
  <c r="G20"/>
  <c r="S20"/>
  <c r="R20"/>
  <c r="Q20"/>
  <c r="O20"/>
  <c r="G60"/>
  <c r="S60"/>
  <c r="R60"/>
  <c r="Q60"/>
  <c r="O60"/>
  <c r="P60"/>
  <c r="G34"/>
  <c r="S34"/>
  <c r="R34"/>
  <c r="N34"/>
  <c r="P34"/>
  <c r="O34"/>
  <c r="Q34"/>
  <c r="G78"/>
  <c r="S78"/>
  <c r="R78"/>
  <c r="N78"/>
  <c r="P78"/>
  <c r="Q78"/>
  <c r="O78"/>
  <c r="G5"/>
  <c r="S5"/>
  <c r="R5"/>
  <c r="P5"/>
  <c r="Q5"/>
  <c r="O5"/>
  <c r="N5"/>
  <c r="G9"/>
  <c r="S9"/>
  <c r="R9"/>
  <c r="P9"/>
  <c r="Q9"/>
  <c r="O9"/>
  <c r="N9"/>
  <c r="G13"/>
  <c r="S13"/>
  <c r="R13"/>
  <c r="P13"/>
  <c r="Q13"/>
  <c r="O13"/>
  <c r="N13"/>
  <c r="G17"/>
  <c r="S17"/>
  <c r="R17"/>
  <c r="P17"/>
  <c r="Q17"/>
  <c r="O17"/>
  <c r="N17"/>
  <c r="G21"/>
  <c r="S21"/>
  <c r="R21"/>
  <c r="Q21"/>
  <c r="O21"/>
  <c r="P21"/>
  <c r="N21"/>
  <c r="G25"/>
  <c r="S25"/>
  <c r="R25"/>
  <c r="Q25"/>
  <c r="O25"/>
  <c r="N25"/>
  <c r="P25"/>
  <c r="G35"/>
  <c r="S35"/>
  <c r="R35"/>
  <c r="P35"/>
  <c r="Q35"/>
  <c r="O35"/>
  <c r="N35"/>
  <c r="G41"/>
  <c r="S41"/>
  <c r="R41"/>
  <c r="Q41"/>
  <c r="O41"/>
  <c r="P41"/>
  <c r="N41"/>
  <c r="G49"/>
  <c r="S49"/>
  <c r="R49"/>
  <c r="Q49"/>
  <c r="O49"/>
  <c r="N49"/>
  <c r="P49"/>
  <c r="G55"/>
  <c r="S55"/>
  <c r="R55"/>
  <c r="P55"/>
  <c r="O55"/>
  <c r="Q55"/>
  <c r="N55"/>
  <c r="G59"/>
  <c r="S59"/>
  <c r="R59"/>
  <c r="P59"/>
  <c r="Q59"/>
  <c r="O59"/>
  <c r="N59"/>
  <c r="G79"/>
  <c r="S79"/>
  <c r="R79"/>
  <c r="P79"/>
  <c r="Q79"/>
  <c r="O79"/>
  <c r="N79"/>
  <c r="G87"/>
  <c r="S87"/>
  <c r="R87"/>
  <c r="P87"/>
  <c r="O87"/>
  <c r="Q87"/>
  <c r="N87"/>
  <c r="G95"/>
  <c r="S95"/>
  <c r="R95"/>
  <c r="P95"/>
  <c r="Q95"/>
  <c r="O95"/>
  <c r="N95"/>
  <c r="G99"/>
  <c r="S99"/>
  <c r="R99"/>
  <c r="P99"/>
  <c r="O99"/>
  <c r="Q99"/>
  <c r="N99"/>
  <c r="G103"/>
  <c r="S103"/>
  <c r="R103"/>
  <c r="P103"/>
  <c r="Q103"/>
  <c r="O103"/>
  <c r="N103"/>
  <c r="G107"/>
  <c r="S107"/>
  <c r="R107"/>
  <c r="P107"/>
  <c r="O107"/>
  <c r="Q107"/>
  <c r="N107"/>
  <c r="G111"/>
  <c r="S111"/>
  <c r="R111"/>
  <c r="P111"/>
  <c r="Q111"/>
  <c r="O111"/>
  <c r="N111"/>
  <c r="G115"/>
  <c r="S115"/>
  <c r="R115"/>
  <c r="P115"/>
  <c r="O115"/>
  <c r="Q115"/>
  <c r="N115"/>
  <c r="G121"/>
  <c r="S121"/>
  <c r="R121"/>
  <c r="Q121"/>
  <c r="O121"/>
  <c r="P121"/>
  <c r="N121"/>
  <c r="G127"/>
  <c r="S127"/>
  <c r="R127"/>
  <c r="P127"/>
  <c r="O127"/>
  <c r="Q127"/>
  <c r="N127"/>
  <c r="G135"/>
  <c r="S135"/>
  <c r="R135"/>
  <c r="P135"/>
  <c r="Q135"/>
  <c r="O135"/>
  <c r="N135"/>
  <c r="G147"/>
  <c r="S147"/>
  <c r="R147"/>
  <c r="P147"/>
  <c r="O147"/>
  <c r="Q147"/>
  <c r="N147"/>
  <c r="G171"/>
  <c r="S171"/>
  <c r="R171"/>
  <c r="P171"/>
  <c r="Q171"/>
  <c r="O171"/>
  <c r="N171"/>
  <c r="G175"/>
  <c r="S175"/>
  <c r="R175"/>
  <c r="P175"/>
  <c r="O175"/>
  <c r="Q175"/>
  <c r="N175"/>
  <c r="G179"/>
  <c r="S179"/>
  <c r="R179"/>
  <c r="P179"/>
  <c r="Q179"/>
  <c r="O179"/>
  <c r="N179"/>
  <c r="G183"/>
  <c r="S183"/>
  <c r="R183"/>
  <c r="P183"/>
  <c r="O183"/>
  <c r="Q183"/>
  <c r="N183"/>
  <c r="G189"/>
  <c r="S189"/>
  <c r="R189"/>
  <c r="Q189"/>
  <c r="O189"/>
  <c r="N189"/>
  <c r="P189"/>
  <c r="G193"/>
  <c r="S193"/>
  <c r="R193"/>
  <c r="Q193"/>
  <c r="O193"/>
  <c r="P193"/>
  <c r="N193"/>
  <c r="G197"/>
  <c r="S197"/>
  <c r="R197"/>
  <c r="Q197"/>
  <c r="O197"/>
  <c r="N197"/>
  <c r="P197"/>
  <c r="G205"/>
  <c r="S205"/>
  <c r="R205"/>
  <c r="Q205"/>
  <c r="O205"/>
  <c r="N205"/>
  <c r="P205"/>
  <c r="G211"/>
  <c r="S211"/>
  <c r="R211"/>
  <c r="P211"/>
  <c r="O211"/>
  <c r="Q211"/>
  <c r="N211"/>
  <c r="G215"/>
  <c r="S215"/>
  <c r="R215"/>
  <c r="P215"/>
  <c r="Q215"/>
  <c r="O215"/>
  <c r="N215"/>
  <c r="G219"/>
  <c r="S219"/>
  <c r="R219"/>
  <c r="P219"/>
  <c r="O219"/>
  <c r="Q219"/>
  <c r="N219"/>
  <c r="G235"/>
  <c r="S235"/>
  <c r="R235"/>
  <c r="Q235"/>
  <c r="O235"/>
  <c r="P235"/>
  <c r="N235"/>
  <c r="G239"/>
  <c r="S239"/>
  <c r="R239"/>
  <c r="Q239"/>
  <c r="O239"/>
  <c r="P239"/>
  <c r="N239"/>
  <c r="G243"/>
  <c r="S243"/>
  <c r="R243"/>
  <c r="Q243"/>
  <c r="O243"/>
  <c r="P243"/>
  <c r="N243"/>
  <c r="G249"/>
  <c r="S249"/>
  <c r="R249"/>
  <c r="P249"/>
  <c r="Q249"/>
  <c r="O249"/>
  <c r="N249"/>
  <c r="G257"/>
  <c r="S257"/>
  <c r="R257"/>
  <c r="P257"/>
  <c r="Q257"/>
  <c r="O257"/>
  <c r="N257"/>
  <c r="G263"/>
  <c r="S263"/>
  <c r="R263"/>
  <c r="Q263"/>
  <c r="O263"/>
  <c r="P263"/>
  <c r="N263"/>
  <c r="G275"/>
  <c r="S275"/>
  <c r="R275"/>
  <c r="Q275"/>
  <c r="P275"/>
  <c r="O275"/>
  <c r="N275"/>
  <c r="G279"/>
  <c r="S279"/>
  <c r="R279"/>
  <c r="Q279"/>
  <c r="P279"/>
  <c r="O279"/>
  <c r="N279"/>
  <c r="G283"/>
  <c r="S283"/>
  <c r="R283"/>
  <c r="Q283"/>
  <c r="P283"/>
  <c r="O283"/>
  <c r="N283"/>
  <c r="G289"/>
  <c r="S289"/>
  <c r="R289"/>
  <c r="O289"/>
  <c r="Q289"/>
  <c r="P289"/>
  <c r="N289"/>
  <c r="G297"/>
  <c r="S297"/>
  <c r="R297"/>
  <c r="P297"/>
  <c r="Q297"/>
  <c r="N297"/>
  <c r="O297"/>
  <c r="G301"/>
  <c r="S301"/>
  <c r="R301"/>
  <c r="P301"/>
  <c r="Q301"/>
  <c r="N301"/>
  <c r="O301"/>
  <c r="G305"/>
  <c r="S305"/>
  <c r="R305"/>
  <c r="P305"/>
  <c r="Q305"/>
  <c r="N305"/>
  <c r="O305"/>
  <c r="G309"/>
  <c r="S309"/>
  <c r="R309"/>
  <c r="P309"/>
  <c r="Q309"/>
  <c r="N309"/>
  <c r="O309"/>
  <c r="G313"/>
  <c r="S313"/>
  <c r="R313"/>
  <c r="P313"/>
  <c r="Q313"/>
  <c r="N313"/>
  <c r="O313"/>
  <c r="G317"/>
  <c r="S317"/>
  <c r="R317"/>
  <c r="P317"/>
  <c r="Q317"/>
  <c r="N317"/>
  <c r="O317"/>
  <c r="G321"/>
  <c r="S321"/>
  <c r="R321"/>
  <c r="P321"/>
  <c r="Q321"/>
  <c r="N321"/>
  <c r="O321"/>
  <c r="G335"/>
  <c r="S335"/>
  <c r="R335"/>
  <c r="P335"/>
  <c r="Q335"/>
  <c r="N335"/>
  <c r="O335"/>
  <c r="G351"/>
  <c r="S351"/>
  <c r="R351"/>
  <c r="P351"/>
  <c r="Q351"/>
  <c r="N351"/>
  <c r="O351"/>
  <c r="G355"/>
  <c r="S355"/>
  <c r="R355"/>
  <c r="P355"/>
  <c r="Q355"/>
  <c r="N355"/>
  <c r="O355"/>
  <c r="G359"/>
  <c r="S359"/>
  <c r="R359"/>
  <c r="P359"/>
  <c r="Q359"/>
  <c r="N359"/>
  <c r="O359"/>
  <c r="G363"/>
  <c r="S363"/>
  <c r="R363"/>
  <c r="P363"/>
  <c r="Q363"/>
  <c r="N363"/>
  <c r="O363"/>
  <c r="G367"/>
  <c r="S367"/>
  <c r="R367"/>
  <c r="P367"/>
  <c r="Q367"/>
  <c r="N367"/>
  <c r="O367"/>
  <c r="G371"/>
  <c r="S371"/>
  <c r="R371"/>
  <c r="P371"/>
  <c r="Q371"/>
  <c r="N371"/>
  <c r="O371"/>
  <c r="G375"/>
  <c r="S375"/>
  <c r="R375"/>
  <c r="P375"/>
  <c r="Q375"/>
  <c r="N375"/>
  <c r="O375"/>
  <c r="G379"/>
  <c r="S379"/>
  <c r="R379"/>
  <c r="P379"/>
  <c r="Q379"/>
  <c r="N379"/>
  <c r="O379"/>
  <c r="G383"/>
  <c r="S383"/>
  <c r="R383"/>
  <c r="P383"/>
  <c r="Q383"/>
  <c r="N383"/>
  <c r="O383"/>
  <c r="G389"/>
  <c r="S389"/>
  <c r="R389"/>
  <c r="P389"/>
  <c r="Q389"/>
  <c r="N389"/>
  <c r="O389"/>
  <c r="G403"/>
  <c r="S403"/>
  <c r="R403"/>
  <c r="P403"/>
  <c r="Q403"/>
  <c r="N403"/>
  <c r="O403"/>
  <c r="G435"/>
  <c r="S435"/>
  <c r="R435"/>
  <c r="P435"/>
  <c r="Q435"/>
  <c r="N435"/>
  <c r="O435"/>
  <c r="G445"/>
  <c r="S445"/>
  <c r="R445"/>
  <c r="P445"/>
  <c r="Q445"/>
  <c r="N445"/>
  <c r="O445"/>
  <c r="G449"/>
  <c r="S449"/>
  <c r="R449"/>
  <c r="P449"/>
  <c r="Q449"/>
  <c r="N449"/>
  <c r="O449"/>
  <c r="G453"/>
  <c r="S453"/>
  <c r="R453"/>
  <c r="P453"/>
  <c r="Q453"/>
  <c r="N453"/>
  <c r="O453"/>
  <c r="G457"/>
  <c r="S457"/>
  <c r="R457"/>
  <c r="P457"/>
  <c r="Q457"/>
  <c r="N457"/>
  <c r="O457"/>
  <c r="G461"/>
  <c r="S461"/>
  <c r="R461"/>
  <c r="P461"/>
  <c r="Q461"/>
  <c r="N461"/>
  <c r="O461"/>
  <c r="G465"/>
  <c r="S465"/>
  <c r="R465"/>
  <c r="P465"/>
  <c r="Q465"/>
  <c r="O465"/>
  <c r="N465"/>
  <c r="G471"/>
  <c r="S471"/>
  <c r="R471"/>
  <c r="P471"/>
  <c r="Q471"/>
  <c r="N471"/>
  <c r="O471"/>
  <c r="G475"/>
  <c r="S475"/>
  <c r="R475"/>
  <c r="P475"/>
  <c r="Q475"/>
  <c r="N475"/>
  <c r="O475"/>
  <c r="G483"/>
  <c r="S483"/>
  <c r="R483"/>
  <c r="P483"/>
  <c r="Q483"/>
  <c r="N483"/>
  <c r="O483"/>
  <c r="G489"/>
  <c r="S489"/>
  <c r="R489"/>
  <c r="P489"/>
  <c r="Q489"/>
  <c r="N489"/>
  <c r="O489"/>
  <c r="G515"/>
  <c r="S515"/>
  <c r="R515"/>
  <c r="P515"/>
  <c r="Q515"/>
  <c r="N515"/>
  <c r="O515"/>
  <c r="G100"/>
  <c r="S100"/>
  <c r="R100"/>
  <c r="N100"/>
  <c r="Q100"/>
  <c r="O100"/>
  <c r="P100"/>
  <c r="G144"/>
  <c r="S144"/>
  <c r="R144"/>
  <c r="N144"/>
  <c r="Q144"/>
  <c r="O144"/>
  <c r="P144"/>
  <c r="G204"/>
  <c r="S204"/>
  <c r="R204"/>
  <c r="N204"/>
  <c r="Q204"/>
  <c r="O204"/>
  <c r="P204"/>
  <c r="G268"/>
  <c r="S268"/>
  <c r="R268"/>
  <c r="N268"/>
  <c r="Q268"/>
  <c r="O268"/>
  <c r="P268"/>
  <c r="G324"/>
  <c r="S324"/>
  <c r="R324"/>
  <c r="O324"/>
  <c r="N324"/>
  <c r="Q324"/>
  <c r="P324"/>
  <c r="G384"/>
  <c r="S384"/>
  <c r="R384"/>
  <c r="O384"/>
  <c r="N384"/>
  <c r="Q384"/>
  <c r="P384"/>
  <c r="G456"/>
  <c r="S456"/>
  <c r="R456"/>
  <c r="O456"/>
  <c r="N456"/>
  <c r="Q456"/>
  <c r="P456"/>
  <c r="G500"/>
  <c r="S500"/>
  <c r="R500"/>
  <c r="G564"/>
  <c r="S564"/>
  <c r="R564"/>
  <c r="G624"/>
  <c r="S624"/>
  <c r="R624"/>
  <c r="G656"/>
  <c r="S656"/>
  <c r="R656"/>
  <c r="G736"/>
  <c r="S736"/>
  <c r="R736"/>
  <c r="G94"/>
  <c r="S94"/>
  <c r="R94"/>
  <c r="N94"/>
  <c r="P94"/>
  <c r="O94"/>
  <c r="Q94"/>
  <c r="G114"/>
  <c r="S114"/>
  <c r="R114"/>
  <c r="N114"/>
  <c r="P114"/>
  <c r="O114"/>
  <c r="Q114"/>
  <c r="G174"/>
  <c r="S174"/>
  <c r="R174"/>
  <c r="N174"/>
  <c r="P174"/>
  <c r="O174"/>
  <c r="Q174"/>
  <c r="G190"/>
  <c r="S190"/>
  <c r="R190"/>
  <c r="N190"/>
  <c r="P190"/>
  <c r="O190"/>
  <c r="Q190"/>
  <c r="G210"/>
  <c r="S210"/>
  <c r="R210"/>
  <c r="N210"/>
  <c r="P210"/>
  <c r="Q210"/>
  <c r="O210"/>
  <c r="G242"/>
  <c r="S242"/>
  <c r="R242"/>
  <c r="N242"/>
  <c r="P242"/>
  <c r="Q242"/>
  <c r="O242"/>
  <c r="G266"/>
  <c r="S266"/>
  <c r="R266"/>
  <c r="N266"/>
  <c r="P266"/>
  <c r="O266"/>
  <c r="Q266"/>
  <c r="G290"/>
  <c r="S290"/>
  <c r="R290"/>
  <c r="O290"/>
  <c r="Q290"/>
  <c r="N290"/>
  <c r="P290"/>
  <c r="G414"/>
  <c r="S414"/>
  <c r="R414"/>
  <c r="O414"/>
  <c r="Q414"/>
  <c r="P414"/>
  <c r="N414"/>
  <c r="G494"/>
  <c r="S494"/>
  <c r="R494"/>
  <c r="O494"/>
  <c r="N494"/>
  <c r="Q494"/>
  <c r="P494"/>
  <c r="G562"/>
  <c r="S562"/>
  <c r="R562"/>
  <c r="Q562"/>
  <c r="O562"/>
  <c r="P562"/>
  <c r="N562"/>
  <c r="G614"/>
  <c r="S614"/>
  <c r="R614"/>
  <c r="Q614"/>
  <c r="O614"/>
  <c r="P614"/>
  <c r="N614"/>
  <c r="G734"/>
  <c r="S734"/>
  <c r="R734"/>
  <c r="Q734"/>
  <c r="O734"/>
  <c r="P734"/>
  <c r="N734"/>
  <c r="G172"/>
  <c r="S172"/>
  <c r="R172"/>
  <c r="N172"/>
  <c r="Q172"/>
  <c r="O172"/>
  <c r="P172"/>
  <c r="G208"/>
  <c r="S208"/>
  <c r="R208"/>
  <c r="N208"/>
  <c r="Q208"/>
  <c r="O208"/>
  <c r="P208"/>
  <c r="G240"/>
  <c r="S240"/>
  <c r="R240"/>
  <c r="N240"/>
  <c r="Q240"/>
  <c r="O240"/>
  <c r="P240"/>
  <c r="G288"/>
  <c r="S288"/>
  <c r="R288"/>
  <c r="N288"/>
  <c r="Q288"/>
  <c r="O288"/>
  <c r="P288"/>
  <c r="G332"/>
  <c r="S332"/>
  <c r="R332"/>
  <c r="O332"/>
  <c r="N332"/>
  <c r="Q332"/>
  <c r="P332"/>
  <c r="G376"/>
  <c r="S376"/>
  <c r="R376"/>
  <c r="O376"/>
  <c r="N376"/>
  <c r="Q376"/>
  <c r="P376"/>
  <c r="G460"/>
  <c r="S460"/>
  <c r="R460"/>
  <c r="O460"/>
  <c r="N460"/>
  <c r="Q460"/>
  <c r="P460"/>
  <c r="G492"/>
  <c r="S492"/>
  <c r="R492"/>
  <c r="G568"/>
  <c r="S568"/>
  <c r="R568"/>
  <c r="G636"/>
  <c r="S636"/>
  <c r="R636"/>
  <c r="G676"/>
  <c r="S676"/>
  <c r="R676"/>
  <c r="G724"/>
  <c r="S724"/>
  <c r="R724"/>
  <c r="G533"/>
  <c r="S533"/>
  <c r="R533"/>
  <c r="Q533"/>
  <c r="O533"/>
  <c r="P533"/>
  <c r="N533"/>
  <c r="G539"/>
  <c r="S539"/>
  <c r="R539"/>
  <c r="Q539"/>
  <c r="O539"/>
  <c r="P539"/>
  <c r="N539"/>
  <c r="G545"/>
  <c r="S545"/>
  <c r="R545"/>
  <c r="Q545"/>
  <c r="O545"/>
  <c r="P545"/>
  <c r="N545"/>
  <c r="G553"/>
  <c r="S553"/>
  <c r="R553"/>
  <c r="Q553"/>
  <c r="O553"/>
  <c r="P553"/>
  <c r="N553"/>
  <c r="G557"/>
  <c r="S557"/>
  <c r="R557"/>
  <c r="Q557"/>
  <c r="O557"/>
  <c r="P557"/>
  <c r="N557"/>
  <c r="G561"/>
  <c r="S561"/>
  <c r="R561"/>
  <c r="Q561"/>
  <c r="O561"/>
  <c r="P561"/>
  <c r="N561"/>
  <c r="G565"/>
  <c r="S565"/>
  <c r="R565"/>
  <c r="Q565"/>
  <c r="O565"/>
  <c r="P565"/>
  <c r="N565"/>
  <c r="G569"/>
  <c r="S569"/>
  <c r="R569"/>
  <c r="Q569"/>
  <c r="O569"/>
  <c r="P569"/>
  <c r="N569"/>
  <c r="G573"/>
  <c r="S573"/>
  <c r="R573"/>
  <c r="Q573"/>
  <c r="O573"/>
  <c r="P573"/>
  <c r="N573"/>
  <c r="G577"/>
  <c r="S577"/>
  <c r="R577"/>
  <c r="Q577"/>
  <c r="O577"/>
  <c r="P577"/>
  <c r="N577"/>
  <c r="G581"/>
  <c r="S581"/>
  <c r="R581"/>
  <c r="Q581"/>
  <c r="O581"/>
  <c r="P581"/>
  <c r="N581"/>
  <c r="G595"/>
  <c r="S595"/>
  <c r="R595"/>
  <c r="Q595"/>
  <c r="O595"/>
  <c r="P595"/>
  <c r="N595"/>
  <c r="G605"/>
  <c r="S605"/>
  <c r="R605"/>
  <c r="Q605"/>
  <c r="O605"/>
  <c r="P605"/>
  <c r="N605"/>
  <c r="G611"/>
  <c r="S611"/>
  <c r="R611"/>
  <c r="Q611"/>
  <c r="O611"/>
  <c r="P611"/>
  <c r="N611"/>
  <c r="G621"/>
  <c r="S621"/>
  <c r="R621"/>
  <c r="Q621"/>
  <c r="O621"/>
  <c r="P621"/>
  <c r="N621"/>
  <c r="G627"/>
  <c r="S627"/>
  <c r="R627"/>
  <c r="Q627"/>
  <c r="O627"/>
  <c r="P627"/>
  <c r="N627"/>
  <c r="G631"/>
  <c r="S631"/>
  <c r="R631"/>
  <c r="Q631"/>
  <c r="O631"/>
  <c r="P631"/>
  <c r="N631"/>
  <c r="G635"/>
  <c r="S635"/>
  <c r="R635"/>
  <c r="Q635"/>
  <c r="O635"/>
  <c r="P635"/>
  <c r="N635"/>
  <c r="G639"/>
  <c r="S639"/>
  <c r="R639"/>
  <c r="Q639"/>
  <c r="O639"/>
  <c r="P639"/>
  <c r="N639"/>
  <c r="G643"/>
  <c r="S643"/>
  <c r="R643"/>
  <c r="Q643"/>
  <c r="O643"/>
  <c r="P643"/>
  <c r="N643"/>
  <c r="G647"/>
  <c r="S647"/>
  <c r="R647"/>
  <c r="Q647"/>
  <c r="O647"/>
  <c r="P647"/>
  <c r="N647"/>
  <c r="G651"/>
  <c r="S651"/>
  <c r="R651"/>
  <c r="Q651"/>
  <c r="O651"/>
  <c r="P651"/>
  <c r="N651"/>
  <c r="G655"/>
  <c r="S655"/>
  <c r="R655"/>
  <c r="Q655"/>
  <c r="O655"/>
  <c r="P655"/>
  <c r="N655"/>
  <c r="G659"/>
  <c r="S659"/>
  <c r="R659"/>
  <c r="Q659"/>
  <c r="O659"/>
  <c r="P659"/>
  <c r="N659"/>
  <c r="G665"/>
  <c r="S665"/>
  <c r="R665"/>
  <c r="Q665"/>
  <c r="O665"/>
  <c r="P665"/>
  <c r="N665"/>
  <c r="G669"/>
  <c r="S669"/>
  <c r="R669"/>
  <c r="Q669"/>
  <c r="O669"/>
  <c r="P669"/>
  <c r="N669"/>
  <c r="G679"/>
  <c r="S679"/>
  <c r="R679"/>
  <c r="Q679"/>
  <c r="O679"/>
  <c r="P679"/>
  <c r="N679"/>
  <c r="G699"/>
  <c r="S699"/>
  <c r="R699"/>
  <c r="Q699"/>
  <c r="O699"/>
  <c r="P699"/>
  <c r="N699"/>
  <c r="G717"/>
  <c r="S717"/>
  <c r="R717"/>
  <c r="Q717"/>
  <c r="O717"/>
  <c r="P717"/>
  <c r="N717"/>
  <c r="G729"/>
  <c r="S729"/>
  <c r="R729"/>
  <c r="Q729"/>
  <c r="O729"/>
  <c r="P729"/>
  <c r="N729"/>
  <c r="G3"/>
  <c r="S3"/>
  <c r="R3"/>
  <c r="P3"/>
  <c r="O3"/>
  <c r="Q3"/>
  <c r="N3"/>
  <c r="G106"/>
  <c r="S106"/>
  <c r="R106"/>
  <c r="N106"/>
  <c r="P106"/>
  <c r="Q106"/>
  <c r="O106"/>
  <c r="G130"/>
  <c r="S130"/>
  <c r="R130"/>
  <c r="N130"/>
  <c r="P130"/>
  <c r="O130"/>
  <c r="Q130"/>
  <c r="G178"/>
  <c r="S178"/>
  <c r="R178"/>
  <c r="N178"/>
  <c r="P178"/>
  <c r="Q178"/>
  <c r="O178"/>
  <c r="G386"/>
  <c r="S386"/>
  <c r="R386"/>
  <c r="O386"/>
  <c r="Q386"/>
  <c r="N386"/>
  <c r="P386"/>
  <c r="G442"/>
  <c r="S442"/>
  <c r="R442"/>
  <c r="O442"/>
  <c r="Q442"/>
  <c r="N442"/>
  <c r="P442"/>
  <c r="G458"/>
  <c r="S458"/>
  <c r="R458"/>
  <c r="O458"/>
  <c r="Q458"/>
  <c r="N458"/>
  <c r="P458"/>
  <c r="G490"/>
  <c r="S490"/>
  <c r="R490"/>
  <c r="O490"/>
  <c r="Q490"/>
  <c r="N490"/>
  <c r="P490"/>
  <c r="G542"/>
  <c r="S542"/>
  <c r="R542"/>
  <c r="Q542"/>
  <c r="O542"/>
  <c r="P542"/>
  <c r="N542"/>
  <c r="G566"/>
  <c r="S566"/>
  <c r="R566"/>
  <c r="Q566"/>
  <c r="O566"/>
  <c r="P566"/>
  <c r="N566"/>
  <c r="G586"/>
  <c r="S586"/>
  <c r="R586"/>
  <c r="Q586"/>
  <c r="O586"/>
  <c r="P586"/>
  <c r="N586"/>
  <c r="G610"/>
  <c r="S610"/>
  <c r="R610"/>
  <c r="Q610"/>
  <c r="O610"/>
  <c r="P610"/>
  <c r="N610"/>
  <c r="G16"/>
  <c r="S16"/>
  <c r="R16"/>
  <c r="Q16"/>
  <c r="O16"/>
  <c r="P16"/>
  <c r="N16"/>
  <c r="G56"/>
  <c r="S56"/>
  <c r="R56"/>
  <c r="N56"/>
  <c r="Q56"/>
  <c r="O56"/>
  <c r="P56"/>
  <c r="G84"/>
  <c r="S84"/>
  <c r="R84"/>
  <c r="N84"/>
  <c r="Q84"/>
  <c r="O84"/>
  <c r="P84"/>
  <c r="G6"/>
  <c r="S6"/>
  <c r="R6"/>
  <c r="Q6"/>
  <c r="O6"/>
  <c r="P6"/>
  <c r="N6"/>
  <c r="G12"/>
  <c r="S12"/>
  <c r="R12"/>
  <c r="Q12"/>
  <c r="O12"/>
  <c r="P12"/>
  <c r="N12"/>
  <c r="G18"/>
  <c r="S18"/>
  <c r="R18"/>
  <c r="Q18"/>
  <c r="O18"/>
  <c r="P18"/>
  <c r="N18"/>
  <c r="G26"/>
  <c r="S26"/>
  <c r="R26"/>
  <c r="N26"/>
  <c r="P26"/>
  <c r="Q26"/>
  <c r="O26"/>
  <c r="G46"/>
  <c r="S46"/>
  <c r="R46"/>
  <c r="N46"/>
  <c r="P46"/>
  <c r="Q46"/>
  <c r="O46"/>
  <c r="G58"/>
  <c r="S58"/>
  <c r="R58"/>
  <c r="N58"/>
  <c r="P58"/>
  <c r="Q58"/>
  <c r="O58"/>
  <c r="G88"/>
  <c r="S88"/>
  <c r="R88"/>
  <c r="N88"/>
  <c r="Q88"/>
  <c r="O88"/>
  <c r="P88"/>
  <c r="G104"/>
  <c r="S104"/>
  <c r="R104"/>
  <c r="N104"/>
  <c r="Q104"/>
  <c r="O104"/>
  <c r="P104"/>
  <c r="G176"/>
  <c r="S176"/>
  <c r="R176"/>
  <c r="N176"/>
  <c r="Q176"/>
  <c r="O176"/>
  <c r="P176"/>
  <c r="G216"/>
  <c r="S216"/>
  <c r="R216"/>
  <c r="N216"/>
  <c r="Q216"/>
  <c r="O216"/>
  <c r="P216"/>
  <c r="G292"/>
  <c r="S292"/>
  <c r="R292"/>
  <c r="O292"/>
  <c r="N292"/>
  <c r="Q292"/>
  <c r="P292"/>
  <c r="G352"/>
  <c r="S352"/>
  <c r="R352"/>
  <c r="O352"/>
  <c r="N352"/>
  <c r="Q352"/>
  <c r="P352"/>
  <c r="G400"/>
  <c r="S400"/>
  <c r="R400"/>
  <c r="O400"/>
  <c r="N400"/>
  <c r="Q400"/>
  <c r="P400"/>
  <c r="G464"/>
  <c r="S464"/>
  <c r="R464"/>
  <c r="O464"/>
  <c r="N464"/>
  <c r="Q464"/>
  <c r="P464"/>
  <c r="G536"/>
  <c r="S536"/>
  <c r="R536"/>
  <c r="G576"/>
  <c r="S576"/>
  <c r="R576"/>
  <c r="G632"/>
  <c r="S632"/>
  <c r="R632"/>
  <c r="G688"/>
  <c r="S688"/>
  <c r="R688"/>
  <c r="G138"/>
  <c r="S138"/>
  <c r="R138"/>
  <c r="N138"/>
  <c r="P138"/>
  <c r="Q138"/>
  <c r="O138"/>
  <c r="G166"/>
  <c r="S166"/>
  <c r="R166"/>
  <c r="N166"/>
  <c r="P166"/>
  <c r="O166"/>
  <c r="Q166"/>
  <c r="G282"/>
  <c r="S282"/>
  <c r="R282"/>
  <c r="N282"/>
  <c r="P282"/>
  <c r="O282"/>
  <c r="Q282"/>
  <c r="G310"/>
  <c r="S310"/>
  <c r="R310"/>
  <c r="O310"/>
  <c r="Q310"/>
  <c r="N310"/>
  <c r="P310"/>
  <c r="G334"/>
  <c r="S334"/>
  <c r="R334"/>
  <c r="O334"/>
  <c r="Q334"/>
  <c r="P334"/>
  <c r="N334"/>
  <c r="G354"/>
  <c r="S354"/>
  <c r="R354"/>
  <c r="O354"/>
  <c r="Q354"/>
  <c r="P354"/>
  <c r="N354"/>
  <c r="G370"/>
  <c r="S370"/>
  <c r="R370"/>
  <c r="O370"/>
  <c r="Q370"/>
  <c r="P370"/>
  <c r="N370"/>
  <c r="G446"/>
  <c r="S446"/>
  <c r="R446"/>
  <c r="O446"/>
  <c r="Q446"/>
  <c r="N446"/>
  <c r="P446"/>
  <c r="G462"/>
  <c r="S462"/>
  <c r="R462"/>
  <c r="O462"/>
  <c r="Q462"/>
  <c r="N462"/>
  <c r="P462"/>
  <c r="G486"/>
  <c r="S486"/>
  <c r="R486"/>
  <c r="O486"/>
  <c r="Q486"/>
  <c r="P486"/>
  <c r="N486"/>
  <c r="G654"/>
  <c r="S654"/>
  <c r="R654"/>
  <c r="Q654"/>
  <c r="O654"/>
  <c r="P654"/>
  <c r="N654"/>
  <c r="G718"/>
  <c r="S718"/>
  <c r="R718"/>
  <c r="Q718"/>
  <c r="O718"/>
  <c r="P718"/>
  <c r="N718"/>
  <c r="G108"/>
  <c r="S108"/>
  <c r="R108"/>
  <c r="N108"/>
  <c r="Q108"/>
  <c r="O108"/>
  <c r="P108"/>
  <c r="G188"/>
  <c r="S188"/>
  <c r="R188"/>
  <c r="N188"/>
  <c r="Q188"/>
  <c r="O188"/>
  <c r="P188"/>
  <c r="G220"/>
  <c r="S220"/>
  <c r="R220"/>
  <c r="N220"/>
  <c r="Q220"/>
  <c r="O220"/>
  <c r="P220"/>
  <c r="G264"/>
  <c r="S264"/>
  <c r="R264"/>
  <c r="N264"/>
  <c r="Q264"/>
  <c r="O264"/>
  <c r="P264"/>
  <c r="G296"/>
  <c r="S296"/>
  <c r="R296"/>
  <c r="O296"/>
  <c r="N296"/>
  <c r="Q296"/>
  <c r="P296"/>
  <c r="G348"/>
  <c r="S348"/>
  <c r="R348"/>
  <c r="O348"/>
  <c r="N348"/>
  <c r="Q348"/>
  <c r="P348"/>
  <c r="G404"/>
  <c r="S404"/>
  <c r="R404"/>
  <c r="O404"/>
  <c r="N404"/>
  <c r="Q404"/>
  <c r="P404"/>
  <c r="G468"/>
  <c r="S468"/>
  <c r="R468"/>
  <c r="O468"/>
  <c r="N468"/>
  <c r="Q468"/>
  <c r="P468"/>
  <c r="G508"/>
  <c r="S508"/>
  <c r="R508"/>
  <c r="G588"/>
  <c r="S588"/>
  <c r="R588"/>
  <c r="G644"/>
  <c r="S644"/>
  <c r="R644"/>
  <c r="G684"/>
  <c r="S684"/>
  <c r="R684"/>
  <c r="G126"/>
  <c r="S126"/>
  <c r="R126"/>
  <c r="N126"/>
  <c r="P126"/>
  <c r="Q126"/>
  <c r="O126"/>
  <c r="G186"/>
  <c r="S186"/>
  <c r="R186"/>
  <c r="N186"/>
  <c r="P186"/>
  <c r="Q186"/>
  <c r="O186"/>
  <c r="G198"/>
  <c r="S198"/>
  <c r="R198"/>
  <c r="N198"/>
  <c r="P198"/>
  <c r="O198"/>
  <c r="Q198"/>
  <c r="G218"/>
  <c r="S218"/>
  <c r="R218"/>
  <c r="N218"/>
  <c r="P218"/>
  <c r="Q218"/>
  <c r="O218"/>
  <c r="G238"/>
  <c r="S238"/>
  <c r="R238"/>
  <c r="N238"/>
  <c r="P238"/>
  <c r="O238"/>
  <c r="Q238"/>
  <c r="G294"/>
  <c r="S294"/>
  <c r="R294"/>
  <c r="O294"/>
  <c r="Q294"/>
  <c r="P294"/>
  <c r="N294"/>
  <c r="G314"/>
  <c r="S314"/>
  <c r="R314"/>
  <c r="O314"/>
  <c r="Q314"/>
  <c r="N314"/>
  <c r="P314"/>
  <c r="G318"/>
  <c r="S318"/>
  <c r="R318"/>
  <c r="O318"/>
  <c r="Q318"/>
  <c r="N318"/>
  <c r="P318"/>
  <c r="G366"/>
  <c r="S366"/>
  <c r="R366"/>
  <c r="O366"/>
  <c r="Q366"/>
  <c r="N366"/>
  <c r="P366"/>
  <c r="G378"/>
  <c r="S378"/>
  <c r="R378"/>
  <c r="O378"/>
  <c r="Q378"/>
  <c r="N378"/>
  <c r="P378"/>
  <c r="G538"/>
  <c r="S538"/>
  <c r="R538"/>
  <c r="Q538"/>
  <c r="O538"/>
  <c r="P538"/>
  <c r="N538"/>
  <c r="G578"/>
  <c r="S578"/>
  <c r="R578"/>
  <c r="Q578"/>
  <c r="O578"/>
  <c r="P578"/>
  <c r="N578"/>
  <c r="G626"/>
  <c r="S626"/>
  <c r="R626"/>
  <c r="Q626"/>
  <c r="O626"/>
  <c r="P626"/>
  <c r="N626"/>
  <c r="G642"/>
  <c r="S642"/>
  <c r="R642"/>
  <c r="Q642"/>
  <c r="O642"/>
  <c r="P642"/>
  <c r="N642"/>
  <c r="G658"/>
  <c r="S658"/>
  <c r="R658"/>
  <c r="Q658"/>
  <c r="O658"/>
  <c r="P658"/>
  <c r="N658"/>
  <c r="G722"/>
  <c r="S722"/>
  <c r="R722"/>
  <c r="Q722"/>
  <c r="O722"/>
  <c r="P722"/>
  <c r="N722"/>
  <c r="T8"/>
  <c r="N28"/>
  <c r="P8"/>
  <c r="O492"/>
  <c r="P492"/>
  <c r="Q492"/>
  <c r="N492"/>
  <c r="H496"/>
  <c r="E734"/>
  <c r="E720"/>
  <c r="E712"/>
  <c r="E688"/>
  <c r="E676"/>
  <c r="E656"/>
  <c r="E648"/>
  <c r="E640"/>
  <c r="E632"/>
  <c r="E624"/>
  <c r="E608"/>
  <c r="E584"/>
  <c r="E568"/>
  <c r="E560"/>
  <c r="E548"/>
  <c r="E532"/>
  <c r="E500"/>
  <c r="E484"/>
  <c r="E476"/>
  <c r="E468"/>
  <c r="E460"/>
  <c r="E452"/>
  <c r="E444"/>
  <c r="E404"/>
  <c r="E384"/>
  <c r="E368"/>
  <c r="E360"/>
  <c r="E352"/>
  <c r="E332"/>
  <c r="E320"/>
  <c r="E312"/>
  <c r="E304"/>
  <c r="E292"/>
  <c r="E280"/>
  <c r="E268"/>
  <c r="E252"/>
  <c r="E236"/>
  <c r="E228"/>
  <c r="E216"/>
  <c r="E204"/>
  <c r="E196"/>
  <c r="E188"/>
  <c r="E176"/>
  <c r="E164"/>
  <c r="E124"/>
  <c r="E112"/>
  <c r="E104"/>
  <c r="E96"/>
  <c r="E88"/>
  <c r="E80"/>
  <c r="E726"/>
  <c r="E718"/>
  <c r="E686"/>
  <c r="E666"/>
  <c r="E654"/>
  <c r="E642"/>
  <c r="E630"/>
  <c r="E614"/>
  <c r="E602"/>
  <c r="E586"/>
  <c r="E574"/>
  <c r="E566"/>
  <c r="E558"/>
  <c r="E550"/>
  <c r="E538"/>
  <c r="E518"/>
  <c r="E490"/>
  <c r="E470"/>
  <c r="E462"/>
  <c r="E454"/>
  <c r="E446"/>
  <c r="E430"/>
  <c r="E402"/>
  <c r="E386"/>
  <c r="E374"/>
  <c r="E366"/>
  <c r="E358"/>
  <c r="E350"/>
  <c r="E322"/>
  <c r="E314"/>
  <c r="E306"/>
  <c r="E298"/>
  <c r="E290"/>
  <c r="E282"/>
  <c r="E266"/>
  <c r="E254"/>
  <c r="E238"/>
  <c r="E230"/>
  <c r="E214"/>
  <c r="E206"/>
  <c r="E198"/>
  <c r="E190"/>
  <c r="E182"/>
  <c r="E174"/>
  <c r="E166"/>
  <c r="E150"/>
  <c r="E130"/>
  <c r="E122"/>
  <c r="E114"/>
  <c r="E102"/>
  <c r="E94"/>
  <c r="E82"/>
  <c r="E74"/>
  <c r="E9"/>
  <c r="E17"/>
  <c r="E25"/>
  <c r="E49"/>
  <c r="E57"/>
  <c r="E8"/>
  <c r="E16"/>
  <c r="E24"/>
  <c r="E56"/>
  <c r="E736"/>
  <c r="E735"/>
  <c r="E724"/>
  <c r="E716"/>
  <c r="E700"/>
  <c r="E684"/>
  <c r="E660"/>
  <c r="E652"/>
  <c r="E644"/>
  <c r="E636"/>
  <c r="E628"/>
  <c r="E620"/>
  <c r="E588"/>
  <c r="E576"/>
  <c r="E564"/>
  <c r="E556"/>
  <c r="E536"/>
  <c r="E508"/>
  <c r="E492"/>
  <c r="E480"/>
  <c r="E472"/>
  <c r="E464"/>
  <c r="E456"/>
  <c r="E448"/>
  <c r="E440"/>
  <c r="E400"/>
  <c r="E376"/>
  <c r="E364"/>
  <c r="E356"/>
  <c r="E348"/>
  <c r="E324"/>
  <c r="E316"/>
  <c r="E308"/>
  <c r="E296"/>
  <c r="E288"/>
  <c r="E272"/>
  <c r="E264"/>
  <c r="E240"/>
  <c r="E232"/>
  <c r="E220"/>
  <c r="E208"/>
  <c r="E200"/>
  <c r="E192"/>
  <c r="E184"/>
  <c r="E172"/>
  <c r="E144"/>
  <c r="E116"/>
  <c r="E108"/>
  <c r="E100"/>
  <c r="E92"/>
  <c r="E84"/>
  <c r="E72"/>
  <c r="E722"/>
  <c r="E694"/>
  <c r="E678"/>
  <c r="E658"/>
  <c r="E650"/>
  <c r="E634"/>
  <c r="E626"/>
  <c r="E610"/>
  <c r="E594"/>
  <c r="E578"/>
  <c r="E570"/>
  <c r="E562"/>
  <c r="E554"/>
  <c r="E542"/>
  <c r="E526"/>
  <c r="E494"/>
  <c r="E486"/>
  <c r="E466"/>
  <c r="E458"/>
  <c r="E450"/>
  <c r="E442"/>
  <c r="E414"/>
  <c r="E398"/>
  <c r="E378"/>
  <c r="E370"/>
  <c r="E362"/>
  <c r="E354"/>
  <c r="E334"/>
  <c r="E318"/>
  <c r="E310"/>
  <c r="E302"/>
  <c r="E294"/>
  <c r="E286"/>
  <c r="E274"/>
  <c r="E262"/>
  <c r="E242"/>
  <c r="E234"/>
  <c r="E218"/>
  <c r="E210"/>
  <c r="E202"/>
  <c r="E194"/>
  <c r="E186"/>
  <c r="E178"/>
  <c r="E170"/>
  <c r="E154"/>
  <c r="E138"/>
  <c r="E126"/>
  <c r="E118"/>
  <c r="E106"/>
  <c r="E98"/>
  <c r="E90"/>
  <c r="E78"/>
  <c r="E5"/>
  <c r="E13"/>
  <c r="E21"/>
  <c r="E41"/>
  <c r="E53"/>
  <c r="E4"/>
  <c r="E12"/>
  <c r="E20"/>
  <c r="E28"/>
  <c r="E60"/>
  <c r="E3"/>
  <c r="AB8" l="1"/>
  <c r="AA8"/>
  <c r="Z8"/>
  <c r="Z722"/>
  <c r="AB722"/>
  <c r="AA722"/>
  <c r="AE722"/>
  <c r="AC722"/>
  <c r="AD722"/>
  <c r="V658"/>
  <c r="T658"/>
  <c r="U658"/>
  <c r="X658"/>
  <c r="Y658"/>
  <c r="W658"/>
  <c r="Z642"/>
  <c r="AB642"/>
  <c r="AA642"/>
  <c r="AE642"/>
  <c r="AC642"/>
  <c r="AD642"/>
  <c r="V626"/>
  <c r="T626"/>
  <c r="U626"/>
  <c r="X626"/>
  <c r="Y626"/>
  <c r="W626"/>
  <c r="Z578"/>
  <c r="AB578"/>
  <c r="AA578"/>
  <c r="AE578"/>
  <c r="AC578"/>
  <c r="AD578"/>
  <c r="U538"/>
  <c r="V538"/>
  <c r="T538"/>
  <c r="X538"/>
  <c r="Y538"/>
  <c r="W538"/>
  <c r="V378"/>
  <c r="T378"/>
  <c r="U378"/>
  <c r="Y378"/>
  <c r="W378"/>
  <c r="X378"/>
  <c r="AB366"/>
  <c r="Z366"/>
  <c r="AA366"/>
  <c r="AE366"/>
  <c r="AC366"/>
  <c r="AD366"/>
  <c r="U318"/>
  <c r="V318"/>
  <c r="T318"/>
  <c r="X318"/>
  <c r="Y318"/>
  <c r="W318"/>
  <c r="Z314"/>
  <c r="AA314"/>
  <c r="AB314"/>
  <c r="AD314"/>
  <c r="AC314"/>
  <c r="AE314"/>
  <c r="AA294"/>
  <c r="Z294"/>
  <c r="AB294"/>
  <c r="Y294"/>
  <c r="W294"/>
  <c r="X294"/>
  <c r="AE238"/>
  <c r="AC238"/>
  <c r="AD238"/>
  <c r="AB238"/>
  <c r="Z238"/>
  <c r="AA238"/>
  <c r="AD218"/>
  <c r="AC218"/>
  <c r="AE218"/>
  <c r="V218"/>
  <c r="T218"/>
  <c r="U218"/>
  <c r="AD198"/>
  <c r="AE198"/>
  <c r="AC198"/>
  <c r="AB198"/>
  <c r="AA198"/>
  <c r="Z198"/>
  <c r="AD186"/>
  <c r="AC186"/>
  <c r="AE186"/>
  <c r="V186"/>
  <c r="T186"/>
  <c r="U186"/>
  <c r="Y126"/>
  <c r="W126"/>
  <c r="X126"/>
  <c r="AB126"/>
  <c r="Z126"/>
  <c r="AA126"/>
  <c r="AD468"/>
  <c r="AE468"/>
  <c r="AC468"/>
  <c r="Y468"/>
  <c r="X468"/>
  <c r="W468"/>
  <c r="AA404"/>
  <c r="AB404"/>
  <c r="Z404"/>
  <c r="U404"/>
  <c r="V404"/>
  <c r="T404"/>
  <c r="AD348"/>
  <c r="AE348"/>
  <c r="AC348"/>
  <c r="W348"/>
  <c r="Y348"/>
  <c r="X348"/>
  <c r="U28"/>
  <c r="V28"/>
  <c r="T28"/>
  <c r="U722"/>
  <c r="V722"/>
  <c r="T722"/>
  <c r="X722"/>
  <c r="Y722"/>
  <c r="W722"/>
  <c r="Z658"/>
  <c r="AB658"/>
  <c r="AA658"/>
  <c r="AE658"/>
  <c r="AC658"/>
  <c r="AD658"/>
  <c r="V642"/>
  <c r="T642"/>
  <c r="U642"/>
  <c r="X642"/>
  <c r="Y642"/>
  <c r="W642"/>
  <c r="Z626"/>
  <c r="AB626"/>
  <c r="AA626"/>
  <c r="AE626"/>
  <c r="AC626"/>
  <c r="AD626"/>
  <c r="U578"/>
  <c r="T578"/>
  <c r="V578"/>
  <c r="X578"/>
  <c r="Y578"/>
  <c r="W578"/>
  <c r="AA538"/>
  <c r="AB538"/>
  <c r="Z538"/>
  <c r="AE538"/>
  <c r="AC538"/>
  <c r="AD538"/>
  <c r="AA378"/>
  <c r="AB378"/>
  <c r="Z378"/>
  <c r="AD378"/>
  <c r="AE378"/>
  <c r="AC378"/>
  <c r="U366"/>
  <c r="V366"/>
  <c r="T366"/>
  <c r="X366"/>
  <c r="Y366"/>
  <c r="W366"/>
  <c r="AB318"/>
  <c r="Z318"/>
  <c r="AA318"/>
  <c r="AE318"/>
  <c r="AC318"/>
  <c r="AD318"/>
  <c r="V314"/>
  <c r="T314"/>
  <c r="U314"/>
  <c r="Y314"/>
  <c r="W314"/>
  <c r="X314"/>
  <c r="V294"/>
  <c r="T294"/>
  <c r="U294"/>
  <c r="AE294"/>
  <c r="AD294"/>
  <c r="AC294"/>
  <c r="X238"/>
  <c r="Y238"/>
  <c r="W238"/>
  <c r="U238"/>
  <c r="V238"/>
  <c r="T238"/>
  <c r="Y218"/>
  <c r="W218"/>
  <c r="X218"/>
  <c r="AA218"/>
  <c r="Z218"/>
  <c r="AB218"/>
  <c r="X198"/>
  <c r="W198"/>
  <c r="Y198"/>
  <c r="V198"/>
  <c r="T198"/>
  <c r="U198"/>
  <c r="Y186"/>
  <c r="W186"/>
  <c r="X186"/>
  <c r="AA186"/>
  <c r="AB186"/>
  <c r="Z186"/>
  <c r="AE126"/>
  <c r="AC126"/>
  <c r="AD126"/>
  <c r="U126"/>
  <c r="V126"/>
  <c r="T126"/>
  <c r="AA468"/>
  <c r="AB468"/>
  <c r="Z468"/>
  <c r="U468"/>
  <c r="V468"/>
  <c r="T468"/>
  <c r="AD404"/>
  <c r="AE404"/>
  <c r="AC404"/>
  <c r="Y404"/>
  <c r="X404"/>
  <c r="W404"/>
  <c r="AA348"/>
  <c r="AB348"/>
  <c r="Z348"/>
  <c r="AB296"/>
  <c r="Z296"/>
  <c r="AA296"/>
  <c r="U296"/>
  <c r="V296"/>
  <c r="T296"/>
  <c r="W264"/>
  <c r="Y264"/>
  <c r="X264"/>
  <c r="U264"/>
  <c r="T264"/>
  <c r="V264"/>
  <c r="AA220"/>
  <c r="AB220"/>
  <c r="Z220"/>
  <c r="AE220"/>
  <c r="AD220"/>
  <c r="AC220"/>
  <c r="W188"/>
  <c r="Y188"/>
  <c r="X188"/>
  <c r="U188"/>
  <c r="V188"/>
  <c r="T188"/>
  <c r="AA108"/>
  <c r="AB108"/>
  <c r="Z108"/>
  <c r="AD108"/>
  <c r="AE108"/>
  <c r="AC108"/>
  <c r="AB718"/>
  <c r="Z718"/>
  <c r="AA718"/>
  <c r="AD718"/>
  <c r="AE718"/>
  <c r="AC718"/>
  <c r="V654"/>
  <c r="T654"/>
  <c r="U654"/>
  <c r="Y654"/>
  <c r="W654"/>
  <c r="X654"/>
  <c r="AB486"/>
  <c r="Z486"/>
  <c r="AA486"/>
  <c r="X486"/>
  <c r="Y486"/>
  <c r="W486"/>
  <c r="AB462"/>
  <c r="Z462"/>
  <c r="AA462"/>
  <c r="AE462"/>
  <c r="AC462"/>
  <c r="AD462"/>
  <c r="U446"/>
  <c r="V446"/>
  <c r="T446"/>
  <c r="Y446"/>
  <c r="W446"/>
  <c r="X446"/>
  <c r="U370"/>
  <c r="V370"/>
  <c r="T370"/>
  <c r="AD370"/>
  <c r="AC370"/>
  <c r="AE370"/>
  <c r="AA354"/>
  <c r="AB354"/>
  <c r="Z354"/>
  <c r="X354"/>
  <c r="Y354"/>
  <c r="W354"/>
  <c r="U334"/>
  <c r="V334"/>
  <c r="T334"/>
  <c r="AE334"/>
  <c r="AC334"/>
  <c r="AD334"/>
  <c r="V310"/>
  <c r="T310"/>
  <c r="U310"/>
  <c r="Y310"/>
  <c r="W310"/>
  <c r="X310"/>
  <c r="AE282"/>
  <c r="AC282"/>
  <c r="AD282"/>
  <c r="AA282"/>
  <c r="Z282"/>
  <c r="AB282"/>
  <c r="X166"/>
  <c r="W166"/>
  <c r="Y166"/>
  <c r="V166"/>
  <c r="T166"/>
  <c r="U166"/>
  <c r="Y138"/>
  <c r="W138"/>
  <c r="X138"/>
  <c r="AA138"/>
  <c r="Z138"/>
  <c r="AB138"/>
  <c r="AD464"/>
  <c r="AE464"/>
  <c r="AC464"/>
  <c r="Y464"/>
  <c r="W464"/>
  <c r="X464"/>
  <c r="AB400"/>
  <c r="Z400"/>
  <c r="AA400"/>
  <c r="U400"/>
  <c r="V400"/>
  <c r="T400"/>
  <c r="AD352"/>
  <c r="AE352"/>
  <c r="AC352"/>
  <c r="Y352"/>
  <c r="W352"/>
  <c r="X352"/>
  <c r="AA292"/>
  <c r="AB292"/>
  <c r="Z292"/>
  <c r="U292"/>
  <c r="V292"/>
  <c r="T292"/>
  <c r="W216"/>
  <c r="Y216"/>
  <c r="X216"/>
  <c r="U216"/>
  <c r="T216"/>
  <c r="V216"/>
  <c r="Z176"/>
  <c r="AB176"/>
  <c r="AA176"/>
  <c r="AD176"/>
  <c r="AE176"/>
  <c r="AC176"/>
  <c r="W104"/>
  <c r="X104"/>
  <c r="Y104"/>
  <c r="U104"/>
  <c r="V104"/>
  <c r="T104"/>
  <c r="AB88"/>
  <c r="Z88"/>
  <c r="AA88"/>
  <c r="AE88"/>
  <c r="AC88"/>
  <c r="AD88"/>
  <c r="AD58"/>
  <c r="AC58"/>
  <c r="AE58"/>
  <c r="V58"/>
  <c r="T58"/>
  <c r="U58"/>
  <c r="Y46"/>
  <c r="W46"/>
  <c r="X46"/>
  <c r="AB46"/>
  <c r="Z46"/>
  <c r="AA46"/>
  <c r="AD26"/>
  <c r="AC26"/>
  <c r="AE26"/>
  <c r="V26"/>
  <c r="T26"/>
  <c r="U26"/>
  <c r="U18"/>
  <c r="V18"/>
  <c r="T18"/>
  <c r="Y18"/>
  <c r="X18"/>
  <c r="W18"/>
  <c r="AB12"/>
  <c r="Z12"/>
  <c r="AA12"/>
  <c r="AC12"/>
  <c r="AE12"/>
  <c r="AD12"/>
  <c r="U6"/>
  <c r="T6"/>
  <c r="V6"/>
  <c r="Y6"/>
  <c r="X6"/>
  <c r="W6"/>
  <c r="Y84"/>
  <c r="W84"/>
  <c r="X84"/>
  <c r="V84"/>
  <c r="T84"/>
  <c r="U84"/>
  <c r="AB56"/>
  <c r="Z56"/>
  <c r="AA56"/>
  <c r="AE56"/>
  <c r="AC56"/>
  <c r="AD56"/>
  <c r="AA16"/>
  <c r="AB16"/>
  <c r="Z16"/>
  <c r="AD16"/>
  <c r="AE16"/>
  <c r="AC16"/>
  <c r="U610"/>
  <c r="T610"/>
  <c r="V610"/>
  <c r="X610"/>
  <c r="Y610"/>
  <c r="W610"/>
  <c r="AA586"/>
  <c r="AB586"/>
  <c r="Z586"/>
  <c r="AE586"/>
  <c r="AC586"/>
  <c r="AD586"/>
  <c r="U566"/>
  <c r="V566"/>
  <c r="T566"/>
  <c r="Y566"/>
  <c r="W566"/>
  <c r="X566"/>
  <c r="AB542"/>
  <c r="Z542"/>
  <c r="AA542"/>
  <c r="AD542"/>
  <c r="AE542"/>
  <c r="AC542"/>
  <c r="AA490"/>
  <c r="AB490"/>
  <c r="Z490"/>
  <c r="AD490"/>
  <c r="AC490"/>
  <c r="AE490"/>
  <c r="V458"/>
  <c r="T458"/>
  <c r="U458"/>
  <c r="Y458"/>
  <c r="W458"/>
  <c r="X458"/>
  <c r="AA442"/>
  <c r="AB442"/>
  <c r="Z442"/>
  <c r="AD442"/>
  <c r="AC442"/>
  <c r="AE442"/>
  <c r="U386"/>
  <c r="V386"/>
  <c r="T386"/>
  <c r="X386"/>
  <c r="Y386"/>
  <c r="W386"/>
  <c r="X178"/>
  <c r="Y178"/>
  <c r="W178"/>
  <c r="AB178"/>
  <c r="Z178"/>
  <c r="AA178"/>
  <c r="X130"/>
  <c r="Y130"/>
  <c r="W130"/>
  <c r="U130"/>
  <c r="V130"/>
  <c r="T130"/>
  <c r="Y106"/>
  <c r="W106"/>
  <c r="X106"/>
  <c r="AA106"/>
  <c r="AB106"/>
  <c r="Z106"/>
  <c r="AD3"/>
  <c r="AE3"/>
  <c r="AC3"/>
  <c r="AA3"/>
  <c r="AB3"/>
  <c r="Z3"/>
  <c r="U729"/>
  <c r="V729"/>
  <c r="T729"/>
  <c r="X729"/>
  <c r="Y729"/>
  <c r="W729"/>
  <c r="Z717"/>
  <c r="AB717"/>
  <c r="AA717"/>
  <c r="AE717"/>
  <c r="AC717"/>
  <c r="AD717"/>
  <c r="V699"/>
  <c r="T699"/>
  <c r="U699"/>
  <c r="Y699"/>
  <c r="W699"/>
  <c r="X699"/>
  <c r="AB679"/>
  <c r="AA679"/>
  <c r="Z679"/>
  <c r="AD679"/>
  <c r="AE679"/>
  <c r="AC679"/>
  <c r="U669"/>
  <c r="T669"/>
  <c r="V669"/>
  <c r="X669"/>
  <c r="Y669"/>
  <c r="W669"/>
  <c r="AA665"/>
  <c r="AB665"/>
  <c r="Z665"/>
  <c r="AE665"/>
  <c r="AC665"/>
  <c r="AD665"/>
  <c r="V659"/>
  <c r="T659"/>
  <c r="U659"/>
  <c r="Y659"/>
  <c r="X659"/>
  <c r="W659"/>
  <c r="AA655"/>
  <c r="AB655"/>
  <c r="Z655"/>
  <c r="AD655"/>
  <c r="AE655"/>
  <c r="AC655"/>
  <c r="V651"/>
  <c r="T651"/>
  <c r="U651"/>
  <c r="Y651"/>
  <c r="W651"/>
  <c r="X651"/>
  <c r="AB647"/>
  <c r="AA647"/>
  <c r="Z647"/>
  <c r="AD647"/>
  <c r="AE647"/>
  <c r="AC647"/>
  <c r="V643"/>
  <c r="T643"/>
  <c r="U643"/>
  <c r="Y643"/>
  <c r="X643"/>
  <c r="W643"/>
  <c r="AA639"/>
  <c r="AB639"/>
  <c r="Z639"/>
  <c r="AD639"/>
  <c r="AE639"/>
  <c r="AC639"/>
  <c r="V635"/>
  <c r="T635"/>
  <c r="U635"/>
  <c r="Y635"/>
  <c r="W635"/>
  <c r="X635"/>
  <c r="AB631"/>
  <c r="AA631"/>
  <c r="Z631"/>
  <c r="AD631"/>
  <c r="AE631"/>
  <c r="AC631"/>
  <c r="V627"/>
  <c r="T627"/>
  <c r="U627"/>
  <c r="Y627"/>
  <c r="X627"/>
  <c r="W627"/>
  <c r="Z621"/>
  <c r="AB621"/>
  <c r="AA621"/>
  <c r="AE621"/>
  <c r="AC621"/>
  <c r="AD621"/>
  <c r="V611"/>
  <c r="T611"/>
  <c r="U611"/>
  <c r="Y611"/>
  <c r="X611"/>
  <c r="W611"/>
  <c r="AA605"/>
  <c r="AB605"/>
  <c r="Z605"/>
  <c r="AE605"/>
  <c r="AC605"/>
  <c r="AD605"/>
  <c r="V595"/>
  <c r="T595"/>
  <c r="U595"/>
  <c r="Y595"/>
  <c r="X595"/>
  <c r="W595"/>
  <c r="AA581"/>
  <c r="AB581"/>
  <c r="Z581"/>
  <c r="AE581"/>
  <c r="AC581"/>
  <c r="AD581"/>
  <c r="U577"/>
  <c r="V577"/>
  <c r="T577"/>
  <c r="Y577"/>
  <c r="W577"/>
  <c r="X577"/>
  <c r="Z573"/>
  <c r="AB573"/>
  <c r="AA573"/>
  <c r="AE573"/>
  <c r="AC573"/>
  <c r="AD573"/>
  <c r="U569"/>
  <c r="V569"/>
  <c r="T569"/>
  <c r="X569"/>
  <c r="W569"/>
  <c r="Y569"/>
  <c r="AA565"/>
  <c r="AB565"/>
  <c r="Z565"/>
  <c r="AE565"/>
  <c r="AC565"/>
  <c r="AD565"/>
  <c r="U561"/>
  <c r="V561"/>
  <c r="T561"/>
  <c r="Y561"/>
  <c r="W561"/>
  <c r="X561"/>
  <c r="Z557"/>
  <c r="AB557"/>
  <c r="AA557"/>
  <c r="AE557"/>
  <c r="AC557"/>
  <c r="AD557"/>
  <c r="U553"/>
  <c r="V553"/>
  <c r="T553"/>
  <c r="X553"/>
  <c r="Y553"/>
  <c r="W553"/>
  <c r="AA545"/>
  <c r="AB545"/>
  <c r="Z545"/>
  <c r="AE545"/>
  <c r="AC545"/>
  <c r="AD545"/>
  <c r="V539"/>
  <c r="T539"/>
  <c r="U539"/>
  <c r="Y539"/>
  <c r="W539"/>
  <c r="X539"/>
  <c r="AA533"/>
  <c r="AB533"/>
  <c r="Z533"/>
  <c r="AE533"/>
  <c r="AC533"/>
  <c r="AD533"/>
  <c r="AD460"/>
  <c r="AC460"/>
  <c r="AE460"/>
  <c r="W460"/>
  <c r="Y460"/>
  <c r="X460"/>
  <c r="AB376"/>
  <c r="Z376"/>
  <c r="AA376"/>
  <c r="V376"/>
  <c r="T376"/>
  <c r="U376"/>
  <c r="AD332"/>
  <c r="AC332"/>
  <c r="AE332"/>
  <c r="W332"/>
  <c r="Y332"/>
  <c r="X332"/>
  <c r="AA288"/>
  <c r="Z288"/>
  <c r="AB288"/>
  <c r="AD288"/>
  <c r="AE288"/>
  <c r="AC288"/>
  <c r="Y240"/>
  <c r="W240"/>
  <c r="X240"/>
  <c r="V240"/>
  <c r="T240"/>
  <c r="U240"/>
  <c r="Z208"/>
  <c r="AB208"/>
  <c r="AA208"/>
  <c r="AD208"/>
  <c r="AE208"/>
  <c r="AC208"/>
  <c r="W172"/>
  <c r="Y172"/>
  <c r="X172"/>
  <c r="U172"/>
  <c r="V172"/>
  <c r="T172"/>
  <c r="U734"/>
  <c r="V734"/>
  <c r="T734"/>
  <c r="Y734"/>
  <c r="W734"/>
  <c r="X734"/>
  <c r="AB614"/>
  <c r="Z614"/>
  <c r="AA614"/>
  <c r="AD614"/>
  <c r="AE614"/>
  <c r="AC614"/>
  <c r="U562"/>
  <c r="V562"/>
  <c r="T562"/>
  <c r="X562"/>
  <c r="Y562"/>
  <c r="W562"/>
  <c r="AE494"/>
  <c r="AC494"/>
  <c r="AD494"/>
  <c r="Y494"/>
  <c r="W494"/>
  <c r="X494"/>
  <c r="U414"/>
  <c r="V414"/>
  <c r="T414"/>
  <c r="AE414"/>
  <c r="AC414"/>
  <c r="AD414"/>
  <c r="U290"/>
  <c r="V290"/>
  <c r="T290"/>
  <c r="X290"/>
  <c r="Y290"/>
  <c r="W290"/>
  <c r="AE266"/>
  <c r="AC266"/>
  <c r="AD266"/>
  <c r="AA266"/>
  <c r="Z266"/>
  <c r="AB266"/>
  <c r="AD242"/>
  <c r="AE242"/>
  <c r="AC242"/>
  <c r="U242"/>
  <c r="V242"/>
  <c r="T242"/>
  <c r="X210"/>
  <c r="Y210"/>
  <c r="W210"/>
  <c r="AB210"/>
  <c r="Z210"/>
  <c r="AA210"/>
  <c r="Y190"/>
  <c r="W190"/>
  <c r="X190"/>
  <c r="U190"/>
  <c r="V190"/>
  <c r="T190"/>
  <c r="AE174"/>
  <c r="AC174"/>
  <c r="AD174"/>
  <c r="AB174"/>
  <c r="Z174"/>
  <c r="AA174"/>
  <c r="X114"/>
  <c r="Y114"/>
  <c r="W114"/>
  <c r="U114"/>
  <c r="V114"/>
  <c r="T114"/>
  <c r="AE94"/>
  <c r="AC94"/>
  <c r="AD94"/>
  <c r="AB94"/>
  <c r="Z94"/>
  <c r="AA94"/>
  <c r="AB456"/>
  <c r="Z456"/>
  <c r="AA456"/>
  <c r="V456"/>
  <c r="T456"/>
  <c r="U456"/>
  <c r="AD384"/>
  <c r="AE384"/>
  <c r="AC384"/>
  <c r="Y384"/>
  <c r="W384"/>
  <c r="X384"/>
  <c r="AA324"/>
  <c r="AB324"/>
  <c r="Z324"/>
  <c r="U324"/>
  <c r="V324"/>
  <c r="T324"/>
  <c r="W268"/>
  <c r="Y268"/>
  <c r="X268"/>
  <c r="U268"/>
  <c r="V268"/>
  <c r="T268"/>
  <c r="AA204"/>
  <c r="AB204"/>
  <c r="Z204"/>
  <c r="AD204"/>
  <c r="AE204"/>
  <c r="AC204"/>
  <c r="Y144"/>
  <c r="W144"/>
  <c r="X144"/>
  <c r="V144"/>
  <c r="T144"/>
  <c r="U144"/>
  <c r="AB100"/>
  <c r="Z100"/>
  <c r="AA100"/>
  <c r="AE100"/>
  <c r="AC100"/>
  <c r="AD100"/>
  <c r="V515"/>
  <c r="T515"/>
  <c r="U515"/>
  <c r="AB515"/>
  <c r="Z515"/>
  <c r="AA515"/>
  <c r="X489"/>
  <c r="W489"/>
  <c r="Y489"/>
  <c r="AE489"/>
  <c r="AC489"/>
  <c r="AD489"/>
  <c r="V483"/>
  <c r="T483"/>
  <c r="U483"/>
  <c r="AB483"/>
  <c r="Z483"/>
  <c r="AA483"/>
  <c r="X475"/>
  <c r="Y475"/>
  <c r="W475"/>
  <c r="AE475"/>
  <c r="AD475"/>
  <c r="AC475"/>
  <c r="U471"/>
  <c r="V471"/>
  <c r="T471"/>
  <c r="AB471"/>
  <c r="Z471"/>
  <c r="AA471"/>
  <c r="V465"/>
  <c r="T465"/>
  <c r="U465"/>
  <c r="AE465"/>
  <c r="AC465"/>
  <c r="AD465"/>
  <c r="V461"/>
  <c r="U461"/>
  <c r="T461"/>
  <c r="AB461"/>
  <c r="Z461"/>
  <c r="AA461"/>
  <c r="Y457"/>
  <c r="X457"/>
  <c r="W457"/>
  <c r="AE457"/>
  <c r="AC457"/>
  <c r="AD457"/>
  <c r="U453"/>
  <c r="V453"/>
  <c r="T453"/>
  <c r="AB453"/>
  <c r="Z453"/>
  <c r="AA453"/>
  <c r="W449"/>
  <c r="X449"/>
  <c r="Y449"/>
  <c r="AE449"/>
  <c r="AC449"/>
  <c r="AD449"/>
  <c r="U445"/>
  <c r="V445"/>
  <c r="T445"/>
  <c r="AB445"/>
  <c r="Z445"/>
  <c r="AA445"/>
  <c r="Y435"/>
  <c r="X435"/>
  <c r="W435"/>
  <c r="AE435"/>
  <c r="AD435"/>
  <c r="AC435"/>
  <c r="V403"/>
  <c r="T403"/>
  <c r="U403"/>
  <c r="Z403"/>
  <c r="AA403"/>
  <c r="AB403"/>
  <c r="X389"/>
  <c r="W389"/>
  <c r="Y389"/>
  <c r="AE389"/>
  <c r="AC389"/>
  <c r="AD389"/>
  <c r="V383"/>
  <c r="T383"/>
  <c r="U383"/>
  <c r="AA383"/>
  <c r="Z383"/>
  <c r="AB383"/>
  <c r="X379"/>
  <c r="Y379"/>
  <c r="W379"/>
  <c r="AE379"/>
  <c r="AD379"/>
  <c r="AC379"/>
  <c r="U375"/>
  <c r="V375"/>
  <c r="T375"/>
  <c r="AA375"/>
  <c r="AB375"/>
  <c r="Z375"/>
  <c r="Y371"/>
  <c r="X371"/>
  <c r="W371"/>
  <c r="AE371"/>
  <c r="AD371"/>
  <c r="AC371"/>
  <c r="V367"/>
  <c r="T367"/>
  <c r="U367"/>
  <c r="AB367"/>
  <c r="Z367"/>
  <c r="AA367"/>
  <c r="X363"/>
  <c r="W363"/>
  <c r="Y363"/>
  <c r="AE363"/>
  <c r="AD363"/>
  <c r="AC363"/>
  <c r="U359"/>
  <c r="V359"/>
  <c r="T359"/>
  <c r="AA359"/>
  <c r="AB359"/>
  <c r="Z359"/>
  <c r="Y355"/>
  <c r="X355"/>
  <c r="W355"/>
  <c r="AE355"/>
  <c r="AD355"/>
  <c r="AC355"/>
  <c r="U351"/>
  <c r="V351"/>
  <c r="T351"/>
  <c r="AB351"/>
  <c r="Z351"/>
  <c r="AA351"/>
  <c r="Y335"/>
  <c r="X335"/>
  <c r="W335"/>
  <c r="AD335"/>
  <c r="AE335"/>
  <c r="AC335"/>
  <c r="V321"/>
  <c r="T321"/>
  <c r="U321"/>
  <c r="AB321"/>
  <c r="AA321"/>
  <c r="Z321"/>
  <c r="W317"/>
  <c r="X317"/>
  <c r="Y317"/>
  <c r="AD317"/>
  <c r="AE317"/>
  <c r="AC317"/>
  <c r="U313"/>
  <c r="T313"/>
  <c r="V313"/>
  <c r="AA313"/>
  <c r="AB313"/>
  <c r="Z313"/>
  <c r="X309"/>
  <c r="Y309"/>
  <c r="W309"/>
  <c r="AD309"/>
  <c r="AC309"/>
  <c r="AE309"/>
  <c r="V305"/>
  <c r="T305"/>
  <c r="U305"/>
  <c r="AB305"/>
  <c r="AA305"/>
  <c r="Z305"/>
  <c r="W301"/>
  <c r="X301"/>
  <c r="Y301"/>
  <c r="AD301"/>
  <c r="AE301"/>
  <c r="AC301"/>
  <c r="U297"/>
  <c r="V297"/>
  <c r="T297"/>
  <c r="AA297"/>
  <c r="AB297"/>
  <c r="Z297"/>
  <c r="V289"/>
  <c r="T289"/>
  <c r="U289"/>
  <c r="AE289"/>
  <c r="AC289"/>
  <c r="AD289"/>
  <c r="X283"/>
  <c r="Y283"/>
  <c r="W283"/>
  <c r="AD283"/>
  <c r="AE283"/>
  <c r="AC283"/>
  <c r="V279"/>
  <c r="T279"/>
  <c r="U279"/>
  <c r="AA279"/>
  <c r="AB279"/>
  <c r="Z279"/>
  <c r="Y275"/>
  <c r="X275"/>
  <c r="W275"/>
  <c r="AE275"/>
  <c r="AC275"/>
  <c r="AD275"/>
  <c r="U263"/>
  <c r="V263"/>
  <c r="T263"/>
  <c r="W263"/>
  <c r="Y263"/>
  <c r="X263"/>
  <c r="Y257"/>
  <c r="W257"/>
  <c r="X257"/>
  <c r="AB257"/>
  <c r="AA257"/>
  <c r="Z257"/>
  <c r="U249"/>
  <c r="V249"/>
  <c r="T249"/>
  <c r="AD249"/>
  <c r="AE249"/>
  <c r="AC249"/>
  <c r="AB243"/>
  <c r="Z243"/>
  <c r="AA243"/>
  <c r="AE243"/>
  <c r="AC243"/>
  <c r="AD243"/>
  <c r="V239"/>
  <c r="T239"/>
  <c r="U239"/>
  <c r="Y239"/>
  <c r="X239"/>
  <c r="W239"/>
  <c r="AA235"/>
  <c r="AB235"/>
  <c r="Z235"/>
  <c r="AD235"/>
  <c r="AE235"/>
  <c r="AC235"/>
  <c r="U219"/>
  <c r="V219"/>
  <c r="T219"/>
  <c r="X219"/>
  <c r="Y219"/>
  <c r="W219"/>
  <c r="W215"/>
  <c r="Y215"/>
  <c r="X215"/>
  <c r="AB215"/>
  <c r="Z215"/>
  <c r="AA215"/>
  <c r="V211"/>
  <c r="T211"/>
  <c r="U211"/>
  <c r="Y211"/>
  <c r="X211"/>
  <c r="W211"/>
  <c r="U205"/>
  <c r="V205"/>
  <c r="T205"/>
  <c r="AE205"/>
  <c r="AC205"/>
  <c r="AD205"/>
  <c r="AB197"/>
  <c r="AA197"/>
  <c r="Z197"/>
  <c r="X197"/>
  <c r="W197"/>
  <c r="Y197"/>
  <c r="AB193"/>
  <c r="AA193"/>
  <c r="Z193"/>
  <c r="AE193"/>
  <c r="AC193"/>
  <c r="AD193"/>
  <c r="AB189"/>
  <c r="Z189"/>
  <c r="AA189"/>
  <c r="W189"/>
  <c r="X189"/>
  <c r="Y189"/>
  <c r="AE183"/>
  <c r="AC183"/>
  <c r="AD183"/>
  <c r="AB183"/>
  <c r="Z183"/>
  <c r="AA183"/>
  <c r="V179"/>
  <c r="T179"/>
  <c r="U179"/>
  <c r="AE179"/>
  <c r="AC179"/>
  <c r="AD179"/>
  <c r="AD175"/>
  <c r="AE175"/>
  <c r="AC175"/>
  <c r="Z175"/>
  <c r="AA175"/>
  <c r="AB175"/>
  <c r="U171"/>
  <c r="V171"/>
  <c r="T171"/>
  <c r="AD171"/>
  <c r="AE171"/>
  <c r="AC171"/>
  <c r="AE147"/>
  <c r="AC147"/>
  <c r="AD147"/>
  <c r="AB147"/>
  <c r="Z147"/>
  <c r="AA147"/>
  <c r="U135"/>
  <c r="T135"/>
  <c r="V135"/>
  <c r="AE135"/>
  <c r="AC135"/>
  <c r="AD135"/>
  <c r="AD127"/>
  <c r="AE127"/>
  <c r="AC127"/>
  <c r="Z127"/>
  <c r="AB127"/>
  <c r="AA127"/>
  <c r="U121"/>
  <c r="T121"/>
  <c r="V121"/>
  <c r="W121"/>
  <c r="X121"/>
  <c r="Y121"/>
  <c r="AE115"/>
  <c r="AC115"/>
  <c r="AD115"/>
  <c r="AB115"/>
  <c r="Z115"/>
  <c r="AA115"/>
  <c r="V111"/>
  <c r="T111"/>
  <c r="U111"/>
  <c r="AD111"/>
  <c r="AE111"/>
  <c r="AC111"/>
  <c r="AD107"/>
  <c r="AE107"/>
  <c r="AC107"/>
  <c r="AA107"/>
  <c r="AB107"/>
  <c r="Z107"/>
  <c r="U103"/>
  <c r="V103"/>
  <c r="T103"/>
  <c r="AE103"/>
  <c r="AC103"/>
  <c r="AD103"/>
  <c r="AE99"/>
  <c r="AC99"/>
  <c r="AD99"/>
  <c r="AB99"/>
  <c r="Z99"/>
  <c r="AA99"/>
  <c r="U95"/>
  <c r="V95"/>
  <c r="T95"/>
  <c r="AD95"/>
  <c r="AE95"/>
  <c r="AC95"/>
  <c r="AE87"/>
  <c r="AC87"/>
  <c r="AD87"/>
  <c r="AB87"/>
  <c r="Z87"/>
  <c r="AA87"/>
  <c r="V79"/>
  <c r="T79"/>
  <c r="U79"/>
  <c r="AD79"/>
  <c r="AE79"/>
  <c r="AC79"/>
  <c r="X59"/>
  <c r="Y59"/>
  <c r="W59"/>
  <c r="AA59"/>
  <c r="AB59"/>
  <c r="Z59"/>
  <c r="V55"/>
  <c r="T55"/>
  <c r="U55"/>
  <c r="X55"/>
  <c r="Y55"/>
  <c r="W55"/>
  <c r="V49"/>
  <c r="T49"/>
  <c r="U49"/>
  <c r="AD49"/>
  <c r="AE49"/>
  <c r="AC49"/>
  <c r="U41"/>
  <c r="T41"/>
  <c r="V41"/>
  <c r="W41"/>
  <c r="X41"/>
  <c r="Y41"/>
  <c r="Y35"/>
  <c r="W35"/>
  <c r="X35"/>
  <c r="AB35"/>
  <c r="Z35"/>
  <c r="AA35"/>
  <c r="AA25"/>
  <c r="Z25"/>
  <c r="AB25"/>
  <c r="W25"/>
  <c r="X25"/>
  <c r="Y25"/>
  <c r="AA21"/>
  <c r="AB21"/>
  <c r="Z21"/>
  <c r="AD21"/>
  <c r="AE21"/>
  <c r="AC21"/>
  <c r="V17"/>
  <c r="T17"/>
  <c r="U17"/>
  <c r="AE17"/>
  <c r="AC17"/>
  <c r="AD17"/>
  <c r="Y13"/>
  <c r="X13"/>
  <c r="W13"/>
  <c r="AA13"/>
  <c r="AB13"/>
  <c r="Z13"/>
  <c r="V9"/>
  <c r="T9"/>
  <c r="U9"/>
  <c r="AE9"/>
  <c r="AC9"/>
  <c r="AD9"/>
  <c r="Y5"/>
  <c r="X5"/>
  <c r="W5"/>
  <c r="AA5"/>
  <c r="AB5"/>
  <c r="Z5"/>
  <c r="Y78"/>
  <c r="W78"/>
  <c r="X78"/>
  <c r="AA78"/>
  <c r="AB78"/>
  <c r="Z78"/>
  <c r="X34"/>
  <c r="Y34"/>
  <c r="W34"/>
  <c r="U34"/>
  <c r="V34"/>
  <c r="T34"/>
  <c r="AA60"/>
  <c r="Z60"/>
  <c r="AB60"/>
  <c r="AE60"/>
  <c r="AD60"/>
  <c r="AC60"/>
  <c r="Y20"/>
  <c r="X20"/>
  <c r="W20"/>
  <c r="AA666"/>
  <c r="AB666"/>
  <c r="Z666"/>
  <c r="AE666"/>
  <c r="AC666"/>
  <c r="AD666"/>
  <c r="V650"/>
  <c r="T650"/>
  <c r="U650"/>
  <c r="X650"/>
  <c r="Y650"/>
  <c r="W650"/>
  <c r="AA634"/>
  <c r="AB634"/>
  <c r="Z634"/>
  <c r="AE634"/>
  <c r="AC634"/>
  <c r="AD634"/>
  <c r="U602"/>
  <c r="V602"/>
  <c r="T602"/>
  <c r="X602"/>
  <c r="Y602"/>
  <c r="W602"/>
  <c r="AB550"/>
  <c r="Z550"/>
  <c r="AA550"/>
  <c r="AD550"/>
  <c r="AE550"/>
  <c r="AC550"/>
  <c r="AB518"/>
  <c r="Z518"/>
  <c r="AA518"/>
  <c r="V518"/>
  <c r="T518"/>
  <c r="U518"/>
  <c r="V374"/>
  <c r="T374"/>
  <c r="U374"/>
  <c r="Y374"/>
  <c r="W374"/>
  <c r="X374"/>
  <c r="AB358"/>
  <c r="Z358"/>
  <c r="AA358"/>
  <c r="AE358"/>
  <c r="AC358"/>
  <c r="AD358"/>
  <c r="AD316"/>
  <c r="AE316"/>
  <c r="AC316"/>
  <c r="W316"/>
  <c r="Y316"/>
  <c r="X316"/>
  <c r="AB306"/>
  <c r="AA306"/>
  <c r="Z306"/>
  <c r="AD306"/>
  <c r="AE306"/>
  <c r="AC306"/>
  <c r="AE286"/>
  <c r="AC286"/>
  <c r="AD286"/>
  <c r="U286"/>
  <c r="V286"/>
  <c r="T286"/>
  <c r="AD230"/>
  <c r="AE230"/>
  <c r="AC230"/>
  <c r="AB230"/>
  <c r="AA230"/>
  <c r="Z230"/>
  <c r="Y206"/>
  <c r="W206"/>
  <c r="X206"/>
  <c r="U206"/>
  <c r="V206"/>
  <c r="T206"/>
  <c r="X194"/>
  <c r="Y194"/>
  <c r="W194"/>
  <c r="AB194"/>
  <c r="AA194"/>
  <c r="Z194"/>
  <c r="AD154"/>
  <c r="AE154"/>
  <c r="AC154"/>
  <c r="V154"/>
  <c r="T154"/>
  <c r="U154"/>
  <c r="AA484"/>
  <c r="AB484"/>
  <c r="Z484"/>
  <c r="U484"/>
  <c r="T484"/>
  <c r="V484"/>
  <c r="AD452"/>
  <c r="AC452"/>
  <c r="AE452"/>
  <c r="Y452"/>
  <c r="X452"/>
  <c r="W452"/>
  <c r="AB368"/>
  <c r="Z368"/>
  <c r="AA368"/>
  <c r="U368"/>
  <c r="V368"/>
  <c r="T368"/>
  <c r="AD320"/>
  <c r="AE320"/>
  <c r="AC320"/>
  <c r="Y320"/>
  <c r="W320"/>
  <c r="X320"/>
  <c r="AA280"/>
  <c r="AB280"/>
  <c r="Z280"/>
  <c r="AE280"/>
  <c r="AC280"/>
  <c r="AD280"/>
  <c r="W232"/>
  <c r="Y232"/>
  <c r="X232"/>
  <c r="U232"/>
  <c r="V232"/>
  <c r="T232"/>
  <c r="AB200"/>
  <c r="Z200"/>
  <c r="AA200"/>
  <c r="AE200"/>
  <c r="AC200"/>
  <c r="AD200"/>
  <c r="Y164"/>
  <c r="X164"/>
  <c r="W164"/>
  <c r="V164"/>
  <c r="T164"/>
  <c r="U164"/>
  <c r="U726"/>
  <c r="V726"/>
  <c r="T726"/>
  <c r="Y726"/>
  <c r="W726"/>
  <c r="X726"/>
  <c r="AB678"/>
  <c r="Z678"/>
  <c r="AA678"/>
  <c r="AD678"/>
  <c r="AE678"/>
  <c r="AC678"/>
  <c r="U630"/>
  <c r="V630"/>
  <c r="T630"/>
  <c r="Y630"/>
  <c r="W630"/>
  <c r="X630"/>
  <c r="V470"/>
  <c r="T470"/>
  <c r="U470"/>
  <c r="X470"/>
  <c r="Y470"/>
  <c r="W470"/>
  <c r="AB454"/>
  <c r="Z454"/>
  <c r="AA454"/>
  <c r="AE454"/>
  <c r="AC454"/>
  <c r="AD454"/>
  <c r="AB398"/>
  <c r="Z398"/>
  <c r="AA398"/>
  <c r="X398"/>
  <c r="Y398"/>
  <c r="W398"/>
  <c r="V362"/>
  <c r="T362"/>
  <c r="U362"/>
  <c r="AD362"/>
  <c r="AE362"/>
  <c r="AC362"/>
  <c r="U350"/>
  <c r="V350"/>
  <c r="T350"/>
  <c r="X350"/>
  <c r="Y350"/>
  <c r="W350"/>
  <c r="AB322"/>
  <c r="AA322"/>
  <c r="Z322"/>
  <c r="AD322"/>
  <c r="AE322"/>
  <c r="AC322"/>
  <c r="U302"/>
  <c r="V302"/>
  <c r="T302"/>
  <c r="X302"/>
  <c r="Y302"/>
  <c r="W302"/>
  <c r="AD214"/>
  <c r="AE214"/>
  <c r="AC214"/>
  <c r="AB214"/>
  <c r="AA214"/>
  <c r="Z214"/>
  <c r="X150"/>
  <c r="W150"/>
  <c r="Y150"/>
  <c r="V150"/>
  <c r="T150"/>
  <c r="U150"/>
  <c r="AB480"/>
  <c r="Z480"/>
  <c r="AA480"/>
  <c r="U480"/>
  <c r="V480"/>
  <c r="T480"/>
  <c r="AD448"/>
  <c r="AE448"/>
  <c r="AC448"/>
  <c r="Y448"/>
  <c r="W448"/>
  <c r="X448"/>
  <c r="AA364"/>
  <c r="AB364"/>
  <c r="Z364"/>
  <c r="V364"/>
  <c r="T364"/>
  <c r="U364"/>
  <c r="AD312"/>
  <c r="AE312"/>
  <c r="AC312"/>
  <c r="W312"/>
  <c r="Y312"/>
  <c r="X312"/>
  <c r="AA252"/>
  <c r="AB252"/>
  <c r="Z252"/>
  <c r="AE252"/>
  <c r="AD252"/>
  <c r="AC252"/>
  <c r="Y192"/>
  <c r="W192"/>
  <c r="X192"/>
  <c r="V192"/>
  <c r="T192"/>
  <c r="U192"/>
  <c r="AA124"/>
  <c r="AB124"/>
  <c r="Z124"/>
  <c r="AE124"/>
  <c r="AC124"/>
  <c r="AD124"/>
  <c r="Y96"/>
  <c r="W96"/>
  <c r="X96"/>
  <c r="V96"/>
  <c r="T96"/>
  <c r="U96"/>
  <c r="AD74"/>
  <c r="AE74"/>
  <c r="AC74"/>
  <c r="AA74"/>
  <c r="Z74"/>
  <c r="AB74"/>
  <c r="X54"/>
  <c r="Y54"/>
  <c r="W54"/>
  <c r="V54"/>
  <c r="T54"/>
  <c r="U54"/>
  <c r="X38"/>
  <c r="Y38"/>
  <c r="W38"/>
  <c r="AA38"/>
  <c r="AB38"/>
  <c r="Z38"/>
  <c r="X22"/>
  <c r="Y22"/>
  <c r="W22"/>
  <c r="V22"/>
  <c r="T22"/>
  <c r="U22"/>
  <c r="U14"/>
  <c r="T14"/>
  <c r="V14"/>
  <c r="W14"/>
  <c r="Y14"/>
  <c r="X14"/>
  <c r="AA10"/>
  <c r="AB10"/>
  <c r="Z10"/>
  <c r="AE10"/>
  <c r="AC10"/>
  <c r="AD10"/>
  <c r="V4"/>
  <c r="T4"/>
  <c r="U4"/>
  <c r="Y4"/>
  <c r="X4"/>
  <c r="W4"/>
  <c r="X72"/>
  <c r="Y72"/>
  <c r="W72"/>
  <c r="U72"/>
  <c r="V72"/>
  <c r="T72"/>
  <c r="AB24"/>
  <c r="Z24"/>
  <c r="AA24"/>
  <c r="AD24"/>
  <c r="AE24"/>
  <c r="AC24"/>
  <c r="AB694"/>
  <c r="Z694"/>
  <c r="AA694"/>
  <c r="AD694"/>
  <c r="AE694"/>
  <c r="AC694"/>
  <c r="U594"/>
  <c r="T594"/>
  <c r="V594"/>
  <c r="X594"/>
  <c r="Y594"/>
  <c r="W594"/>
  <c r="AA570"/>
  <c r="AB570"/>
  <c r="Z570"/>
  <c r="AE570"/>
  <c r="AC570"/>
  <c r="AD570"/>
  <c r="V558"/>
  <c r="T558"/>
  <c r="U558"/>
  <c r="Y558"/>
  <c r="W558"/>
  <c r="X558"/>
  <c r="AB526"/>
  <c r="Z526"/>
  <c r="AA526"/>
  <c r="AD526"/>
  <c r="AE526"/>
  <c r="AC526"/>
  <c r="AA466"/>
  <c r="AB466"/>
  <c r="Z466"/>
  <c r="AD466"/>
  <c r="AE466"/>
  <c r="AC466"/>
  <c r="U450"/>
  <c r="V450"/>
  <c r="T450"/>
  <c r="X450"/>
  <c r="Y450"/>
  <c r="W450"/>
  <c r="AA402"/>
  <c r="AB402"/>
  <c r="Z402"/>
  <c r="AD402"/>
  <c r="AE402"/>
  <c r="AC402"/>
  <c r="X254"/>
  <c r="Y254"/>
  <c r="W254"/>
  <c r="U254"/>
  <c r="V254"/>
  <c r="T254"/>
  <c r="Y170"/>
  <c r="W170"/>
  <c r="X170"/>
  <c r="AA170"/>
  <c r="AB170"/>
  <c r="Z170"/>
  <c r="AD118"/>
  <c r="AE118"/>
  <c r="AC118"/>
  <c r="V118"/>
  <c r="T118"/>
  <c r="U118"/>
  <c r="AD102"/>
  <c r="AE102"/>
  <c r="AC102"/>
  <c r="AB102"/>
  <c r="AA102"/>
  <c r="Z102"/>
  <c r="AA735"/>
  <c r="AB735"/>
  <c r="Z735"/>
  <c r="AD735"/>
  <c r="AE735"/>
  <c r="AC735"/>
  <c r="U721"/>
  <c r="T721"/>
  <c r="V721"/>
  <c r="Y721"/>
  <c r="W721"/>
  <c r="X721"/>
  <c r="Z701"/>
  <c r="AB701"/>
  <c r="AA701"/>
  <c r="AE701"/>
  <c r="AC701"/>
  <c r="AD701"/>
  <c r="V687"/>
  <c r="T687"/>
  <c r="U687"/>
  <c r="Y687"/>
  <c r="X687"/>
  <c r="W687"/>
  <c r="AA677"/>
  <c r="AB677"/>
  <c r="Z677"/>
  <c r="AE677"/>
  <c r="AC677"/>
  <c r="AD677"/>
  <c r="V667"/>
  <c r="T667"/>
  <c r="U667"/>
  <c r="Y667"/>
  <c r="W667"/>
  <c r="X667"/>
  <c r="AB663"/>
  <c r="AA663"/>
  <c r="Z663"/>
  <c r="AD663"/>
  <c r="AE663"/>
  <c r="AC663"/>
  <c r="U657"/>
  <c r="T657"/>
  <c r="V657"/>
  <c r="Y657"/>
  <c r="X657"/>
  <c r="W657"/>
  <c r="Z653"/>
  <c r="AB653"/>
  <c r="AA653"/>
  <c r="AE653"/>
  <c r="AC653"/>
  <c r="AD653"/>
  <c r="U649"/>
  <c r="T649"/>
  <c r="V649"/>
  <c r="X649"/>
  <c r="W649"/>
  <c r="Y649"/>
  <c r="AA645"/>
  <c r="AB645"/>
  <c r="Z645"/>
  <c r="V348"/>
  <c r="T348"/>
  <c r="U348"/>
  <c r="AC296"/>
  <c r="AE296"/>
  <c r="AD296"/>
  <c r="W296"/>
  <c r="X296"/>
  <c r="Y296"/>
  <c r="AA264"/>
  <c r="AB264"/>
  <c r="Z264"/>
  <c r="AE264"/>
  <c r="AC264"/>
  <c r="AD264"/>
  <c r="W220"/>
  <c r="Y220"/>
  <c r="X220"/>
  <c r="U220"/>
  <c r="V220"/>
  <c r="T220"/>
  <c r="AA188"/>
  <c r="AB188"/>
  <c r="Z188"/>
  <c r="AE188"/>
  <c r="AD188"/>
  <c r="AC188"/>
  <c r="Y108"/>
  <c r="X108"/>
  <c r="W108"/>
  <c r="U108"/>
  <c r="V108"/>
  <c r="T108"/>
  <c r="V718"/>
  <c r="T718"/>
  <c r="U718"/>
  <c r="Y718"/>
  <c r="W718"/>
  <c r="X718"/>
  <c r="AB654"/>
  <c r="Z654"/>
  <c r="AA654"/>
  <c r="AD654"/>
  <c r="AE654"/>
  <c r="AC654"/>
  <c r="V486"/>
  <c r="T486"/>
  <c r="U486"/>
  <c r="AE486"/>
  <c r="AC486"/>
  <c r="AD486"/>
  <c r="U462"/>
  <c r="V462"/>
  <c r="T462"/>
  <c r="Y462"/>
  <c r="W462"/>
  <c r="X462"/>
  <c r="AB446"/>
  <c r="Z446"/>
  <c r="AA446"/>
  <c r="AE446"/>
  <c r="AC446"/>
  <c r="AD446"/>
  <c r="AA370"/>
  <c r="AB370"/>
  <c r="Z370"/>
  <c r="X370"/>
  <c r="Y370"/>
  <c r="W370"/>
  <c r="U354"/>
  <c r="V354"/>
  <c r="T354"/>
  <c r="AD354"/>
  <c r="AC354"/>
  <c r="AE354"/>
  <c r="AB334"/>
  <c r="Z334"/>
  <c r="AA334"/>
  <c r="X334"/>
  <c r="Y334"/>
  <c r="W334"/>
  <c r="AA310"/>
  <c r="Z310"/>
  <c r="AB310"/>
  <c r="AE310"/>
  <c r="AC310"/>
  <c r="AD310"/>
  <c r="Y282"/>
  <c r="W282"/>
  <c r="X282"/>
  <c r="V282"/>
  <c r="T282"/>
  <c r="U282"/>
  <c r="AD166"/>
  <c r="AE166"/>
  <c r="AC166"/>
  <c r="AB166"/>
  <c r="AA166"/>
  <c r="Z166"/>
  <c r="AD138"/>
  <c r="AC138"/>
  <c r="AE138"/>
  <c r="V138"/>
  <c r="T138"/>
  <c r="U138"/>
  <c r="AB464"/>
  <c r="Z464"/>
  <c r="AA464"/>
  <c r="U464"/>
  <c r="V464"/>
  <c r="T464"/>
  <c r="AD400"/>
  <c r="AE400"/>
  <c r="AC400"/>
  <c r="Y400"/>
  <c r="W400"/>
  <c r="X400"/>
  <c r="AB352"/>
  <c r="Z352"/>
  <c r="AA352"/>
  <c r="U352"/>
  <c r="V352"/>
  <c r="T352"/>
  <c r="AD292"/>
  <c r="AC292"/>
  <c r="AE292"/>
  <c r="Y292"/>
  <c r="X292"/>
  <c r="W292"/>
  <c r="AB216"/>
  <c r="Z216"/>
  <c r="AA216"/>
  <c r="AE216"/>
  <c r="AC216"/>
  <c r="AD216"/>
  <c r="Y176"/>
  <c r="W176"/>
  <c r="X176"/>
  <c r="V176"/>
  <c r="T176"/>
  <c r="U176"/>
  <c r="AB104"/>
  <c r="Z104"/>
  <c r="AA104"/>
  <c r="AE104"/>
  <c r="AC104"/>
  <c r="AD104"/>
  <c r="X88"/>
  <c r="Y88"/>
  <c r="W88"/>
  <c r="U88"/>
  <c r="T88"/>
  <c r="V88"/>
  <c r="Y58"/>
  <c r="W58"/>
  <c r="X58"/>
  <c r="AA58"/>
  <c r="AB58"/>
  <c r="Z58"/>
  <c r="AE46"/>
  <c r="AC46"/>
  <c r="AD46"/>
  <c r="U46"/>
  <c r="V46"/>
  <c r="T46"/>
  <c r="Y26"/>
  <c r="W26"/>
  <c r="X26"/>
  <c r="AA26"/>
  <c r="Z26"/>
  <c r="AB26"/>
  <c r="AA18"/>
  <c r="AB18"/>
  <c r="Z18"/>
  <c r="AE18"/>
  <c r="AC18"/>
  <c r="AD18"/>
  <c r="V12"/>
  <c r="T12"/>
  <c r="U12"/>
  <c r="Y12"/>
  <c r="W12"/>
  <c r="X12"/>
  <c r="AA6"/>
  <c r="AB6"/>
  <c r="Z6"/>
  <c r="AE6"/>
  <c r="AC6"/>
  <c r="AD6"/>
  <c r="AB84"/>
  <c r="Z84"/>
  <c r="AA84"/>
  <c r="AC84"/>
  <c r="AD84"/>
  <c r="AE84"/>
  <c r="X56"/>
  <c r="Y56"/>
  <c r="W56"/>
  <c r="V56"/>
  <c r="T56"/>
  <c r="U56"/>
  <c r="V16"/>
  <c r="T16"/>
  <c r="U16"/>
  <c r="Y16"/>
  <c r="W16"/>
  <c r="X16"/>
  <c r="Z610"/>
  <c r="AB610"/>
  <c r="AA610"/>
  <c r="AE610"/>
  <c r="AC610"/>
  <c r="AD610"/>
  <c r="V586"/>
  <c r="T586"/>
  <c r="U586"/>
  <c r="X586"/>
  <c r="Y586"/>
  <c r="W586"/>
  <c r="AB566"/>
  <c r="Z566"/>
  <c r="AA566"/>
  <c r="AD566"/>
  <c r="AE566"/>
  <c r="AC566"/>
  <c r="U542"/>
  <c r="V542"/>
  <c r="T542"/>
  <c r="Y542"/>
  <c r="W542"/>
  <c r="X542"/>
  <c r="V490"/>
  <c r="T490"/>
  <c r="U490"/>
  <c r="Y490"/>
  <c r="W490"/>
  <c r="X490"/>
  <c r="AA458"/>
  <c r="AB458"/>
  <c r="Z458"/>
  <c r="AD458"/>
  <c r="AC458"/>
  <c r="AE458"/>
  <c r="V442"/>
  <c r="T442"/>
  <c r="U442"/>
  <c r="Y442"/>
  <c r="W442"/>
  <c r="X442"/>
  <c r="AA386"/>
  <c r="AB386"/>
  <c r="Z386"/>
  <c r="AD386"/>
  <c r="AC386"/>
  <c r="AE386"/>
  <c r="AE178"/>
  <c r="AC178"/>
  <c r="AD178"/>
  <c r="U178"/>
  <c r="V178"/>
  <c r="T178"/>
  <c r="AE130"/>
  <c r="AC130"/>
  <c r="AD130"/>
  <c r="AB130"/>
  <c r="Z130"/>
  <c r="AA130"/>
  <c r="AD106"/>
  <c r="AC106"/>
  <c r="AE106"/>
  <c r="V106"/>
  <c r="T106"/>
  <c r="U106"/>
  <c r="V3"/>
  <c r="T3"/>
  <c r="U3"/>
  <c r="Y3"/>
  <c r="X3"/>
  <c r="W3"/>
  <c r="AA729"/>
  <c r="AB729"/>
  <c r="Z729"/>
  <c r="AE729"/>
  <c r="AC729"/>
  <c r="AD729"/>
  <c r="U717"/>
  <c r="V717"/>
  <c r="T717"/>
  <c r="X717"/>
  <c r="W717"/>
  <c r="Y717"/>
  <c r="AB699"/>
  <c r="Z699"/>
  <c r="AA699"/>
  <c r="AC699"/>
  <c r="AE699"/>
  <c r="AD699"/>
  <c r="V679"/>
  <c r="T679"/>
  <c r="U679"/>
  <c r="Y679"/>
  <c r="X679"/>
  <c r="W679"/>
  <c r="AA669"/>
  <c r="AB669"/>
  <c r="Z669"/>
  <c r="AE669"/>
  <c r="AC669"/>
  <c r="AD669"/>
  <c r="U665"/>
  <c r="V665"/>
  <c r="T665"/>
  <c r="X665"/>
  <c r="W665"/>
  <c r="Y665"/>
  <c r="Z659"/>
  <c r="AA659"/>
  <c r="AB659"/>
  <c r="AC659"/>
  <c r="AE659"/>
  <c r="AD659"/>
  <c r="V655"/>
  <c r="T655"/>
  <c r="U655"/>
  <c r="Y655"/>
  <c r="X655"/>
  <c r="W655"/>
  <c r="AB651"/>
  <c r="Z651"/>
  <c r="AA651"/>
  <c r="AC651"/>
  <c r="AE651"/>
  <c r="AD651"/>
  <c r="V647"/>
  <c r="T647"/>
  <c r="U647"/>
  <c r="Y647"/>
  <c r="X647"/>
  <c r="W647"/>
  <c r="Z643"/>
  <c r="AA643"/>
  <c r="AB643"/>
  <c r="AC643"/>
  <c r="AE643"/>
  <c r="AD643"/>
  <c r="V639"/>
  <c r="T639"/>
  <c r="U639"/>
  <c r="Y639"/>
  <c r="X639"/>
  <c r="W639"/>
  <c r="AB635"/>
  <c r="Z635"/>
  <c r="AA635"/>
  <c r="AC635"/>
  <c r="AE635"/>
  <c r="AD635"/>
  <c r="V631"/>
  <c r="T631"/>
  <c r="U631"/>
  <c r="Y631"/>
  <c r="X631"/>
  <c r="W631"/>
  <c r="Z627"/>
  <c r="AA627"/>
  <c r="AB627"/>
  <c r="AC627"/>
  <c r="AE627"/>
  <c r="AD627"/>
  <c r="U621"/>
  <c r="V621"/>
  <c r="T621"/>
  <c r="X621"/>
  <c r="Y621"/>
  <c r="W621"/>
  <c r="Z611"/>
  <c r="AA611"/>
  <c r="AB611"/>
  <c r="AC611"/>
  <c r="AE611"/>
  <c r="AD611"/>
  <c r="U605"/>
  <c r="V605"/>
  <c r="T605"/>
  <c r="X605"/>
  <c r="Y605"/>
  <c r="W605"/>
  <c r="Z595"/>
  <c r="AA595"/>
  <c r="AB595"/>
  <c r="AC595"/>
  <c r="AE595"/>
  <c r="AD595"/>
  <c r="U581"/>
  <c r="T581"/>
  <c r="V581"/>
  <c r="Y581"/>
  <c r="W581"/>
  <c r="X581"/>
  <c r="AA577"/>
  <c r="AB577"/>
  <c r="Z577"/>
  <c r="AE577"/>
  <c r="AC577"/>
  <c r="AD577"/>
  <c r="U573"/>
  <c r="T573"/>
  <c r="V573"/>
  <c r="X573"/>
  <c r="Y573"/>
  <c r="W573"/>
  <c r="AA569"/>
  <c r="AB569"/>
  <c r="Z569"/>
  <c r="AE569"/>
  <c r="AC569"/>
  <c r="AD569"/>
  <c r="U565"/>
  <c r="T565"/>
  <c r="V565"/>
  <c r="Y565"/>
  <c r="W565"/>
  <c r="X565"/>
  <c r="AA561"/>
  <c r="AB561"/>
  <c r="Z561"/>
  <c r="AE561"/>
  <c r="AC561"/>
  <c r="AD561"/>
  <c r="U557"/>
  <c r="T557"/>
  <c r="V557"/>
  <c r="X557"/>
  <c r="W557"/>
  <c r="Y557"/>
  <c r="AA553"/>
  <c r="AB553"/>
  <c r="Z553"/>
  <c r="AE553"/>
  <c r="AC553"/>
  <c r="AD553"/>
  <c r="U545"/>
  <c r="T545"/>
  <c r="V545"/>
  <c r="Y545"/>
  <c r="W545"/>
  <c r="X545"/>
  <c r="AB539"/>
  <c r="Z539"/>
  <c r="AA539"/>
  <c r="AC539"/>
  <c r="AE539"/>
  <c r="AD539"/>
  <c r="U533"/>
  <c r="V533"/>
  <c r="T533"/>
  <c r="Y533"/>
  <c r="X533"/>
  <c r="W533"/>
  <c r="AA460"/>
  <c r="AB460"/>
  <c r="Z460"/>
  <c r="V460"/>
  <c r="T460"/>
  <c r="U460"/>
  <c r="AD376"/>
  <c r="AE376"/>
  <c r="AC376"/>
  <c r="W376"/>
  <c r="Y376"/>
  <c r="X376"/>
  <c r="AA332"/>
  <c r="AB332"/>
  <c r="Z332"/>
  <c r="V332"/>
  <c r="T332"/>
  <c r="U332"/>
  <c r="Y288"/>
  <c r="W288"/>
  <c r="X288"/>
  <c r="V288"/>
  <c r="T288"/>
  <c r="U288"/>
  <c r="AA240"/>
  <c r="AB240"/>
  <c r="Z240"/>
  <c r="AD240"/>
  <c r="AE240"/>
  <c r="AC240"/>
  <c r="Y208"/>
  <c r="W208"/>
  <c r="X208"/>
  <c r="V208"/>
  <c r="T208"/>
  <c r="U208"/>
  <c r="AA172"/>
  <c r="AB172"/>
  <c r="Z172"/>
  <c r="AD172"/>
  <c r="AE172"/>
  <c r="AC172"/>
  <c r="AB734"/>
  <c r="Z734"/>
  <c r="AA734"/>
  <c r="AD734"/>
  <c r="AE734"/>
  <c r="AC734"/>
  <c r="V614"/>
  <c r="T614"/>
  <c r="U614"/>
  <c r="Y614"/>
  <c r="W614"/>
  <c r="X614"/>
  <c r="Z562"/>
  <c r="AB562"/>
  <c r="AA562"/>
  <c r="AE562"/>
  <c r="AC562"/>
  <c r="AD562"/>
  <c r="AB494"/>
  <c r="Z494"/>
  <c r="AA494"/>
  <c r="U494"/>
  <c r="V494"/>
  <c r="T494"/>
  <c r="AB414"/>
  <c r="Z414"/>
  <c r="AA414"/>
  <c r="X414"/>
  <c r="Y414"/>
  <c r="W414"/>
  <c r="AB290"/>
  <c r="AA290"/>
  <c r="Z290"/>
  <c r="AD290"/>
  <c r="AE290"/>
  <c r="AC290"/>
  <c r="Y266"/>
  <c r="W266"/>
  <c r="X266"/>
  <c r="V266"/>
  <c r="T266"/>
  <c r="U266"/>
  <c r="X242"/>
  <c r="Y242"/>
  <c r="W242"/>
  <c r="AB242"/>
  <c r="AA242"/>
  <c r="Z242"/>
  <c r="AE210"/>
  <c r="AC210"/>
  <c r="AD210"/>
  <c r="U210"/>
  <c r="V210"/>
  <c r="T210"/>
  <c r="AE190"/>
  <c r="AC190"/>
  <c r="AD190"/>
  <c r="AB190"/>
  <c r="Z190"/>
  <c r="AA190"/>
  <c r="Y174"/>
  <c r="W174"/>
  <c r="X174"/>
  <c r="U174"/>
  <c r="V174"/>
  <c r="T174"/>
  <c r="AE114"/>
  <c r="AC114"/>
  <c r="AD114"/>
  <c r="AB114"/>
  <c r="Z114"/>
  <c r="AA114"/>
  <c r="Y94"/>
  <c r="W94"/>
  <c r="X94"/>
  <c r="U94"/>
  <c r="V94"/>
  <c r="T94"/>
  <c r="AD456"/>
  <c r="AE456"/>
  <c r="AC456"/>
  <c r="W456"/>
  <c r="Y456"/>
  <c r="X456"/>
  <c r="AB384"/>
  <c r="Z384"/>
  <c r="AA384"/>
  <c r="U384"/>
  <c r="V384"/>
  <c r="T384"/>
  <c r="AD324"/>
  <c r="AC324"/>
  <c r="AE324"/>
  <c r="Y324"/>
  <c r="X324"/>
  <c r="W324"/>
  <c r="AA268"/>
  <c r="AB268"/>
  <c r="Z268"/>
  <c r="AD268"/>
  <c r="AC268"/>
  <c r="AE268"/>
  <c r="W204"/>
  <c r="Y204"/>
  <c r="X204"/>
  <c r="U204"/>
  <c r="V204"/>
  <c r="T204"/>
  <c r="Z144"/>
  <c r="AA144"/>
  <c r="AB144"/>
  <c r="AD144"/>
  <c r="AE144"/>
  <c r="AC144"/>
  <c r="Y100"/>
  <c r="X100"/>
  <c r="W100"/>
  <c r="V100"/>
  <c r="T100"/>
  <c r="U100"/>
  <c r="Y515"/>
  <c r="X515"/>
  <c r="W515"/>
  <c r="AE515"/>
  <c r="AD515"/>
  <c r="AC515"/>
  <c r="U489"/>
  <c r="T489"/>
  <c r="V489"/>
  <c r="AA489"/>
  <c r="AB489"/>
  <c r="Z489"/>
  <c r="Y483"/>
  <c r="X483"/>
  <c r="W483"/>
  <c r="AE483"/>
  <c r="AD483"/>
  <c r="AC483"/>
  <c r="U475"/>
  <c r="V475"/>
  <c r="T475"/>
  <c r="AA475"/>
  <c r="AB475"/>
  <c r="Z475"/>
  <c r="Y471"/>
  <c r="X471"/>
  <c r="W471"/>
  <c r="AD471"/>
  <c r="AE471"/>
  <c r="AC471"/>
  <c r="W465"/>
  <c r="X465"/>
  <c r="Y465"/>
  <c r="AA465"/>
  <c r="AB465"/>
  <c r="Z465"/>
  <c r="W461"/>
  <c r="X461"/>
  <c r="Y461"/>
  <c r="AD461"/>
  <c r="AC461"/>
  <c r="AE461"/>
  <c r="U457"/>
  <c r="T457"/>
  <c r="V457"/>
  <c r="AA457"/>
  <c r="AB457"/>
  <c r="Z457"/>
  <c r="X453"/>
  <c r="Y453"/>
  <c r="W453"/>
  <c r="AD453"/>
  <c r="AE453"/>
  <c r="AC453"/>
  <c r="V449"/>
  <c r="T449"/>
  <c r="U449"/>
  <c r="AA449"/>
  <c r="AB449"/>
  <c r="Z449"/>
  <c r="W445"/>
  <c r="X445"/>
  <c r="Y445"/>
  <c r="AD445"/>
  <c r="AC445"/>
  <c r="AE445"/>
  <c r="V435"/>
  <c r="T435"/>
  <c r="U435"/>
  <c r="Z435"/>
  <c r="AA435"/>
  <c r="AB435"/>
  <c r="Y403"/>
  <c r="X403"/>
  <c r="W403"/>
  <c r="AE403"/>
  <c r="AD403"/>
  <c r="AC403"/>
  <c r="U389"/>
  <c r="T389"/>
  <c r="V389"/>
  <c r="AB389"/>
  <c r="Z389"/>
  <c r="AA389"/>
  <c r="W383"/>
  <c r="Y383"/>
  <c r="X383"/>
  <c r="AD383"/>
  <c r="AE383"/>
  <c r="AC383"/>
  <c r="U379"/>
  <c r="V379"/>
  <c r="T379"/>
  <c r="AB379"/>
  <c r="Z379"/>
  <c r="AA379"/>
  <c r="W375"/>
  <c r="Y375"/>
  <c r="X375"/>
  <c r="AD375"/>
  <c r="AE375"/>
  <c r="AC375"/>
  <c r="V371"/>
  <c r="T371"/>
  <c r="U371"/>
  <c r="Z371"/>
  <c r="AA371"/>
  <c r="AB371"/>
  <c r="W367"/>
  <c r="X367"/>
  <c r="Y367"/>
  <c r="AD367"/>
  <c r="AE367"/>
  <c r="AC367"/>
  <c r="U363"/>
  <c r="T363"/>
  <c r="V363"/>
  <c r="AB363"/>
  <c r="Z363"/>
  <c r="AA363"/>
  <c r="Y359"/>
  <c r="X359"/>
  <c r="W359"/>
  <c r="AD359"/>
  <c r="AE359"/>
  <c r="AC359"/>
  <c r="V355"/>
  <c r="T355"/>
  <c r="U355"/>
  <c r="Z355"/>
  <c r="AA355"/>
  <c r="AB355"/>
  <c r="Y351"/>
  <c r="X351"/>
  <c r="W351"/>
  <c r="AD351"/>
  <c r="AE351"/>
  <c r="AC351"/>
  <c r="V335"/>
  <c r="T335"/>
  <c r="U335"/>
  <c r="AA335"/>
  <c r="Z335"/>
  <c r="AB335"/>
  <c r="W321"/>
  <c r="X321"/>
  <c r="Y321"/>
  <c r="AE321"/>
  <c r="AC321"/>
  <c r="AD321"/>
  <c r="T317"/>
  <c r="U317"/>
  <c r="V317"/>
  <c r="AB317"/>
  <c r="Z317"/>
  <c r="AA317"/>
  <c r="Y313"/>
  <c r="X313"/>
  <c r="W313"/>
  <c r="AE313"/>
  <c r="AC313"/>
  <c r="AD313"/>
  <c r="U309"/>
  <c r="V309"/>
  <c r="T309"/>
  <c r="AA309"/>
  <c r="Z309"/>
  <c r="AB309"/>
  <c r="W305"/>
  <c r="X305"/>
  <c r="Y305"/>
  <c r="AE305"/>
  <c r="AC305"/>
  <c r="AD305"/>
  <c r="V301"/>
  <c r="T301"/>
  <c r="U301"/>
  <c r="AB301"/>
  <c r="Z301"/>
  <c r="AA301"/>
  <c r="Y297"/>
  <c r="W297"/>
  <c r="X297"/>
  <c r="AE297"/>
  <c r="AC297"/>
  <c r="AD297"/>
  <c r="AB289"/>
  <c r="AA289"/>
  <c r="Z289"/>
  <c r="Y289"/>
  <c r="W289"/>
  <c r="X289"/>
  <c r="U283"/>
  <c r="V283"/>
  <c r="T283"/>
  <c r="AA283"/>
  <c r="AB283"/>
  <c r="Z283"/>
  <c r="Y279"/>
  <c r="X279"/>
  <c r="W279"/>
  <c r="AE279"/>
  <c r="AC279"/>
  <c r="AD279"/>
  <c r="V275"/>
  <c r="T275"/>
  <c r="U275"/>
  <c r="AB275"/>
  <c r="AA275"/>
  <c r="Z275"/>
  <c r="AB263"/>
  <c r="Z263"/>
  <c r="AA263"/>
  <c r="AE263"/>
  <c r="AC263"/>
  <c r="AD263"/>
  <c r="V257"/>
  <c r="T257"/>
  <c r="U257"/>
  <c r="AE257"/>
  <c r="AC257"/>
  <c r="AD257"/>
  <c r="W249"/>
  <c r="X249"/>
  <c r="Y249"/>
  <c r="AB249"/>
  <c r="Z249"/>
  <c r="AA249"/>
  <c r="V243"/>
  <c r="T243"/>
  <c r="U243"/>
  <c r="Y243"/>
  <c r="X243"/>
  <c r="W243"/>
  <c r="Z239"/>
  <c r="AA239"/>
  <c r="AB239"/>
  <c r="AD239"/>
  <c r="AE239"/>
  <c r="AC239"/>
  <c r="U235"/>
  <c r="T235"/>
  <c r="V235"/>
  <c r="X235"/>
  <c r="Y235"/>
  <c r="W235"/>
  <c r="AD219"/>
  <c r="AE219"/>
  <c r="AC219"/>
  <c r="AA219"/>
  <c r="AB219"/>
  <c r="Z219"/>
  <c r="V215"/>
  <c r="T215"/>
  <c r="U215"/>
  <c r="AE215"/>
  <c r="AC215"/>
  <c r="AD215"/>
  <c r="AE211"/>
  <c r="AC211"/>
  <c r="AD211"/>
  <c r="AB211"/>
  <c r="Z211"/>
  <c r="AA211"/>
  <c r="AB205"/>
  <c r="Z205"/>
  <c r="AA205"/>
  <c r="W205"/>
  <c r="X205"/>
  <c r="Y205"/>
  <c r="U197"/>
  <c r="T197"/>
  <c r="V197"/>
  <c r="AD197"/>
  <c r="AE197"/>
  <c r="AC197"/>
  <c r="V193"/>
  <c r="T193"/>
  <c r="U193"/>
  <c r="Y193"/>
  <c r="W193"/>
  <c r="X193"/>
  <c r="V189"/>
  <c r="T189"/>
  <c r="U189"/>
  <c r="AE189"/>
  <c r="AC189"/>
  <c r="AD189"/>
  <c r="V183"/>
  <c r="T183"/>
  <c r="U183"/>
  <c r="W183"/>
  <c r="Y183"/>
  <c r="X183"/>
  <c r="Y179"/>
  <c r="X179"/>
  <c r="W179"/>
  <c r="AB179"/>
  <c r="Z179"/>
  <c r="AA179"/>
  <c r="V175"/>
  <c r="T175"/>
  <c r="U175"/>
  <c r="Y175"/>
  <c r="X175"/>
  <c r="W175"/>
  <c r="X171"/>
  <c r="Y171"/>
  <c r="W171"/>
  <c r="AA171"/>
  <c r="AB171"/>
  <c r="Z171"/>
  <c r="V147"/>
  <c r="T147"/>
  <c r="U147"/>
  <c r="Y147"/>
  <c r="X147"/>
  <c r="W147"/>
  <c r="W135"/>
  <c r="Y135"/>
  <c r="X135"/>
  <c r="AA135"/>
  <c r="AB135"/>
  <c r="Z135"/>
  <c r="U127"/>
  <c r="V127"/>
  <c r="T127"/>
  <c r="Y127"/>
  <c r="X127"/>
  <c r="W127"/>
  <c r="AB121"/>
  <c r="Z121"/>
  <c r="AA121"/>
  <c r="AE121"/>
  <c r="AC121"/>
  <c r="AD121"/>
  <c r="V115"/>
  <c r="T115"/>
  <c r="U115"/>
  <c r="Y115"/>
  <c r="X115"/>
  <c r="W115"/>
  <c r="Y111"/>
  <c r="X111"/>
  <c r="W111"/>
  <c r="AB111"/>
  <c r="AA111"/>
  <c r="Z111"/>
  <c r="U107"/>
  <c r="V107"/>
  <c r="T107"/>
  <c r="X107"/>
  <c r="Y107"/>
  <c r="W107"/>
  <c r="W103"/>
  <c r="Y103"/>
  <c r="X103"/>
  <c r="AA103"/>
  <c r="Z103"/>
  <c r="AB103"/>
  <c r="V99"/>
  <c r="T99"/>
  <c r="U99"/>
  <c r="Y99"/>
  <c r="X99"/>
  <c r="W99"/>
  <c r="Y95"/>
  <c r="W95"/>
  <c r="X95"/>
  <c r="Z95"/>
  <c r="AB95"/>
  <c r="AA95"/>
  <c r="V87"/>
  <c r="T87"/>
  <c r="U87"/>
  <c r="X87"/>
  <c r="Y87"/>
  <c r="W87"/>
  <c r="Y79"/>
  <c r="W79"/>
  <c r="X79"/>
  <c r="AB79"/>
  <c r="AA79"/>
  <c r="Z79"/>
  <c r="U59"/>
  <c r="T59"/>
  <c r="V59"/>
  <c r="AD59"/>
  <c r="AE59"/>
  <c r="AC59"/>
  <c r="AE55"/>
  <c r="AC55"/>
  <c r="AD55"/>
  <c r="AB55"/>
  <c r="Z55"/>
  <c r="AA55"/>
  <c r="AB49"/>
  <c r="AA49"/>
  <c r="Z49"/>
  <c r="Y49"/>
  <c r="W49"/>
  <c r="X49"/>
  <c r="AA41"/>
  <c r="Z41"/>
  <c r="AB41"/>
  <c r="AD41"/>
  <c r="AC41"/>
  <c r="AE41"/>
  <c r="V35"/>
  <c r="T35"/>
  <c r="U35"/>
  <c r="AE35"/>
  <c r="AC35"/>
  <c r="AD35"/>
  <c r="U25"/>
  <c r="V25"/>
  <c r="T25"/>
  <c r="AE25"/>
  <c r="AC25"/>
  <c r="AD25"/>
  <c r="U21"/>
  <c r="T21"/>
  <c r="V21"/>
  <c r="Y21"/>
  <c r="W21"/>
  <c r="X21"/>
  <c r="Y17"/>
  <c r="X17"/>
  <c r="W17"/>
  <c r="AA17"/>
  <c r="AB17"/>
  <c r="Z17"/>
  <c r="V13"/>
  <c r="T13"/>
  <c r="U13"/>
  <c r="AD13"/>
  <c r="AC13"/>
  <c r="AE13"/>
  <c r="Y9"/>
  <c r="X9"/>
  <c r="W9"/>
  <c r="AA9"/>
  <c r="AB9"/>
  <c r="Z9"/>
  <c r="V5"/>
  <c r="T5"/>
  <c r="U5"/>
  <c r="AD5"/>
  <c r="AC5"/>
  <c r="AE5"/>
  <c r="AE78"/>
  <c r="AC78"/>
  <c r="AD78"/>
  <c r="U78"/>
  <c r="V78"/>
  <c r="T78"/>
  <c r="AE34"/>
  <c r="AC34"/>
  <c r="AD34"/>
  <c r="AB34"/>
  <c r="Z34"/>
  <c r="AA34"/>
  <c r="X60"/>
  <c r="W60"/>
  <c r="Y60"/>
  <c r="AC20"/>
  <c r="AE20"/>
  <c r="AD20"/>
  <c r="U666"/>
  <c r="V666"/>
  <c r="T666"/>
  <c r="X666"/>
  <c r="Y666"/>
  <c r="W666"/>
  <c r="AA650"/>
  <c r="AB650"/>
  <c r="Z650"/>
  <c r="AE650"/>
  <c r="AC650"/>
  <c r="AD650"/>
  <c r="U634"/>
  <c r="V634"/>
  <c r="T634"/>
  <c r="X634"/>
  <c r="Y634"/>
  <c r="W634"/>
  <c r="AA602"/>
  <c r="AB602"/>
  <c r="Z602"/>
  <c r="AE602"/>
  <c r="AC602"/>
  <c r="AD602"/>
  <c r="V550"/>
  <c r="T550"/>
  <c r="U550"/>
  <c r="Y550"/>
  <c r="W550"/>
  <c r="X550"/>
  <c r="AD518"/>
  <c r="AE518"/>
  <c r="AC518"/>
  <c r="X518"/>
  <c r="Y518"/>
  <c r="W518"/>
  <c r="AB374"/>
  <c r="Z374"/>
  <c r="AA374"/>
  <c r="AE374"/>
  <c r="AC374"/>
  <c r="AD374"/>
  <c r="V358"/>
  <c r="T358"/>
  <c r="U358"/>
  <c r="Y358"/>
  <c r="W358"/>
  <c r="X358"/>
  <c r="AA316"/>
  <c r="AB316"/>
  <c r="Z316"/>
  <c r="V316"/>
  <c r="T316"/>
  <c r="U316"/>
  <c r="U306"/>
  <c r="V306"/>
  <c r="T306"/>
  <c r="X306"/>
  <c r="Y306"/>
  <c r="W306"/>
  <c r="X286"/>
  <c r="Y286"/>
  <c r="W286"/>
  <c r="AB286"/>
  <c r="Z286"/>
  <c r="AA286"/>
  <c r="Y230"/>
  <c r="W230"/>
  <c r="X230"/>
  <c r="V230"/>
  <c r="T230"/>
  <c r="U230"/>
  <c r="AE206"/>
  <c r="AC206"/>
  <c r="AD206"/>
  <c r="AB206"/>
  <c r="Z206"/>
  <c r="AA206"/>
  <c r="AE194"/>
  <c r="AC194"/>
  <c r="AD194"/>
  <c r="U194"/>
  <c r="V194"/>
  <c r="T194"/>
  <c r="Y154"/>
  <c r="W154"/>
  <c r="X154"/>
  <c r="AA154"/>
  <c r="Z154"/>
  <c r="AB154"/>
  <c r="AD484"/>
  <c r="AC484"/>
  <c r="AE484"/>
  <c r="Y484"/>
  <c r="W484"/>
  <c r="X484"/>
  <c r="AA452"/>
  <c r="AB452"/>
  <c r="Z452"/>
  <c r="U452"/>
  <c r="T452"/>
  <c r="V452"/>
  <c r="AD368"/>
  <c r="AE368"/>
  <c r="AC368"/>
  <c r="Y368"/>
  <c r="W368"/>
  <c r="X368"/>
  <c r="AA320"/>
  <c r="AB320"/>
  <c r="Z320"/>
  <c r="U320"/>
  <c r="V320"/>
  <c r="T320"/>
  <c r="W280"/>
  <c r="X280"/>
  <c r="Y280"/>
  <c r="U280"/>
  <c r="V280"/>
  <c r="T280"/>
  <c r="AA232"/>
  <c r="AB232"/>
  <c r="Z232"/>
  <c r="AE232"/>
  <c r="AC232"/>
  <c r="AD232"/>
  <c r="W200"/>
  <c r="X200"/>
  <c r="Y200"/>
  <c r="U200"/>
  <c r="V200"/>
  <c r="T200"/>
  <c r="AB164"/>
  <c r="Z164"/>
  <c r="AA164"/>
  <c r="AE164"/>
  <c r="AC164"/>
  <c r="AD164"/>
  <c r="AB726"/>
  <c r="Z726"/>
  <c r="AA726"/>
  <c r="AD726"/>
  <c r="AE726"/>
  <c r="AC726"/>
  <c r="V678"/>
  <c r="T678"/>
  <c r="U678"/>
  <c r="Y678"/>
  <c r="W678"/>
  <c r="X678"/>
  <c r="AB630"/>
  <c r="Z630"/>
  <c r="AA630"/>
  <c r="AD630"/>
  <c r="AE630"/>
  <c r="AC630"/>
  <c r="AB470"/>
  <c r="Z470"/>
  <c r="AA470"/>
  <c r="AE470"/>
  <c r="AC470"/>
  <c r="AD470"/>
  <c r="V454"/>
  <c r="T454"/>
  <c r="U454"/>
  <c r="X454"/>
  <c r="Y454"/>
  <c r="W454"/>
  <c r="U398"/>
  <c r="V398"/>
  <c r="T398"/>
  <c r="AE398"/>
  <c r="AC398"/>
  <c r="AD398"/>
  <c r="AA362"/>
  <c r="AB362"/>
  <c r="Z362"/>
  <c r="Y362"/>
  <c r="W362"/>
  <c r="X362"/>
  <c r="AB350"/>
  <c r="Z350"/>
  <c r="AA350"/>
  <c r="AE350"/>
  <c r="AC350"/>
  <c r="AD350"/>
  <c r="U322"/>
  <c r="V322"/>
  <c r="T322"/>
  <c r="X322"/>
  <c r="Y322"/>
  <c r="W322"/>
  <c r="AB302"/>
  <c r="Z302"/>
  <c r="AA302"/>
  <c r="AE302"/>
  <c r="AD302"/>
  <c r="AC302"/>
  <c r="X214"/>
  <c r="Y214"/>
  <c r="W214"/>
  <c r="V214"/>
  <c r="T214"/>
  <c r="U214"/>
  <c r="AD150"/>
  <c r="AE150"/>
  <c r="AC150"/>
  <c r="AB150"/>
  <c r="AA150"/>
  <c r="Z150"/>
  <c r="AD480"/>
  <c r="AE480"/>
  <c r="AC480"/>
  <c r="Y480"/>
  <c r="W480"/>
  <c r="X480"/>
  <c r="AB448"/>
  <c r="Z448"/>
  <c r="AA448"/>
  <c r="U448"/>
  <c r="V448"/>
  <c r="T448"/>
  <c r="AD364"/>
  <c r="AC364"/>
  <c r="AE364"/>
  <c r="W364"/>
  <c r="Y364"/>
  <c r="X364"/>
  <c r="AB312"/>
  <c r="Z312"/>
  <c r="AA312"/>
  <c r="V312"/>
  <c r="T312"/>
  <c r="U312"/>
  <c r="W252"/>
  <c r="Y252"/>
  <c r="X252"/>
  <c r="U252"/>
  <c r="V252"/>
  <c r="T252"/>
  <c r="Z192"/>
  <c r="AA192"/>
  <c r="AB192"/>
  <c r="AD192"/>
  <c r="AE192"/>
  <c r="AC192"/>
  <c r="W124"/>
  <c r="Y124"/>
  <c r="X124"/>
  <c r="U124"/>
  <c r="V124"/>
  <c r="T124"/>
  <c r="Z96"/>
  <c r="AB96"/>
  <c r="AA96"/>
  <c r="AD96"/>
  <c r="AE96"/>
  <c r="AC96"/>
  <c r="Y74"/>
  <c r="W74"/>
  <c r="X74"/>
  <c r="V74"/>
  <c r="T74"/>
  <c r="U74"/>
  <c r="AD54"/>
  <c r="AE54"/>
  <c r="AC54"/>
  <c r="AB54"/>
  <c r="AA54"/>
  <c r="Z54"/>
  <c r="AD38"/>
  <c r="AC38"/>
  <c r="AE38"/>
  <c r="V38"/>
  <c r="T38"/>
  <c r="U38"/>
  <c r="AD22"/>
  <c r="AE22"/>
  <c r="AC22"/>
  <c r="AB22"/>
  <c r="Z22"/>
  <c r="AA22"/>
  <c r="Z14"/>
  <c r="AB14"/>
  <c r="AA14"/>
  <c r="AE14"/>
  <c r="AC14"/>
  <c r="AD14"/>
  <c r="U10"/>
  <c r="V10"/>
  <c r="T10"/>
  <c r="Y10"/>
  <c r="X10"/>
  <c r="W10"/>
  <c r="Z4"/>
  <c r="AA4"/>
  <c r="AB4"/>
  <c r="AC4"/>
  <c r="AE4"/>
  <c r="AD4"/>
  <c r="AB72"/>
  <c r="Z72"/>
  <c r="AA72"/>
  <c r="AD72"/>
  <c r="AE72"/>
  <c r="AC72"/>
  <c r="X24"/>
  <c r="W24"/>
  <c r="Y24"/>
  <c r="U24"/>
  <c r="T24"/>
  <c r="V24"/>
  <c r="U694"/>
  <c r="V694"/>
  <c r="T694"/>
  <c r="Y694"/>
  <c r="W694"/>
  <c r="X694"/>
  <c r="Z594"/>
  <c r="AB594"/>
  <c r="AA594"/>
  <c r="AE594"/>
  <c r="AC594"/>
  <c r="AD594"/>
  <c r="U570"/>
  <c r="V570"/>
  <c r="T570"/>
  <c r="X570"/>
  <c r="Y570"/>
  <c r="W570"/>
  <c r="AB558"/>
  <c r="Z558"/>
  <c r="AA558"/>
  <c r="AD558"/>
  <c r="AE558"/>
  <c r="AC558"/>
  <c r="V526"/>
  <c r="T526"/>
  <c r="U526"/>
  <c r="Y526"/>
  <c r="W526"/>
  <c r="X526"/>
  <c r="U466"/>
  <c r="V466"/>
  <c r="T466"/>
  <c r="X466"/>
  <c r="Y466"/>
  <c r="W466"/>
  <c r="AA450"/>
  <c r="AB450"/>
  <c r="Z450"/>
  <c r="AD450"/>
  <c r="AE450"/>
  <c r="AC450"/>
  <c r="U402"/>
  <c r="V402"/>
  <c r="T402"/>
  <c r="X402"/>
  <c r="Y402"/>
  <c r="W402"/>
  <c r="AE254"/>
  <c r="AC254"/>
  <c r="AD254"/>
  <c r="AB254"/>
  <c r="Z254"/>
  <c r="AA254"/>
  <c r="AD170"/>
  <c r="AE170"/>
  <c r="AC170"/>
  <c r="V170"/>
  <c r="T170"/>
  <c r="U170"/>
  <c r="X118"/>
  <c r="W118"/>
  <c r="Y118"/>
  <c r="AB118"/>
  <c r="AA118"/>
  <c r="Z118"/>
  <c r="X102"/>
  <c r="Y102"/>
  <c r="W102"/>
  <c r="V102"/>
  <c r="T102"/>
  <c r="U102"/>
  <c r="V735"/>
  <c r="T735"/>
  <c r="U735"/>
  <c r="Y735"/>
  <c r="X735"/>
  <c r="W735"/>
  <c r="AA721"/>
  <c r="AB721"/>
  <c r="Z721"/>
  <c r="AE721"/>
  <c r="AD721"/>
  <c r="AC721"/>
  <c r="T701"/>
  <c r="V701"/>
  <c r="U701"/>
  <c r="X701"/>
  <c r="W701"/>
  <c r="Y701"/>
  <c r="AA687"/>
  <c r="AB687"/>
  <c r="Z687"/>
  <c r="AD687"/>
  <c r="AE687"/>
  <c r="AC687"/>
  <c r="U677"/>
  <c r="V677"/>
  <c r="T677"/>
  <c r="Y677"/>
  <c r="X677"/>
  <c r="W677"/>
  <c r="AB667"/>
  <c r="Z667"/>
  <c r="AA667"/>
  <c r="AC667"/>
  <c r="AE667"/>
  <c r="AD667"/>
  <c r="V663"/>
  <c r="T663"/>
  <c r="U663"/>
  <c r="Y663"/>
  <c r="X663"/>
  <c r="W663"/>
  <c r="AA657"/>
  <c r="AB657"/>
  <c r="Z657"/>
  <c r="AE657"/>
  <c r="AD657"/>
  <c r="AC657"/>
  <c r="V653"/>
  <c r="U653"/>
  <c r="T653"/>
  <c r="X653"/>
  <c r="Y653"/>
  <c r="W653"/>
  <c r="AA649"/>
  <c r="AB649"/>
  <c r="Z649"/>
  <c r="AE649"/>
  <c r="AC649"/>
  <c r="AD649"/>
  <c r="AE645"/>
  <c r="AC645"/>
  <c r="AD645"/>
  <c r="U641"/>
  <c r="T641"/>
  <c r="V641"/>
  <c r="Y641"/>
  <c r="X641"/>
  <c r="W641"/>
  <c r="Z637"/>
  <c r="AB637"/>
  <c r="AA637"/>
  <c r="AE637"/>
  <c r="AC637"/>
  <c r="AD637"/>
  <c r="U633"/>
  <c r="T633"/>
  <c r="V633"/>
  <c r="X633"/>
  <c r="Y633"/>
  <c r="W633"/>
  <c r="AA629"/>
  <c r="AB629"/>
  <c r="Z629"/>
  <c r="AE629"/>
  <c r="AC629"/>
  <c r="AD629"/>
  <c r="U625"/>
  <c r="T625"/>
  <c r="V625"/>
  <c r="Y625"/>
  <c r="W625"/>
  <c r="X625"/>
  <c r="AA613"/>
  <c r="AB613"/>
  <c r="Z613"/>
  <c r="AE613"/>
  <c r="AC613"/>
  <c r="AD613"/>
  <c r="V607"/>
  <c r="T607"/>
  <c r="U607"/>
  <c r="Y607"/>
  <c r="X607"/>
  <c r="W607"/>
  <c r="AA601"/>
  <c r="AB601"/>
  <c r="Z601"/>
  <c r="AE601"/>
  <c r="AC601"/>
  <c r="AD601"/>
  <c r="U585"/>
  <c r="V585"/>
  <c r="T585"/>
  <c r="X585"/>
  <c r="Y585"/>
  <c r="W585"/>
  <c r="Z579"/>
  <c r="AA579"/>
  <c r="AB579"/>
  <c r="AC579"/>
  <c r="AE579"/>
  <c r="AD579"/>
  <c r="V575"/>
  <c r="T575"/>
  <c r="U575"/>
  <c r="Y575"/>
  <c r="X575"/>
  <c r="W575"/>
  <c r="AB571"/>
  <c r="Z571"/>
  <c r="AA571"/>
  <c r="AC571"/>
  <c r="AE571"/>
  <c r="AD571"/>
  <c r="V567"/>
  <c r="T567"/>
  <c r="U567"/>
  <c r="Y567"/>
  <c r="X567"/>
  <c r="W567"/>
  <c r="Z563"/>
  <c r="AA563"/>
  <c r="AB563"/>
  <c r="AC563"/>
  <c r="AE563"/>
  <c r="AD563"/>
  <c r="V559"/>
  <c r="T559"/>
  <c r="U559"/>
  <c r="Y559"/>
  <c r="X559"/>
  <c r="W559"/>
  <c r="AB555"/>
  <c r="Z555"/>
  <c r="AA555"/>
  <c r="AC555"/>
  <c r="AE555"/>
  <c r="AD555"/>
  <c r="V547"/>
  <c r="T547"/>
  <c r="U547"/>
  <c r="Y547"/>
  <c r="X547"/>
  <c r="W547"/>
  <c r="AA541"/>
  <c r="AB541"/>
  <c r="Z541"/>
  <c r="AE541"/>
  <c r="AC541"/>
  <c r="AD541"/>
  <c r="U537"/>
  <c r="T537"/>
  <c r="V537"/>
  <c r="X537"/>
  <c r="Y537"/>
  <c r="W537"/>
  <c r="U517"/>
  <c r="T517"/>
  <c r="V517"/>
  <c r="AB517"/>
  <c r="Z517"/>
  <c r="AA517"/>
  <c r="AA476"/>
  <c r="AB476"/>
  <c r="Z476"/>
  <c r="V476"/>
  <c r="T476"/>
  <c r="U476"/>
  <c r="AD444"/>
  <c r="AE444"/>
  <c r="AC444"/>
  <c r="W444"/>
  <c r="Y444"/>
  <c r="X444"/>
  <c r="AB360"/>
  <c r="Z360"/>
  <c r="AA360"/>
  <c r="V360"/>
  <c r="T360"/>
  <c r="U360"/>
  <c r="AD308"/>
  <c r="AC308"/>
  <c r="AE308"/>
  <c r="Y308"/>
  <c r="X308"/>
  <c r="W308"/>
  <c r="AA272"/>
  <c r="AB272"/>
  <c r="Z272"/>
  <c r="AD272"/>
  <c r="AE272"/>
  <c r="AC272"/>
  <c r="Y228"/>
  <c r="X228"/>
  <c r="W228"/>
  <c r="V228"/>
  <c r="T228"/>
  <c r="U228"/>
  <c r="AB196"/>
  <c r="Z196"/>
  <c r="AA196"/>
  <c r="AE196"/>
  <c r="AC196"/>
  <c r="AD196"/>
  <c r="Y112"/>
  <c r="W112"/>
  <c r="X112"/>
  <c r="V112"/>
  <c r="T112"/>
  <c r="U112"/>
  <c r="V686"/>
  <c r="T686"/>
  <c r="U686"/>
  <c r="Y686"/>
  <c r="W686"/>
  <c r="X686"/>
  <c r="AB574"/>
  <c r="Z574"/>
  <c r="AA574"/>
  <c r="AD574"/>
  <c r="AE574"/>
  <c r="AC574"/>
  <c r="V554"/>
  <c r="T554"/>
  <c r="U554"/>
  <c r="X554"/>
  <c r="Y554"/>
  <c r="W554"/>
  <c r="U430"/>
  <c r="V430"/>
  <c r="T430"/>
  <c r="X430"/>
  <c r="Y430"/>
  <c r="W430"/>
  <c r="AB298"/>
  <c r="AA298"/>
  <c r="Z298"/>
  <c r="AC298"/>
  <c r="AD298"/>
  <c r="AE298"/>
  <c r="AD274"/>
  <c r="AE274"/>
  <c r="AC274"/>
  <c r="U274"/>
  <c r="V274"/>
  <c r="T274"/>
  <c r="Y262"/>
  <c r="W262"/>
  <c r="X262"/>
  <c r="AB262"/>
  <c r="AA262"/>
  <c r="Z262"/>
  <c r="AE234"/>
  <c r="AC234"/>
  <c r="AD234"/>
  <c r="V234"/>
  <c r="T234"/>
  <c r="U234"/>
  <c r="Y202"/>
  <c r="W202"/>
  <c r="X202"/>
  <c r="AA202"/>
  <c r="Z202"/>
  <c r="AB202"/>
  <c r="X182"/>
  <c r="Y182"/>
  <c r="W182"/>
  <c r="V182"/>
  <c r="T182"/>
  <c r="U182"/>
  <c r="AD122"/>
  <c r="AE122"/>
  <c r="AC122"/>
  <c r="AA122"/>
  <c r="AB122"/>
  <c r="Z122"/>
  <c r="AE98"/>
  <c r="AC98"/>
  <c r="AD98"/>
  <c r="U98"/>
  <c r="V98"/>
  <c r="T98"/>
  <c r="Y90"/>
  <c r="W90"/>
  <c r="X90"/>
  <c r="AA90"/>
  <c r="Z90"/>
  <c r="AB90"/>
  <c r="AD472"/>
  <c r="AE472"/>
  <c r="AC472"/>
  <c r="W472"/>
  <c r="Y472"/>
  <c r="X472"/>
  <c r="AB440"/>
  <c r="Z440"/>
  <c r="AA440"/>
  <c r="V440"/>
  <c r="T440"/>
  <c r="U440"/>
  <c r="AD356"/>
  <c r="AC356"/>
  <c r="AE356"/>
  <c r="Y356"/>
  <c r="X356"/>
  <c r="W356"/>
  <c r="AA304"/>
  <c r="AB304"/>
  <c r="Z304"/>
  <c r="V304"/>
  <c r="T304"/>
  <c r="U304"/>
  <c r="W236"/>
  <c r="Y236"/>
  <c r="X236"/>
  <c r="U236"/>
  <c r="V236"/>
  <c r="T236"/>
  <c r="AB184"/>
  <c r="Z184"/>
  <c r="AA184"/>
  <c r="AE184"/>
  <c r="AC184"/>
  <c r="AD184"/>
  <c r="Y116"/>
  <c r="X116"/>
  <c r="W116"/>
  <c r="V116"/>
  <c r="T116"/>
  <c r="U116"/>
  <c r="AA92"/>
  <c r="AB92"/>
  <c r="Z92"/>
  <c r="AE92"/>
  <c r="AD92"/>
  <c r="AC92"/>
  <c r="U495"/>
  <c r="T495"/>
  <c r="V495"/>
  <c r="Z495"/>
  <c r="AA495"/>
  <c r="AB495"/>
  <c r="Y485"/>
  <c r="W485"/>
  <c r="X485"/>
  <c r="AD485"/>
  <c r="AC485"/>
  <c r="AE485"/>
  <c r="W481"/>
  <c r="X481"/>
  <c r="Y481"/>
  <c r="AA481"/>
  <c r="AB481"/>
  <c r="Z481"/>
  <c r="Y473"/>
  <c r="W473"/>
  <c r="X473"/>
  <c r="AE473"/>
  <c r="AC473"/>
  <c r="AD473"/>
  <c r="X469"/>
  <c r="W469"/>
  <c r="Y469"/>
  <c r="AB469"/>
  <c r="Z469"/>
  <c r="AA469"/>
  <c r="W463"/>
  <c r="Y463"/>
  <c r="X463"/>
  <c r="AD463"/>
  <c r="AE463"/>
  <c r="AC463"/>
  <c r="U459"/>
  <c r="T459"/>
  <c r="V459"/>
  <c r="AB459"/>
  <c r="Z459"/>
  <c r="AA459"/>
  <c r="W455"/>
  <c r="Y455"/>
  <c r="X455"/>
  <c r="AD455"/>
  <c r="AE455"/>
  <c r="AC455"/>
  <c r="V451"/>
  <c r="T451"/>
  <c r="U451"/>
  <c r="Z451"/>
  <c r="AA451"/>
  <c r="AB451"/>
  <c r="Y447"/>
  <c r="X447"/>
  <c r="W447"/>
  <c r="AD447"/>
  <c r="AE447"/>
  <c r="AC447"/>
  <c r="U441"/>
  <c r="V441"/>
  <c r="T441"/>
  <c r="AA441"/>
  <c r="AB441"/>
  <c r="Z441"/>
  <c r="W423"/>
  <c r="Y423"/>
  <c r="X423"/>
  <c r="AD423"/>
  <c r="AE423"/>
  <c r="AC423"/>
  <c r="V401"/>
  <c r="T401"/>
  <c r="U401"/>
  <c r="AA401"/>
  <c r="AB401"/>
  <c r="Z401"/>
  <c r="Y387"/>
  <c r="X387"/>
  <c r="W387"/>
  <c r="AE387"/>
  <c r="AD387"/>
  <c r="AC387"/>
  <c r="V381"/>
  <c r="T381"/>
  <c r="U381"/>
  <c r="AB381"/>
  <c r="Z381"/>
  <c r="AA381"/>
  <c r="Y377"/>
  <c r="X377"/>
  <c r="W377"/>
  <c r="AE377"/>
  <c r="AC377"/>
  <c r="AD377"/>
  <c r="U373"/>
  <c r="V373"/>
  <c r="T373"/>
  <c r="AB373"/>
  <c r="Z373"/>
  <c r="AA373"/>
  <c r="W369"/>
  <c r="X369"/>
  <c r="Y369"/>
  <c r="AE369"/>
  <c r="AC369"/>
  <c r="AD369"/>
  <c r="T365"/>
  <c r="U365"/>
  <c r="V365"/>
  <c r="AB365"/>
  <c r="Z365"/>
  <c r="AA365"/>
  <c r="Y361"/>
  <c r="W361"/>
  <c r="X361"/>
  <c r="AE361"/>
  <c r="AC361"/>
  <c r="AD361"/>
  <c r="U357"/>
  <c r="T357"/>
  <c r="V357"/>
  <c r="AB357"/>
  <c r="Z357"/>
  <c r="AA357"/>
  <c r="W353"/>
  <c r="X353"/>
  <c r="Y353"/>
  <c r="AE353"/>
  <c r="AC353"/>
  <c r="AD353"/>
  <c r="V349"/>
  <c r="T349"/>
  <c r="U349"/>
  <c r="AB349"/>
  <c r="Z349"/>
  <c r="AA349"/>
  <c r="Y323"/>
  <c r="X323"/>
  <c r="W323"/>
  <c r="AE323"/>
  <c r="AC323"/>
  <c r="AD323"/>
  <c r="U319"/>
  <c r="V319"/>
  <c r="T319"/>
  <c r="Z319"/>
  <c r="AB319"/>
  <c r="AA319"/>
  <c r="X315"/>
  <c r="Y315"/>
  <c r="W315"/>
  <c r="AE315"/>
  <c r="AD315"/>
  <c r="AC315"/>
  <c r="V311"/>
  <c r="T311"/>
  <c r="U311"/>
  <c r="AA311"/>
  <c r="AB311"/>
  <c r="Z311"/>
  <c r="Y307"/>
  <c r="X307"/>
  <c r="W307"/>
  <c r="AE307"/>
  <c r="AC307"/>
  <c r="AD307"/>
  <c r="V303"/>
  <c r="T303"/>
  <c r="U303"/>
  <c r="Z303"/>
  <c r="AB303"/>
  <c r="AA303"/>
  <c r="X299"/>
  <c r="W299"/>
  <c r="Y299"/>
  <c r="AE299"/>
  <c r="AC299"/>
  <c r="AD299"/>
  <c r="U295"/>
  <c r="T295"/>
  <c r="V295"/>
  <c r="AA295"/>
  <c r="AB295"/>
  <c r="Z295"/>
  <c r="U287"/>
  <c r="V287"/>
  <c r="T287"/>
  <c r="AB287"/>
  <c r="AA287"/>
  <c r="Z287"/>
  <c r="AB281"/>
  <c r="Z281"/>
  <c r="AA281"/>
  <c r="W281"/>
  <c r="X281"/>
  <c r="Y281"/>
  <c r="U277"/>
  <c r="T277"/>
  <c r="V277"/>
  <c r="AD277"/>
  <c r="AE277"/>
  <c r="AC277"/>
  <c r="Y273"/>
  <c r="W273"/>
  <c r="X273"/>
  <c r="AB273"/>
  <c r="AA273"/>
  <c r="Z273"/>
  <c r="V259"/>
  <c r="T259"/>
  <c r="U259"/>
  <c r="Y259"/>
  <c r="X259"/>
  <c r="W259"/>
  <c r="W253"/>
  <c r="X253"/>
  <c r="Y253"/>
  <c r="AB253"/>
  <c r="Z253"/>
  <c r="AA253"/>
  <c r="V247"/>
  <c r="T247"/>
  <c r="U247"/>
  <c r="W247"/>
  <c r="Y247"/>
  <c r="X247"/>
  <c r="Y241"/>
  <c r="W241"/>
  <c r="X241"/>
  <c r="AB241"/>
  <c r="AA241"/>
  <c r="Z241"/>
  <c r="U237"/>
  <c r="V237"/>
  <c r="T237"/>
  <c r="AE237"/>
  <c r="AC237"/>
  <c r="AD237"/>
  <c r="AB233"/>
  <c r="Z233"/>
  <c r="AA233"/>
  <c r="AD233"/>
  <c r="AE233"/>
  <c r="AC233"/>
  <c r="AB217"/>
  <c r="Z217"/>
  <c r="AA217"/>
  <c r="W217"/>
  <c r="X217"/>
  <c r="Y217"/>
  <c r="Z213"/>
  <c r="AA213"/>
  <c r="AB213"/>
  <c r="AD213"/>
  <c r="AE213"/>
  <c r="AC213"/>
  <c r="AB209"/>
  <c r="AA209"/>
  <c r="Z209"/>
  <c r="Y209"/>
  <c r="W209"/>
  <c r="X209"/>
  <c r="U201"/>
  <c r="T201"/>
  <c r="V201"/>
  <c r="AD201"/>
  <c r="AC201"/>
  <c r="AE201"/>
  <c r="V195"/>
  <c r="T195"/>
  <c r="U195"/>
  <c r="AE195"/>
  <c r="AC195"/>
  <c r="AD195"/>
  <c r="AD191"/>
  <c r="AE191"/>
  <c r="AC191"/>
  <c r="Z191"/>
  <c r="AA191"/>
  <c r="AB191"/>
  <c r="U187"/>
  <c r="T187"/>
  <c r="V187"/>
  <c r="AD187"/>
  <c r="AE187"/>
  <c r="AC187"/>
  <c r="U181"/>
  <c r="V181"/>
  <c r="T181"/>
  <c r="AD181"/>
  <c r="AE181"/>
  <c r="AC181"/>
  <c r="V177"/>
  <c r="T177"/>
  <c r="U177"/>
  <c r="Y177"/>
  <c r="W177"/>
  <c r="X177"/>
  <c r="V173"/>
  <c r="T173"/>
  <c r="U173"/>
  <c r="AE173"/>
  <c r="AC173"/>
  <c r="AD173"/>
  <c r="U169"/>
  <c r="V169"/>
  <c r="T169"/>
  <c r="W169"/>
  <c r="X169"/>
  <c r="Y169"/>
  <c r="T141"/>
  <c r="U141"/>
  <c r="V141"/>
  <c r="AE141"/>
  <c r="AC141"/>
  <c r="AD141"/>
  <c r="U133"/>
  <c r="T133"/>
  <c r="V133"/>
  <c r="W133"/>
  <c r="Y133"/>
  <c r="X133"/>
  <c r="X123"/>
  <c r="Y123"/>
  <c r="W123"/>
  <c r="AA123"/>
  <c r="AB123"/>
  <c r="Z123"/>
  <c r="U117"/>
  <c r="V117"/>
  <c r="T117"/>
  <c r="X117"/>
  <c r="W117"/>
  <c r="Y117"/>
  <c r="V113"/>
  <c r="T113"/>
  <c r="U113"/>
  <c r="AD113"/>
  <c r="AE113"/>
  <c r="AC113"/>
  <c r="V109"/>
  <c r="T109"/>
  <c r="U109"/>
  <c r="W109"/>
  <c r="X109"/>
  <c r="Y109"/>
  <c r="U105"/>
  <c r="V105"/>
  <c r="T105"/>
  <c r="AD105"/>
  <c r="AE105"/>
  <c r="AC105"/>
  <c r="U101"/>
  <c r="T101"/>
  <c r="V101"/>
  <c r="W101"/>
  <c r="Y101"/>
  <c r="X101"/>
  <c r="V97"/>
  <c r="T97"/>
  <c r="U97"/>
  <c r="AE97"/>
  <c r="AC97"/>
  <c r="AD97"/>
  <c r="U89"/>
  <c r="T89"/>
  <c r="V89"/>
  <c r="W89"/>
  <c r="X89"/>
  <c r="Y89"/>
  <c r="V81"/>
  <c r="T81"/>
  <c r="U81"/>
  <c r="AD81"/>
  <c r="AE81"/>
  <c r="AC81"/>
  <c r="V67"/>
  <c r="T67"/>
  <c r="U67"/>
  <c r="Y67"/>
  <c r="W67"/>
  <c r="X67"/>
  <c r="AB57"/>
  <c r="Z57"/>
  <c r="AA57"/>
  <c r="AE57"/>
  <c r="AC57"/>
  <c r="AD57"/>
  <c r="AB53"/>
  <c r="AA53"/>
  <c r="Z53"/>
  <c r="Y53"/>
  <c r="W53"/>
  <c r="X53"/>
  <c r="X43"/>
  <c r="Y43"/>
  <c r="W43"/>
  <c r="AA43"/>
  <c r="AB43"/>
  <c r="Z43"/>
  <c r="U39"/>
  <c r="T39"/>
  <c r="V39"/>
  <c r="X39"/>
  <c r="Y39"/>
  <c r="W39"/>
  <c r="AD27"/>
  <c r="AE27"/>
  <c r="AC27"/>
  <c r="AA27"/>
  <c r="AB27"/>
  <c r="Z27"/>
  <c r="V23"/>
  <c r="T23"/>
  <c r="U23"/>
  <c r="AE23"/>
  <c r="AC23"/>
  <c r="AD23"/>
  <c r="Z19"/>
  <c r="AB19"/>
  <c r="AA19"/>
  <c r="AE19"/>
  <c r="AC19"/>
  <c r="AD19"/>
  <c r="U15"/>
  <c r="V15"/>
  <c r="T15"/>
  <c r="X15"/>
  <c r="Y15"/>
  <c r="W15"/>
  <c r="AA11"/>
  <c r="AB11"/>
  <c r="Z11"/>
  <c r="AE11"/>
  <c r="AC11"/>
  <c r="AD11"/>
  <c r="U7"/>
  <c r="V7"/>
  <c r="T7"/>
  <c r="X7"/>
  <c r="Y7"/>
  <c r="W7"/>
  <c r="X82"/>
  <c r="Y82"/>
  <c r="W82"/>
  <c r="U82"/>
  <c r="V82"/>
  <c r="T82"/>
  <c r="AD42"/>
  <c r="AC42"/>
  <c r="AE42"/>
  <c r="AA42"/>
  <c r="Z42"/>
  <c r="AB42"/>
  <c r="Y80"/>
  <c r="W80"/>
  <c r="X80"/>
  <c r="V80"/>
  <c r="T80"/>
  <c r="U80"/>
  <c r="AA28"/>
  <c r="Z28"/>
  <c r="AB28"/>
  <c r="AE28"/>
  <c r="AC28"/>
  <c r="AD28"/>
  <c r="Y8"/>
  <c r="X8"/>
  <c r="W8"/>
  <c r="U645"/>
  <c r="V645"/>
  <c r="T645"/>
  <c r="Y645"/>
  <c r="X645"/>
  <c r="W645"/>
  <c r="AA641"/>
  <c r="AB641"/>
  <c r="Z641"/>
  <c r="AE641"/>
  <c r="AC641"/>
  <c r="AD641"/>
  <c r="T637"/>
  <c r="V637"/>
  <c r="U637"/>
  <c r="X637"/>
  <c r="Y637"/>
  <c r="W637"/>
  <c r="AA633"/>
  <c r="AB633"/>
  <c r="Z633"/>
  <c r="AE633"/>
  <c r="AC633"/>
  <c r="AD633"/>
  <c r="U629"/>
  <c r="V629"/>
  <c r="T629"/>
  <c r="Y629"/>
  <c r="W629"/>
  <c r="X629"/>
  <c r="AA625"/>
  <c r="AB625"/>
  <c r="Z625"/>
  <c r="AE625"/>
  <c r="AC625"/>
  <c r="AD625"/>
  <c r="U613"/>
  <c r="T613"/>
  <c r="V613"/>
  <c r="Y613"/>
  <c r="X613"/>
  <c r="W613"/>
  <c r="AA607"/>
  <c r="AB607"/>
  <c r="Z607"/>
  <c r="AD607"/>
  <c r="AE607"/>
  <c r="AC607"/>
  <c r="U601"/>
  <c r="T601"/>
  <c r="V601"/>
  <c r="X601"/>
  <c r="W601"/>
  <c r="Y601"/>
  <c r="AA585"/>
  <c r="AB585"/>
  <c r="Z585"/>
  <c r="AE585"/>
  <c r="AC585"/>
  <c r="AD585"/>
  <c r="V579"/>
  <c r="T579"/>
  <c r="U579"/>
  <c r="Y579"/>
  <c r="X579"/>
  <c r="W579"/>
  <c r="AA575"/>
  <c r="AB575"/>
  <c r="Z575"/>
  <c r="AD575"/>
  <c r="AE575"/>
  <c r="AC575"/>
  <c r="V571"/>
  <c r="T571"/>
  <c r="U571"/>
  <c r="Y571"/>
  <c r="W571"/>
  <c r="X571"/>
  <c r="AB567"/>
  <c r="AA567"/>
  <c r="Z567"/>
  <c r="AD567"/>
  <c r="AE567"/>
  <c r="AC567"/>
  <c r="V563"/>
  <c r="T563"/>
  <c r="U563"/>
  <c r="Y563"/>
  <c r="X563"/>
  <c r="W563"/>
  <c r="AA559"/>
  <c r="AB559"/>
  <c r="Z559"/>
  <c r="AD559"/>
  <c r="AE559"/>
  <c r="AC559"/>
  <c r="V555"/>
  <c r="T555"/>
  <c r="U555"/>
  <c r="Y555"/>
  <c r="W555"/>
  <c r="X555"/>
  <c r="Z547"/>
  <c r="AA547"/>
  <c r="AB547"/>
  <c r="AC547"/>
  <c r="AE547"/>
  <c r="AD547"/>
  <c r="T541"/>
  <c r="V541"/>
  <c r="U541"/>
  <c r="X541"/>
  <c r="Y541"/>
  <c r="W541"/>
  <c r="AA537"/>
  <c r="AB537"/>
  <c r="Z537"/>
  <c r="AE537"/>
  <c r="AC537"/>
  <c r="AD537"/>
  <c r="Y517"/>
  <c r="X517"/>
  <c r="W517"/>
  <c r="AD517"/>
  <c r="AE517"/>
  <c r="AC517"/>
  <c r="AD476"/>
  <c r="AE476"/>
  <c r="AC476"/>
  <c r="W476"/>
  <c r="Y476"/>
  <c r="X476"/>
  <c r="AA444"/>
  <c r="AB444"/>
  <c r="Z444"/>
  <c r="V444"/>
  <c r="T444"/>
  <c r="U444"/>
  <c r="AD360"/>
  <c r="AE360"/>
  <c r="AC360"/>
  <c r="W360"/>
  <c r="X360"/>
  <c r="Y360"/>
  <c r="AA308"/>
  <c r="AB308"/>
  <c r="Z308"/>
  <c r="U308"/>
  <c r="T308"/>
  <c r="V308"/>
  <c r="Y272"/>
  <c r="W272"/>
  <c r="X272"/>
  <c r="V272"/>
  <c r="T272"/>
  <c r="U272"/>
  <c r="AB228"/>
  <c r="Z228"/>
  <c r="AA228"/>
  <c r="AE228"/>
  <c r="AC228"/>
  <c r="AD228"/>
  <c r="Y196"/>
  <c r="X196"/>
  <c r="W196"/>
  <c r="V196"/>
  <c r="T196"/>
  <c r="U196"/>
  <c r="Z112"/>
  <c r="AA112"/>
  <c r="AB112"/>
  <c r="AD112"/>
  <c r="AE112"/>
  <c r="AC112"/>
  <c r="AB686"/>
  <c r="Z686"/>
  <c r="AA686"/>
  <c r="AD686"/>
  <c r="AE686"/>
  <c r="AC686"/>
  <c r="U574"/>
  <c r="V574"/>
  <c r="T574"/>
  <c r="Y574"/>
  <c r="W574"/>
  <c r="X574"/>
  <c r="AA554"/>
  <c r="AB554"/>
  <c r="Z554"/>
  <c r="AE554"/>
  <c r="AC554"/>
  <c r="AD554"/>
  <c r="AB430"/>
  <c r="Z430"/>
  <c r="AA430"/>
  <c r="AE430"/>
  <c r="AC430"/>
  <c r="AD430"/>
  <c r="V298"/>
  <c r="T298"/>
  <c r="U298"/>
  <c r="Y298"/>
  <c r="W298"/>
  <c r="X298"/>
  <c r="X274"/>
  <c r="Y274"/>
  <c r="W274"/>
  <c r="AB274"/>
  <c r="AA274"/>
  <c r="Z274"/>
  <c r="AD262"/>
  <c r="AE262"/>
  <c r="AC262"/>
  <c r="V262"/>
  <c r="T262"/>
  <c r="U262"/>
  <c r="Y234"/>
  <c r="W234"/>
  <c r="X234"/>
  <c r="AA234"/>
  <c r="AB234"/>
  <c r="Z234"/>
  <c r="AD202"/>
  <c r="AE202"/>
  <c r="AC202"/>
  <c r="V202"/>
  <c r="T202"/>
  <c r="U202"/>
  <c r="AD182"/>
  <c r="AE182"/>
  <c r="AC182"/>
  <c r="AB182"/>
  <c r="AA182"/>
  <c r="Z182"/>
  <c r="Y122"/>
  <c r="W122"/>
  <c r="X122"/>
  <c r="V122"/>
  <c r="T122"/>
  <c r="U122"/>
  <c r="X98"/>
  <c r="Y98"/>
  <c r="W98"/>
  <c r="AB98"/>
  <c r="AA98"/>
  <c r="Z98"/>
  <c r="AD90"/>
  <c r="AE90"/>
  <c r="AC90"/>
  <c r="V90"/>
  <c r="T90"/>
  <c r="U90"/>
  <c r="AB472"/>
  <c r="Z472"/>
  <c r="AA472"/>
  <c r="V472"/>
  <c r="T472"/>
  <c r="U472"/>
  <c r="AD440"/>
  <c r="AE440"/>
  <c r="AC440"/>
  <c r="W440"/>
  <c r="Y440"/>
  <c r="X440"/>
  <c r="AA356"/>
  <c r="AB356"/>
  <c r="Z356"/>
  <c r="U356"/>
  <c r="T356"/>
  <c r="V356"/>
  <c r="AD304"/>
  <c r="AE304"/>
  <c r="AC304"/>
  <c r="Y304"/>
  <c r="W304"/>
  <c r="X304"/>
  <c r="AA236"/>
  <c r="AB236"/>
  <c r="Z236"/>
  <c r="AD236"/>
  <c r="AC236"/>
  <c r="AE236"/>
  <c r="W184"/>
  <c r="Y184"/>
  <c r="X184"/>
  <c r="U184"/>
  <c r="T184"/>
  <c r="V184"/>
  <c r="AB116"/>
  <c r="Z116"/>
  <c r="AA116"/>
  <c r="AE116"/>
  <c r="AC116"/>
  <c r="AD116"/>
  <c r="X92"/>
  <c r="Y92"/>
  <c r="W92"/>
  <c r="U92"/>
  <c r="V92"/>
  <c r="T92"/>
  <c r="Y495"/>
  <c r="X495"/>
  <c r="W495"/>
  <c r="AD495"/>
  <c r="AE495"/>
  <c r="AC495"/>
  <c r="U485"/>
  <c r="V485"/>
  <c r="T485"/>
  <c r="AB485"/>
  <c r="Z485"/>
  <c r="AA485"/>
  <c r="V481"/>
  <c r="T481"/>
  <c r="U481"/>
  <c r="AE481"/>
  <c r="AC481"/>
  <c r="AD481"/>
  <c r="U473"/>
  <c r="V473"/>
  <c r="T473"/>
  <c r="AA473"/>
  <c r="AB473"/>
  <c r="Z473"/>
  <c r="U469"/>
  <c r="T469"/>
  <c r="V469"/>
  <c r="AD469"/>
  <c r="AE469"/>
  <c r="AC469"/>
  <c r="V463"/>
  <c r="T463"/>
  <c r="U463"/>
  <c r="Z463"/>
  <c r="AB463"/>
  <c r="AA463"/>
  <c r="X459"/>
  <c r="W459"/>
  <c r="Y459"/>
  <c r="AE459"/>
  <c r="AD459"/>
  <c r="AC459"/>
  <c r="U455"/>
  <c r="V455"/>
  <c r="T455"/>
  <c r="AA455"/>
  <c r="AB455"/>
  <c r="Z455"/>
  <c r="Y451"/>
  <c r="X451"/>
  <c r="W451"/>
  <c r="AE451"/>
  <c r="AD451"/>
  <c r="AC451"/>
  <c r="V447"/>
  <c r="T447"/>
  <c r="U447"/>
  <c r="AA447"/>
  <c r="Z447"/>
  <c r="AB447"/>
  <c r="Y441"/>
  <c r="W441"/>
  <c r="X441"/>
  <c r="AE441"/>
  <c r="AC441"/>
  <c r="AD441"/>
  <c r="U423"/>
  <c r="V423"/>
  <c r="T423"/>
  <c r="AA423"/>
  <c r="AB423"/>
  <c r="Z423"/>
  <c r="W401"/>
  <c r="X401"/>
  <c r="Y401"/>
  <c r="AE401"/>
  <c r="AC401"/>
  <c r="AD401"/>
  <c r="V387"/>
  <c r="T387"/>
  <c r="U387"/>
  <c r="Z387"/>
  <c r="AA387"/>
  <c r="AB387"/>
  <c r="W381"/>
  <c r="X381"/>
  <c r="Y381"/>
  <c r="AD381"/>
  <c r="AE381"/>
  <c r="AC381"/>
  <c r="U377"/>
  <c r="T377"/>
  <c r="V377"/>
  <c r="AA377"/>
  <c r="AB377"/>
  <c r="Z377"/>
  <c r="X373"/>
  <c r="Y373"/>
  <c r="W373"/>
  <c r="AE373"/>
  <c r="AC373"/>
  <c r="AD373"/>
  <c r="V369"/>
  <c r="T369"/>
  <c r="U369"/>
  <c r="AA369"/>
  <c r="AB369"/>
  <c r="Z369"/>
  <c r="W365"/>
  <c r="X365"/>
  <c r="Y365"/>
  <c r="AD365"/>
  <c r="AC365"/>
  <c r="AE365"/>
  <c r="U361"/>
  <c r="V361"/>
  <c r="T361"/>
  <c r="AA361"/>
  <c r="AB361"/>
  <c r="Z361"/>
  <c r="X357"/>
  <c r="W357"/>
  <c r="Y357"/>
  <c r="AD357"/>
  <c r="AE357"/>
  <c r="AC357"/>
  <c r="V353"/>
  <c r="T353"/>
  <c r="U353"/>
  <c r="AA353"/>
  <c r="AB353"/>
  <c r="Z353"/>
  <c r="W349"/>
  <c r="X349"/>
  <c r="Y349"/>
  <c r="AD349"/>
  <c r="AC349"/>
  <c r="AE349"/>
  <c r="V323"/>
  <c r="T323"/>
  <c r="U323"/>
  <c r="AB323"/>
  <c r="AA323"/>
  <c r="Z323"/>
  <c r="Y319"/>
  <c r="X319"/>
  <c r="W319"/>
  <c r="AD319"/>
  <c r="AE319"/>
  <c r="AC319"/>
  <c r="U315"/>
  <c r="V315"/>
  <c r="T315"/>
  <c r="AB315"/>
  <c r="Z315"/>
  <c r="AA315"/>
  <c r="W311"/>
  <c r="Y311"/>
  <c r="X311"/>
  <c r="AD311"/>
  <c r="AE311"/>
  <c r="AC311"/>
  <c r="V307"/>
  <c r="T307"/>
  <c r="U307"/>
  <c r="AB307"/>
  <c r="AA307"/>
  <c r="Z307"/>
  <c r="Y303"/>
  <c r="X303"/>
  <c r="W303"/>
  <c r="AD303"/>
  <c r="AE303"/>
  <c r="AC303"/>
  <c r="U299"/>
  <c r="T299"/>
  <c r="V299"/>
  <c r="AB299"/>
  <c r="Z299"/>
  <c r="AA299"/>
  <c r="W295"/>
  <c r="Y295"/>
  <c r="X295"/>
  <c r="AD295"/>
  <c r="AE295"/>
  <c r="AC295"/>
  <c r="W287"/>
  <c r="X287"/>
  <c r="Y287"/>
  <c r="AD287"/>
  <c r="AE287"/>
  <c r="AC287"/>
  <c r="U281"/>
  <c r="T281"/>
  <c r="V281"/>
  <c r="AD281"/>
  <c r="AE281"/>
  <c r="AC281"/>
  <c r="AB277"/>
  <c r="Z277"/>
  <c r="AA277"/>
  <c r="X277"/>
  <c r="W277"/>
  <c r="Y277"/>
  <c r="V273"/>
  <c r="T273"/>
  <c r="U273"/>
  <c r="AE273"/>
  <c r="AC273"/>
  <c r="AD273"/>
  <c r="AB259"/>
  <c r="AA259"/>
  <c r="Z259"/>
  <c r="AE259"/>
  <c r="AC259"/>
  <c r="AD259"/>
  <c r="V253"/>
  <c r="T253"/>
  <c r="U253"/>
  <c r="AE253"/>
  <c r="AC253"/>
  <c r="AD253"/>
  <c r="AB247"/>
  <c r="Z247"/>
  <c r="AA247"/>
  <c r="AE247"/>
  <c r="AC247"/>
  <c r="AD247"/>
  <c r="V241"/>
  <c r="T241"/>
  <c r="U241"/>
  <c r="AE241"/>
  <c r="AC241"/>
  <c r="AD241"/>
  <c r="W237"/>
  <c r="X237"/>
  <c r="Y237"/>
  <c r="AB237"/>
  <c r="Z237"/>
  <c r="AA237"/>
  <c r="U233"/>
  <c r="T233"/>
  <c r="V233"/>
  <c r="W233"/>
  <c r="X233"/>
  <c r="Y233"/>
  <c r="U217"/>
  <c r="V217"/>
  <c r="T217"/>
  <c r="AD217"/>
  <c r="AC217"/>
  <c r="AE217"/>
  <c r="U213"/>
  <c r="V213"/>
  <c r="T213"/>
  <c r="X213"/>
  <c r="W213"/>
  <c r="Y213"/>
  <c r="V209"/>
  <c r="T209"/>
  <c r="U209"/>
  <c r="AE209"/>
  <c r="AC209"/>
  <c r="AD209"/>
  <c r="AB201"/>
  <c r="Z201"/>
  <c r="AA201"/>
  <c r="W201"/>
  <c r="X201"/>
  <c r="Y201"/>
  <c r="Y195"/>
  <c r="X195"/>
  <c r="W195"/>
  <c r="AB195"/>
  <c r="Z195"/>
  <c r="AA195"/>
  <c r="U191"/>
  <c r="V191"/>
  <c r="T191"/>
  <c r="Y191"/>
  <c r="X191"/>
  <c r="W191"/>
  <c r="X187"/>
  <c r="Y187"/>
  <c r="W187"/>
  <c r="AA187"/>
  <c r="AB187"/>
  <c r="Z187"/>
  <c r="AB181"/>
  <c r="AA181"/>
  <c r="Z181"/>
  <c r="X181"/>
  <c r="W181"/>
  <c r="Y181"/>
  <c r="AB177"/>
  <c r="AA177"/>
  <c r="Z177"/>
  <c r="AE177"/>
  <c r="AC177"/>
  <c r="AD177"/>
  <c r="AB173"/>
  <c r="Z173"/>
  <c r="AA173"/>
  <c r="W173"/>
  <c r="X173"/>
  <c r="Y173"/>
  <c r="AB169"/>
  <c r="Z169"/>
  <c r="AA169"/>
  <c r="AD169"/>
  <c r="AC169"/>
  <c r="AE169"/>
  <c r="AB141"/>
  <c r="Z141"/>
  <c r="AA141"/>
  <c r="Y141"/>
  <c r="W141"/>
  <c r="X141"/>
  <c r="AB133"/>
  <c r="AA133"/>
  <c r="Z133"/>
  <c r="AD133"/>
  <c r="AE133"/>
  <c r="AC133"/>
  <c r="U123"/>
  <c r="T123"/>
  <c r="V123"/>
  <c r="AD123"/>
  <c r="AE123"/>
  <c r="AC123"/>
  <c r="AB117"/>
  <c r="AA117"/>
  <c r="Z117"/>
  <c r="AD117"/>
  <c r="AE117"/>
  <c r="AC117"/>
  <c r="AB113"/>
  <c r="AA113"/>
  <c r="Z113"/>
  <c r="Y113"/>
  <c r="W113"/>
  <c r="X113"/>
  <c r="AB109"/>
  <c r="Z109"/>
  <c r="AA109"/>
  <c r="AE109"/>
  <c r="AC109"/>
  <c r="AD109"/>
  <c r="AB105"/>
  <c r="Z105"/>
  <c r="AA105"/>
  <c r="W105"/>
  <c r="X105"/>
  <c r="Y105"/>
  <c r="Z101"/>
  <c r="AA101"/>
  <c r="AB101"/>
  <c r="AD101"/>
  <c r="AE101"/>
  <c r="AC101"/>
  <c r="AB97"/>
  <c r="AA97"/>
  <c r="Z97"/>
  <c r="Y97"/>
  <c r="W97"/>
  <c r="X97"/>
  <c r="AB89"/>
  <c r="Z89"/>
  <c r="AA89"/>
  <c r="AE89"/>
  <c r="AC89"/>
  <c r="AD89"/>
  <c r="AB81"/>
  <c r="AA81"/>
  <c r="Z81"/>
  <c r="Y81"/>
  <c r="W81"/>
  <c r="X81"/>
  <c r="AE67"/>
  <c r="AC67"/>
  <c r="AD67"/>
  <c r="AB67"/>
  <c r="Z67"/>
  <c r="AA67"/>
  <c r="U57"/>
  <c r="V57"/>
  <c r="T57"/>
  <c r="W57"/>
  <c r="X57"/>
  <c r="Y57"/>
  <c r="U53"/>
  <c r="V53"/>
  <c r="T53"/>
  <c r="AD53"/>
  <c r="AE53"/>
  <c r="AC53"/>
  <c r="U43"/>
  <c r="V43"/>
  <c r="T43"/>
  <c r="AD43"/>
  <c r="AE43"/>
  <c r="AC43"/>
  <c r="AE39"/>
  <c r="AC39"/>
  <c r="AD39"/>
  <c r="AA39"/>
  <c r="AB39"/>
  <c r="Z39"/>
  <c r="U27"/>
  <c r="T27"/>
  <c r="V27"/>
  <c r="X27"/>
  <c r="Y27"/>
  <c r="W27"/>
  <c r="X23"/>
  <c r="Y23"/>
  <c r="W23"/>
  <c r="AB23"/>
  <c r="Z23"/>
  <c r="AA23"/>
  <c r="U19"/>
  <c r="T19"/>
  <c r="V19"/>
  <c r="X19"/>
  <c r="Y19"/>
  <c r="W19"/>
  <c r="AA15"/>
  <c r="AB15"/>
  <c r="Z15"/>
  <c r="AE15"/>
  <c r="AC15"/>
  <c r="AD15"/>
  <c r="U11"/>
  <c r="T11"/>
  <c r="V11"/>
  <c r="X11"/>
  <c r="Y11"/>
  <c r="W11"/>
  <c r="AA7"/>
  <c r="AB7"/>
  <c r="Z7"/>
  <c r="AE7"/>
  <c r="AC7"/>
  <c r="AD7"/>
  <c r="AE82"/>
  <c r="AC82"/>
  <c r="AD82"/>
  <c r="AB82"/>
  <c r="Z82"/>
  <c r="AA82"/>
  <c r="Y42"/>
  <c r="W42"/>
  <c r="X42"/>
  <c r="V42"/>
  <c r="T42"/>
  <c r="U42"/>
  <c r="Z80"/>
  <c r="AB80"/>
  <c r="AA80"/>
  <c r="AE80"/>
  <c r="AC80"/>
  <c r="AD80"/>
  <c r="X28"/>
  <c r="Y28"/>
  <c r="W28"/>
  <c r="AD8"/>
  <c r="AE8"/>
  <c r="AC8"/>
  <c r="O496"/>
  <c r="N496"/>
  <c r="P496"/>
  <c r="Q496"/>
  <c r="Y492"/>
  <c r="X492"/>
  <c r="W492"/>
  <c r="H500"/>
  <c r="AD492"/>
  <c r="AE492"/>
  <c r="AC492"/>
  <c r="AB492"/>
  <c r="AA492"/>
  <c r="Z492"/>
  <c r="V492"/>
  <c r="U492"/>
  <c r="T492"/>
  <c r="Y496" l="1"/>
  <c r="X496"/>
  <c r="W496"/>
  <c r="V496"/>
  <c r="U496"/>
  <c r="T496"/>
  <c r="H504"/>
  <c r="AB496"/>
  <c r="AA496"/>
  <c r="Z496"/>
  <c r="O500"/>
  <c r="P500"/>
  <c r="Q500"/>
  <c r="N500"/>
  <c r="AE496"/>
  <c r="AD496"/>
  <c r="AC496"/>
  <c r="V500" l="1"/>
  <c r="U500"/>
  <c r="T500"/>
  <c r="AB500"/>
  <c r="AA500"/>
  <c r="Z500"/>
  <c r="AD500"/>
  <c r="AC500"/>
  <c r="AE500"/>
  <c r="O504"/>
  <c r="N504"/>
  <c r="P504"/>
  <c r="Q504"/>
  <c r="Y500"/>
  <c r="X500"/>
  <c r="W500"/>
  <c r="H508"/>
  <c r="P508" l="1"/>
  <c r="O508"/>
  <c r="N508"/>
  <c r="Q508"/>
  <c r="AE504"/>
  <c r="AD504"/>
  <c r="AC504"/>
  <c r="H512"/>
  <c r="Y504"/>
  <c r="X504"/>
  <c r="W504"/>
  <c r="V504"/>
  <c r="U504"/>
  <c r="T504"/>
  <c r="AB504"/>
  <c r="AA504"/>
  <c r="Z504"/>
  <c r="AB508" l="1"/>
  <c r="AA508"/>
  <c r="Z508"/>
  <c r="Y508"/>
  <c r="X508"/>
  <c r="W508"/>
  <c r="H516"/>
  <c r="V508"/>
  <c r="U508"/>
  <c r="T508"/>
  <c r="O512"/>
  <c r="N512"/>
  <c r="P512"/>
  <c r="Q512"/>
  <c r="AD508"/>
  <c r="AC508"/>
  <c r="AE508"/>
  <c r="O516" l="1"/>
  <c r="P516"/>
  <c r="N516"/>
  <c r="Q516"/>
  <c r="V512"/>
  <c r="U512"/>
  <c r="T512"/>
  <c r="AB512"/>
  <c r="AA512"/>
  <c r="Z512"/>
  <c r="AE512"/>
  <c r="AD512"/>
  <c r="AC512"/>
  <c r="Y512"/>
  <c r="X512"/>
  <c r="W512"/>
  <c r="H520"/>
  <c r="O520" l="1"/>
  <c r="N520"/>
  <c r="P520"/>
  <c r="Q520"/>
  <c r="Y516"/>
  <c r="X516"/>
  <c r="W516"/>
  <c r="AB516"/>
  <c r="AA516"/>
  <c r="Z516"/>
  <c r="H524"/>
  <c r="V516"/>
  <c r="U516"/>
  <c r="T516"/>
  <c r="AD516"/>
  <c r="AE516"/>
  <c r="AC516"/>
  <c r="O524" l="1"/>
  <c r="P524"/>
  <c r="Q524"/>
  <c r="N524"/>
  <c r="AB520"/>
  <c r="AA520"/>
  <c r="Z520"/>
  <c r="Y520"/>
  <c r="X520"/>
  <c r="W520"/>
  <c r="V520"/>
  <c r="U520"/>
  <c r="T520"/>
  <c r="H528"/>
  <c r="AE520"/>
  <c r="AD520"/>
  <c r="AC520"/>
  <c r="H532" l="1"/>
  <c r="Y524"/>
  <c r="X524"/>
  <c r="W524"/>
  <c r="AB524"/>
  <c r="AA524"/>
  <c r="Z524"/>
  <c r="O528"/>
  <c r="P528"/>
  <c r="Q528"/>
  <c r="N528"/>
  <c r="AD524"/>
  <c r="AE524"/>
  <c r="AC524"/>
  <c r="V524"/>
  <c r="U524"/>
  <c r="T524"/>
  <c r="O532" l="1"/>
  <c r="P532"/>
  <c r="Q532"/>
  <c r="N532"/>
  <c r="AB528"/>
  <c r="AA528"/>
  <c r="Z528"/>
  <c r="H536"/>
  <c r="Y528"/>
  <c r="X528"/>
  <c r="W528"/>
  <c r="AE528"/>
  <c r="AD528"/>
  <c r="AC528"/>
  <c r="V528"/>
  <c r="U528"/>
  <c r="T528"/>
  <c r="H540" l="1"/>
  <c r="Y532"/>
  <c r="X532"/>
  <c r="W532"/>
  <c r="AB532"/>
  <c r="AA532"/>
  <c r="Z532"/>
  <c r="AD532"/>
  <c r="AC532"/>
  <c r="AE532"/>
  <c r="O536"/>
  <c r="Q536"/>
  <c r="P536"/>
  <c r="N536"/>
  <c r="V532"/>
  <c r="U532"/>
  <c r="T532"/>
  <c r="AB536" l="1"/>
  <c r="AA536"/>
  <c r="Z536"/>
  <c r="H544"/>
  <c r="AE536"/>
  <c r="AD536"/>
  <c r="AC536"/>
  <c r="V536"/>
  <c r="U536"/>
  <c r="T536"/>
  <c r="O540"/>
  <c r="Q540"/>
  <c r="P540"/>
  <c r="N540"/>
  <c r="Y536"/>
  <c r="X536"/>
  <c r="W536"/>
  <c r="Y540" l="1"/>
  <c r="X540"/>
  <c r="W540"/>
  <c r="AD540"/>
  <c r="AC540"/>
  <c r="AE540"/>
  <c r="AB540"/>
  <c r="AA540"/>
  <c r="Z540"/>
  <c r="H548"/>
  <c r="V540"/>
  <c r="U540"/>
  <c r="T540"/>
  <c r="O544"/>
  <c r="Q544"/>
  <c r="P544"/>
  <c r="N544"/>
  <c r="O548" l="1"/>
  <c r="Q548"/>
  <c r="P548"/>
  <c r="N548"/>
  <c r="AB544"/>
  <c r="AA544"/>
  <c r="Z544"/>
  <c r="Y544"/>
  <c r="X544"/>
  <c r="W544"/>
  <c r="H552"/>
  <c r="V544"/>
  <c r="U544"/>
  <c r="T544"/>
  <c r="AE544"/>
  <c r="AD544"/>
  <c r="AC544"/>
  <c r="O552" l="1"/>
  <c r="Q552"/>
  <c r="P552"/>
  <c r="N552"/>
  <c r="AB548"/>
  <c r="AA548"/>
  <c r="Z548"/>
  <c r="Y548"/>
  <c r="X548"/>
  <c r="W548"/>
  <c r="AD548"/>
  <c r="AE548"/>
  <c r="AC548"/>
  <c r="H556"/>
  <c r="V548"/>
  <c r="U548"/>
  <c r="T548"/>
  <c r="O556" l="1"/>
  <c r="Q556"/>
  <c r="P556"/>
  <c r="N556"/>
  <c r="AE552"/>
  <c r="AD552"/>
  <c r="AC552"/>
  <c r="Y552"/>
  <c r="X552"/>
  <c r="W552"/>
  <c r="H560"/>
  <c r="AB552"/>
  <c r="AA552"/>
  <c r="Z552"/>
  <c r="V552"/>
  <c r="U552"/>
  <c r="T552"/>
  <c r="H564" l="1"/>
  <c r="Y556"/>
  <c r="X556"/>
  <c r="W556"/>
  <c r="O560"/>
  <c r="Q560"/>
  <c r="P560"/>
  <c r="N560"/>
  <c r="AB556"/>
  <c r="AA556"/>
  <c r="Z556"/>
  <c r="AD556"/>
  <c r="AE556"/>
  <c r="AC556"/>
  <c r="V556"/>
  <c r="U556"/>
  <c r="T556"/>
  <c r="O564" l="1"/>
  <c r="Q564"/>
  <c r="P564"/>
  <c r="N564"/>
  <c r="Y560"/>
  <c r="X560"/>
  <c r="W560"/>
  <c r="H568"/>
  <c r="V560"/>
  <c r="U560"/>
  <c r="T560"/>
  <c r="AE560"/>
  <c r="AD560"/>
  <c r="AC560"/>
  <c r="AB560"/>
  <c r="AA560"/>
  <c r="Z560"/>
  <c r="H572" l="1"/>
  <c r="Y564"/>
  <c r="X564"/>
  <c r="W564"/>
  <c r="AD564"/>
  <c r="AC564"/>
  <c r="AE564"/>
  <c r="AB564"/>
  <c r="AA564"/>
  <c r="Z564"/>
  <c r="O568"/>
  <c r="Q568"/>
  <c r="P568"/>
  <c r="N568"/>
  <c r="V564"/>
  <c r="U564"/>
  <c r="T564"/>
  <c r="O572" l="1"/>
  <c r="Q572"/>
  <c r="P572"/>
  <c r="N572"/>
  <c r="H576"/>
  <c r="V568"/>
  <c r="U568"/>
  <c r="T568"/>
  <c r="AE568"/>
  <c r="AD568"/>
  <c r="AC568"/>
  <c r="AB568"/>
  <c r="AA568"/>
  <c r="Z568"/>
  <c r="Y568"/>
  <c r="X568"/>
  <c r="W568"/>
  <c r="O576" l="1"/>
  <c r="Q576"/>
  <c r="P576"/>
  <c r="N576"/>
  <c r="Y572"/>
  <c r="X572"/>
  <c r="W572"/>
  <c r="AD572"/>
  <c r="AC572"/>
  <c r="AE572"/>
  <c r="H580"/>
  <c r="AB572"/>
  <c r="AA572"/>
  <c r="Z572"/>
  <c r="V572"/>
  <c r="U572"/>
  <c r="T572"/>
  <c r="O580" l="1"/>
  <c r="Q580"/>
  <c r="P580"/>
  <c r="N580"/>
  <c r="AB576"/>
  <c r="AA576"/>
  <c r="Z576"/>
  <c r="Y576"/>
  <c r="X576"/>
  <c r="W576"/>
  <c r="AE576"/>
  <c r="AD576"/>
  <c r="AC576"/>
  <c r="H584"/>
  <c r="V576"/>
  <c r="U576"/>
  <c r="T576"/>
  <c r="Y580" l="1"/>
  <c r="X580"/>
  <c r="W580"/>
  <c r="O584"/>
  <c r="Q584"/>
  <c r="P584"/>
  <c r="N584"/>
  <c r="AD580"/>
  <c r="AE580"/>
  <c r="AC580"/>
  <c r="H588"/>
  <c r="AB580"/>
  <c r="AA580"/>
  <c r="Z580"/>
  <c r="V580"/>
  <c r="U580"/>
  <c r="T580"/>
  <c r="O588" l="1"/>
  <c r="Q588"/>
  <c r="P588"/>
  <c r="N588"/>
  <c r="V584"/>
  <c r="U584"/>
  <c r="T584"/>
  <c r="AE584"/>
  <c r="AD584"/>
  <c r="AC584"/>
  <c r="AB584"/>
  <c r="AA584"/>
  <c r="Z584"/>
  <c r="H592"/>
  <c r="Y584"/>
  <c r="X584"/>
  <c r="W584"/>
  <c r="O592" l="1"/>
  <c r="Q592"/>
  <c r="P592"/>
  <c r="N592"/>
  <c r="AD588"/>
  <c r="AE588"/>
  <c r="AC588"/>
  <c r="H596"/>
  <c r="AB588"/>
  <c r="AA588"/>
  <c r="Z588"/>
  <c r="Y588"/>
  <c r="X588"/>
  <c r="W588"/>
  <c r="V588"/>
  <c r="U588"/>
  <c r="T588"/>
  <c r="H600" l="1"/>
  <c r="Y592"/>
  <c r="X592"/>
  <c r="W592"/>
  <c r="AE592"/>
  <c r="AD592"/>
  <c r="AC592"/>
  <c r="AB592"/>
  <c r="AA592"/>
  <c r="Z592"/>
  <c r="O596"/>
  <c r="Q596"/>
  <c r="P596"/>
  <c r="N596"/>
  <c r="V592"/>
  <c r="U592"/>
  <c r="T592"/>
  <c r="AD596" l="1"/>
  <c r="AC596"/>
  <c r="AE596"/>
  <c r="O600"/>
  <c r="Q600"/>
  <c r="P600"/>
  <c r="N600"/>
  <c r="AB596"/>
  <c r="AA596"/>
  <c r="Z596"/>
  <c r="H604"/>
  <c r="V596"/>
  <c r="U596"/>
  <c r="T596"/>
  <c r="Y596"/>
  <c r="X596"/>
  <c r="W596"/>
  <c r="O604" l="1"/>
  <c r="Q604"/>
  <c r="P604"/>
  <c r="N604"/>
  <c r="V600"/>
  <c r="U600"/>
  <c r="T600"/>
  <c r="AE600"/>
  <c r="AD600"/>
  <c r="AC600"/>
  <c r="AB600"/>
  <c r="AA600"/>
  <c r="Z600"/>
  <c r="H608"/>
  <c r="Y600"/>
  <c r="X600"/>
  <c r="W600"/>
  <c r="O608" l="1"/>
  <c r="Q608"/>
  <c r="P608"/>
  <c r="N608"/>
  <c r="AD604"/>
  <c r="AC604"/>
  <c r="AE604"/>
  <c r="Y604"/>
  <c r="X604"/>
  <c r="W604"/>
  <c r="H612"/>
  <c r="AB604"/>
  <c r="AA604"/>
  <c r="Z604"/>
  <c r="V604"/>
  <c r="U604"/>
  <c r="T604"/>
  <c r="AE608" l="1"/>
  <c r="AD608"/>
  <c r="AC608"/>
  <c r="Y608"/>
  <c r="X608"/>
  <c r="W608"/>
  <c r="O612"/>
  <c r="Q612"/>
  <c r="P612"/>
  <c r="N612"/>
  <c r="AB608"/>
  <c r="AA608"/>
  <c r="Z608"/>
  <c r="H616"/>
  <c r="V608"/>
  <c r="U608"/>
  <c r="T608"/>
  <c r="O616" l="1"/>
  <c r="Q616"/>
  <c r="P616"/>
  <c r="N616"/>
  <c r="Y612"/>
  <c r="X612"/>
  <c r="W612"/>
  <c r="AB612"/>
  <c r="AA612"/>
  <c r="Z612"/>
  <c r="V612"/>
  <c r="U612"/>
  <c r="T612"/>
  <c r="H620"/>
  <c r="AD612"/>
  <c r="AE612"/>
  <c r="AC612"/>
  <c r="O620" l="1"/>
  <c r="Q620"/>
  <c r="P620"/>
  <c r="N620"/>
  <c r="H624"/>
  <c r="AB616"/>
  <c r="AA616"/>
  <c r="Z616"/>
  <c r="Y616"/>
  <c r="X616"/>
  <c r="W616"/>
  <c r="AE616"/>
  <c r="AD616"/>
  <c r="AC616"/>
  <c r="V616"/>
  <c r="U616"/>
  <c r="T616"/>
  <c r="O624" l="1"/>
  <c r="Q624"/>
  <c r="P624"/>
  <c r="N624"/>
  <c r="Y620"/>
  <c r="X620"/>
  <c r="W620"/>
  <c r="H628"/>
  <c r="AD620"/>
  <c r="AE620"/>
  <c r="AC620"/>
  <c r="AB620"/>
  <c r="AA620"/>
  <c r="Z620"/>
  <c r="V620"/>
  <c r="U620"/>
  <c r="T620"/>
  <c r="H632" l="1"/>
  <c r="Y624"/>
  <c r="X624"/>
  <c r="W624"/>
  <c r="AE624"/>
  <c r="AD624"/>
  <c r="AC624"/>
  <c r="AB624"/>
  <c r="AA624"/>
  <c r="Z624"/>
  <c r="O628"/>
  <c r="Q628"/>
  <c r="P628"/>
  <c r="N628"/>
  <c r="V624"/>
  <c r="U624"/>
  <c r="T624"/>
  <c r="O632" l="1"/>
  <c r="Q632"/>
  <c r="P632"/>
  <c r="N632"/>
  <c r="AD628"/>
  <c r="AC628"/>
  <c r="AE628"/>
  <c r="H636"/>
  <c r="V628"/>
  <c r="U628"/>
  <c r="T628"/>
  <c r="AB628"/>
  <c r="AA628"/>
  <c r="Z628"/>
  <c r="Y628"/>
  <c r="X628"/>
  <c r="W628"/>
  <c r="H640" l="1"/>
  <c r="Y632"/>
  <c r="X632"/>
  <c r="W632"/>
  <c r="AE632"/>
  <c r="AD632"/>
  <c r="AC632"/>
  <c r="AB632"/>
  <c r="AA632"/>
  <c r="Z632"/>
  <c r="O636"/>
  <c r="Q636"/>
  <c r="P636"/>
  <c r="N636"/>
  <c r="V632"/>
  <c r="U632"/>
  <c r="T632"/>
  <c r="AB636" l="1"/>
  <c r="AA636"/>
  <c r="Z636"/>
  <c r="H644"/>
  <c r="AD636"/>
  <c r="AC636"/>
  <c r="AE636"/>
  <c r="V636"/>
  <c r="U636"/>
  <c r="T636"/>
  <c r="O640"/>
  <c r="Q640"/>
  <c r="P640"/>
  <c r="N640"/>
  <c r="Y636"/>
  <c r="X636"/>
  <c r="W636"/>
  <c r="Y640" l="1"/>
  <c r="X640"/>
  <c r="W640"/>
  <c r="AE640"/>
  <c r="AD640"/>
  <c r="AC640"/>
  <c r="H648"/>
  <c r="AB640"/>
  <c r="AA640"/>
  <c r="Z640"/>
  <c r="V640"/>
  <c r="U640"/>
  <c r="T640"/>
  <c r="O644"/>
  <c r="Q644"/>
  <c r="P644"/>
  <c r="N644"/>
  <c r="AB644" l="1"/>
  <c r="AA644"/>
  <c r="Z644"/>
  <c r="V644"/>
  <c r="U644"/>
  <c r="T644"/>
  <c r="O648"/>
  <c r="Q648"/>
  <c r="P648"/>
  <c r="N648"/>
  <c r="Y644"/>
  <c r="X644"/>
  <c r="W644"/>
  <c r="AD644"/>
  <c r="AE644"/>
  <c r="AC644"/>
  <c r="H652"/>
  <c r="O652" l="1"/>
  <c r="Q652"/>
  <c r="P652"/>
  <c r="N652"/>
  <c r="V648"/>
  <c r="U648"/>
  <c r="T648"/>
  <c r="Y648"/>
  <c r="X648"/>
  <c r="W648"/>
  <c r="AB648"/>
  <c r="AA648"/>
  <c r="Z648"/>
  <c r="H656"/>
  <c r="AE648"/>
  <c r="AD648"/>
  <c r="AC648"/>
  <c r="Y652" l="1"/>
  <c r="X652"/>
  <c r="W652"/>
  <c r="O656"/>
  <c r="Q656"/>
  <c r="P656"/>
  <c r="N656"/>
  <c r="AD652"/>
  <c r="AE652"/>
  <c r="AC652"/>
  <c r="H660"/>
  <c r="AB652"/>
  <c r="AA652"/>
  <c r="Z652"/>
  <c r="V652"/>
  <c r="U652"/>
  <c r="T652"/>
  <c r="AE656" l="1"/>
  <c r="AD656"/>
  <c r="AC656"/>
  <c r="AB656"/>
  <c r="AA656"/>
  <c r="Z656"/>
  <c r="O660"/>
  <c r="Q660"/>
  <c r="P660"/>
  <c r="N660"/>
  <c r="V656"/>
  <c r="U656"/>
  <c r="T656"/>
  <c r="H664"/>
  <c r="Y656"/>
  <c r="X656"/>
  <c r="W656"/>
  <c r="O664" l="1"/>
  <c r="Q664"/>
  <c r="P664"/>
  <c r="N664"/>
  <c r="V660"/>
  <c r="U660"/>
  <c r="T660"/>
  <c r="H668"/>
  <c r="Y660"/>
  <c r="X660"/>
  <c r="W660"/>
  <c r="AB660"/>
  <c r="AA660"/>
  <c r="Z660"/>
  <c r="AD660"/>
  <c r="AC660"/>
  <c r="AE660"/>
  <c r="O668" l="1"/>
  <c r="Q668"/>
  <c r="P668"/>
  <c r="N668"/>
  <c r="H672"/>
  <c r="AE664"/>
  <c r="AD664"/>
  <c r="AC664"/>
  <c r="V664"/>
  <c r="U664"/>
  <c r="T664"/>
  <c r="Y664"/>
  <c r="X664"/>
  <c r="W664"/>
  <c r="AB664"/>
  <c r="AA664"/>
  <c r="Z664"/>
  <c r="O672" l="1"/>
  <c r="Q672"/>
  <c r="P672"/>
  <c r="N672"/>
  <c r="Y668"/>
  <c r="X668"/>
  <c r="W668"/>
  <c r="H676"/>
  <c r="AD668"/>
  <c r="AC668"/>
  <c r="AE668"/>
  <c r="V668"/>
  <c r="U668"/>
  <c r="T668"/>
  <c r="AB668"/>
  <c r="AA668"/>
  <c r="Z668"/>
  <c r="H680" l="1"/>
  <c r="Y672"/>
  <c r="X672"/>
  <c r="W672"/>
  <c r="AE672"/>
  <c r="AD672"/>
  <c r="AC672"/>
  <c r="AB672"/>
  <c r="AA672"/>
  <c r="Z672"/>
  <c r="O676"/>
  <c r="Q676"/>
  <c r="P676"/>
  <c r="N676"/>
  <c r="V672"/>
  <c r="U672"/>
  <c r="T672"/>
  <c r="AB676" l="1"/>
  <c r="AA676"/>
  <c r="Z676"/>
  <c r="H684"/>
  <c r="AD676"/>
  <c r="AE676"/>
  <c r="AC676"/>
  <c r="V676"/>
  <c r="U676"/>
  <c r="T676"/>
  <c r="O680"/>
  <c r="Q680"/>
  <c r="P680"/>
  <c r="N680"/>
  <c r="Y676"/>
  <c r="X676"/>
  <c r="W676"/>
  <c r="Y680" l="1"/>
  <c r="X680"/>
  <c r="W680"/>
  <c r="AE680"/>
  <c r="AD680"/>
  <c r="AC680"/>
  <c r="AB680"/>
  <c r="AA680"/>
  <c r="Z680"/>
  <c r="H688"/>
  <c r="V680"/>
  <c r="U680"/>
  <c r="T680"/>
  <c r="O684"/>
  <c r="Q684"/>
  <c r="P684"/>
  <c r="N684"/>
  <c r="O688" l="1"/>
  <c r="Q688"/>
  <c r="P688"/>
  <c r="N688"/>
  <c r="AB684"/>
  <c r="AA684"/>
  <c r="Z684"/>
  <c r="Y684"/>
  <c r="X684"/>
  <c r="W684"/>
  <c r="H692"/>
  <c r="V684"/>
  <c r="U684"/>
  <c r="T684"/>
  <c r="AD684"/>
  <c r="AE684"/>
  <c r="AC684"/>
  <c r="Y688" l="1"/>
  <c r="X688"/>
  <c r="W688"/>
  <c r="AE688"/>
  <c r="AD688"/>
  <c r="AC688"/>
  <c r="O692"/>
  <c r="Q692"/>
  <c r="P692"/>
  <c r="N692"/>
  <c r="AB688"/>
  <c r="AA688"/>
  <c r="Z688"/>
  <c r="H696"/>
  <c r="V688"/>
  <c r="U688"/>
  <c r="T688"/>
  <c r="AB692" l="1"/>
  <c r="AA692"/>
  <c r="Z692"/>
  <c r="V692"/>
  <c r="U692"/>
  <c r="T692"/>
  <c r="H700"/>
  <c r="Y692"/>
  <c r="X692"/>
  <c r="W692"/>
  <c r="O696"/>
  <c r="Q696"/>
  <c r="P696"/>
  <c r="N696"/>
  <c r="AD692"/>
  <c r="AC692"/>
  <c r="AE692"/>
  <c r="O700" l="1"/>
  <c r="Q700"/>
  <c r="P700"/>
  <c r="N700"/>
  <c r="AE696"/>
  <c r="AD696"/>
  <c r="AC696"/>
  <c r="AB696"/>
  <c r="AA696"/>
  <c r="Z696"/>
  <c r="V696"/>
  <c r="U696"/>
  <c r="T696"/>
  <c r="Y696"/>
  <c r="X696"/>
  <c r="W696"/>
  <c r="H704"/>
  <c r="H708" l="1"/>
  <c r="AD700"/>
  <c r="AC700"/>
  <c r="AE700"/>
  <c r="O704"/>
  <c r="Q704"/>
  <c r="P704"/>
  <c r="N704"/>
  <c r="Y700"/>
  <c r="X700"/>
  <c r="W700"/>
  <c r="AB700"/>
  <c r="AA700"/>
  <c r="Z700"/>
  <c r="V700"/>
  <c r="U700"/>
  <c r="T700"/>
  <c r="Y704" l="1"/>
  <c r="X704"/>
  <c r="W704"/>
  <c r="H712"/>
  <c r="V704"/>
  <c r="U704"/>
  <c r="T704"/>
  <c r="AE704"/>
  <c r="AD704"/>
  <c r="AC704"/>
  <c r="O708"/>
  <c r="Q708"/>
  <c r="P708"/>
  <c r="N708"/>
  <c r="AB704"/>
  <c r="AA704"/>
  <c r="Z704"/>
  <c r="Y708" l="1"/>
  <c r="X708"/>
  <c r="W708"/>
  <c r="AD708"/>
  <c r="AE708"/>
  <c r="AC708"/>
  <c r="AB708"/>
  <c r="AA708"/>
  <c r="Z708"/>
  <c r="H716"/>
  <c r="V708"/>
  <c r="U708"/>
  <c r="T708"/>
  <c r="O712"/>
  <c r="Q712"/>
  <c r="P712"/>
  <c r="N712"/>
  <c r="O716" l="1"/>
  <c r="Q716"/>
  <c r="P716"/>
  <c r="N716"/>
  <c r="AB712"/>
  <c r="AA712"/>
  <c r="Z712"/>
  <c r="Y712"/>
  <c r="X712"/>
  <c r="W712"/>
  <c r="H720"/>
  <c r="V712"/>
  <c r="U712"/>
  <c r="T712"/>
  <c r="AE712"/>
  <c r="AD712"/>
  <c r="AC712"/>
  <c r="Y716" l="1"/>
  <c r="X716"/>
  <c r="W716"/>
  <c r="AD716"/>
  <c r="AE716"/>
  <c r="AC716"/>
  <c r="O720"/>
  <c r="Q720"/>
  <c r="P720"/>
  <c r="N720"/>
  <c r="AB716"/>
  <c r="AA716"/>
  <c r="Z716"/>
  <c r="H724"/>
  <c r="V716"/>
  <c r="U716"/>
  <c r="T716"/>
  <c r="O724" l="1"/>
  <c r="Q724"/>
  <c r="P724"/>
  <c r="N724"/>
  <c r="V720"/>
  <c r="U720"/>
  <c r="T720"/>
  <c r="H728"/>
  <c r="Y720"/>
  <c r="X720"/>
  <c r="W720"/>
  <c r="AB720"/>
  <c r="AA720"/>
  <c r="Z720"/>
  <c r="AE720"/>
  <c r="AD720"/>
  <c r="AC720"/>
  <c r="O728" l="1"/>
  <c r="Q728"/>
  <c r="P728"/>
  <c r="N728"/>
  <c r="H732"/>
  <c r="H736"/>
  <c r="AD724"/>
  <c r="AC724"/>
  <c r="AE724"/>
  <c r="Y724"/>
  <c r="X724"/>
  <c r="W724"/>
  <c r="AB724"/>
  <c r="AA724"/>
  <c r="Z724"/>
  <c r="V724"/>
  <c r="U724"/>
  <c r="T724"/>
  <c r="O736" l="1"/>
  <c r="Q736"/>
  <c r="P736"/>
  <c r="N736"/>
  <c r="AE728"/>
  <c r="AD728"/>
  <c r="AC728"/>
  <c r="O732"/>
  <c r="Q732"/>
  <c r="P732"/>
  <c r="N732"/>
  <c r="AB728"/>
  <c r="AA728"/>
  <c r="Z728"/>
  <c r="Y728"/>
  <c r="X728"/>
  <c r="W728"/>
  <c r="V728"/>
  <c r="U728"/>
  <c r="T728"/>
  <c r="Y736" l="1"/>
  <c r="X736"/>
  <c r="W736"/>
  <c r="AB732"/>
  <c r="AA732"/>
  <c r="Z732"/>
  <c r="AE736"/>
  <c r="AD736"/>
  <c r="AC736"/>
  <c r="Y732"/>
  <c r="X732"/>
  <c r="W732"/>
  <c r="AD732"/>
  <c r="AC732"/>
  <c r="AE732"/>
  <c r="V732"/>
  <c r="U732"/>
  <c r="T732"/>
  <c r="AB736"/>
  <c r="AA736"/>
  <c r="Z736"/>
  <c r="V736"/>
  <c r="U736"/>
  <c r="T736"/>
</calcChain>
</file>

<file path=xl/comments1.xml><?xml version="1.0" encoding="utf-8"?>
<comments xmlns="http://schemas.openxmlformats.org/spreadsheetml/2006/main">
  <authors>
    <author>Administrator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客户端支持排版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服务器不用关心，客户端显示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初试值决定成长表现比例，一级属性成长按照初试比例反算表现</t>
        </r>
      </text>
    </comment>
  </commentList>
</comments>
</file>

<file path=xl/sharedStrings.xml><?xml version="1.0" encoding="utf-8"?>
<sst xmlns="http://schemas.openxmlformats.org/spreadsheetml/2006/main" count="3095" uniqueCount="888">
  <si>
    <t>ID</t>
  </si>
  <si>
    <t>名称</t>
  </si>
  <si>
    <t>图片01</t>
  </si>
  <si>
    <t>图片02</t>
  </si>
  <si>
    <t>品质</t>
  </si>
  <si>
    <t>领导力</t>
  </si>
  <si>
    <t>位置</t>
  </si>
  <si>
    <t>国籍</t>
  </si>
  <si>
    <t>俱乐部</t>
  </si>
  <si>
    <t>号码</t>
  </si>
  <si>
    <t>描述</t>
  </si>
  <si>
    <t>资质/潜力</t>
  </si>
  <si>
    <t>进攻</t>
  </si>
  <si>
    <t>组织</t>
  </si>
  <si>
    <t>防守</t>
  </si>
  <si>
    <t>身体</t>
  </si>
  <si>
    <t>最大发挥</t>
  </si>
  <si>
    <t>最小发挥</t>
  </si>
  <si>
    <t>连携/组合技</t>
  </si>
  <si>
    <t>射门</t>
  </si>
  <si>
    <t>速度</t>
  </si>
  <si>
    <t>盘带</t>
  </si>
  <si>
    <t>传球</t>
  </si>
  <si>
    <t>创造</t>
  </si>
  <si>
    <t>控球</t>
  </si>
  <si>
    <t>抢断</t>
  </si>
  <si>
    <t>扑救</t>
  </si>
  <si>
    <t>盯人</t>
  </si>
  <si>
    <t>耐力</t>
  </si>
  <si>
    <t>灵活</t>
  </si>
  <si>
    <t>强壮</t>
  </si>
  <si>
    <t>shot</t>
  </si>
  <si>
    <t>speed</t>
  </si>
  <si>
    <t>dribbling</t>
  </si>
  <si>
    <t>pass</t>
  </si>
  <si>
    <t>create</t>
  </si>
  <si>
    <t>ballcontrol</t>
  </si>
  <si>
    <t>steal</t>
  </si>
  <si>
    <t>save</t>
  </si>
  <si>
    <t>marking</t>
  </si>
  <si>
    <t>endurance</t>
  </si>
  <si>
    <t>flexible</t>
  </si>
  <si>
    <t>strong</t>
  </si>
  <si>
    <t>physical</t>
    <phoneticPr fontId="4" type="noConversion"/>
  </si>
  <si>
    <t>ID</t>
    <phoneticPr fontId="4" type="noConversion"/>
  </si>
  <si>
    <t>name</t>
    <phoneticPr fontId="4" type="noConversion"/>
  </si>
  <si>
    <t>res_01</t>
    <phoneticPr fontId="4" type="noConversion"/>
  </si>
  <si>
    <t>res_02</t>
    <phoneticPr fontId="4" type="noConversion"/>
  </si>
  <si>
    <t xml:space="preserve">quality </t>
    <phoneticPr fontId="4" type="noConversion"/>
  </si>
  <si>
    <t>leader</t>
    <phoneticPr fontId="4" type="noConversion"/>
  </si>
  <si>
    <t>position</t>
    <phoneticPr fontId="4" type="noConversion"/>
  </si>
  <si>
    <t>country</t>
    <phoneticPr fontId="4" type="noConversion"/>
  </si>
  <si>
    <t>club</t>
    <phoneticPr fontId="4" type="noConversion"/>
  </si>
  <si>
    <t>num</t>
    <phoneticPr fontId="4" type="noConversion"/>
  </si>
  <si>
    <t>describe</t>
    <phoneticPr fontId="4" type="noConversion"/>
  </si>
  <si>
    <t>potential</t>
    <phoneticPr fontId="4" type="noConversion"/>
  </si>
  <si>
    <t>attack</t>
    <phoneticPr fontId="4" type="noConversion"/>
  </si>
  <si>
    <t>organization</t>
    <phoneticPr fontId="4" type="noConversion"/>
  </si>
  <si>
    <t>defence</t>
    <phoneticPr fontId="4" type="noConversion"/>
  </si>
  <si>
    <t>技能ID</t>
    <phoneticPr fontId="4" type="noConversion"/>
  </si>
  <si>
    <t>升级索引</t>
    <phoneticPr fontId="4" type="noConversion"/>
  </si>
  <si>
    <t>maxState</t>
    <phoneticPr fontId="4" type="noConversion"/>
  </si>
  <si>
    <t>minState</t>
    <phoneticPr fontId="4" type="noConversion"/>
  </si>
  <si>
    <t>levelup</t>
    <phoneticPr fontId="4" type="noConversion"/>
  </si>
  <si>
    <t>前锋</t>
    <phoneticPr fontId="1" type="noConversion"/>
  </si>
  <si>
    <t>后卫</t>
    <phoneticPr fontId="1" type="noConversion"/>
  </si>
  <si>
    <t>门将</t>
    <phoneticPr fontId="1" type="noConversion"/>
  </si>
  <si>
    <t>品质</t>
    <phoneticPr fontId="1" type="noConversion"/>
  </si>
  <si>
    <t>位置</t>
    <phoneticPr fontId="1" type="noConversion"/>
  </si>
  <si>
    <t>位置编号</t>
    <phoneticPr fontId="1" type="noConversion"/>
  </si>
  <si>
    <t>品质编号</t>
    <phoneticPr fontId="1" type="noConversion"/>
  </si>
  <si>
    <t>白</t>
    <phoneticPr fontId="1" type="noConversion"/>
  </si>
  <si>
    <t>蓝</t>
    <phoneticPr fontId="1" type="noConversion"/>
  </si>
  <si>
    <t>绿</t>
    <phoneticPr fontId="1" type="noConversion"/>
  </si>
  <si>
    <t>紫</t>
    <phoneticPr fontId="1" type="noConversion"/>
  </si>
  <si>
    <t>橙</t>
    <phoneticPr fontId="1" type="noConversion"/>
  </si>
  <si>
    <t>品质系数</t>
    <phoneticPr fontId="1" type="noConversion"/>
  </si>
  <si>
    <t>国家</t>
    <phoneticPr fontId="1" type="noConversion"/>
  </si>
  <si>
    <t xml:space="preserve">综合值 </t>
  </si>
  <si>
    <t xml:space="preserve">身高 </t>
  </si>
  <si>
    <t xml:space="preserve">体重 </t>
  </si>
  <si>
    <t xml:space="preserve">利足 </t>
  </si>
  <si>
    <t xml:space="preserve">攻击能力 </t>
  </si>
  <si>
    <t xml:space="preserve">控球 </t>
  </si>
  <si>
    <t xml:space="preserve">盘球 </t>
  </si>
  <si>
    <t xml:space="preserve">地面传球 </t>
  </si>
  <si>
    <t xml:space="preserve">空中传球 </t>
  </si>
  <si>
    <t xml:space="preserve">射门 </t>
  </si>
  <si>
    <t xml:space="preserve">定位球 </t>
  </si>
  <si>
    <t xml:space="preserve">有控制的旋转 </t>
  </si>
  <si>
    <t xml:space="preserve">头球(精确度) </t>
  </si>
  <si>
    <t xml:space="preserve">防守能力 </t>
  </si>
  <si>
    <t xml:space="preserve">将球赢回 </t>
  </si>
  <si>
    <t xml:space="preserve">脚下力量 </t>
  </si>
  <si>
    <t xml:space="preserve">速度 </t>
  </si>
  <si>
    <t xml:space="preserve">爆发力 </t>
  </si>
  <si>
    <t xml:space="preserve">身体平衡 </t>
  </si>
  <si>
    <t xml:space="preserve">跳跃 </t>
  </si>
  <si>
    <t xml:space="preserve">守门 </t>
  </si>
  <si>
    <t xml:space="preserve">救球 </t>
  </si>
  <si>
    <t xml:space="preserve">坚韧指数 </t>
  </si>
  <si>
    <t xml:space="preserve">体力 </t>
  </si>
  <si>
    <t xml:space="preserve">状态持续性 </t>
  </si>
  <si>
    <t xml:space="preserve">抗受伤程度 </t>
  </si>
  <si>
    <t xml:space="preserve">逆足频度 </t>
  </si>
  <si>
    <t>逆足精度</t>
  </si>
  <si>
    <t>朱利奥·萨塞尔</t>
    <phoneticPr fontId="1" type="noConversion"/>
  </si>
  <si>
    <t>巴西</t>
    <phoneticPr fontId="1" type="noConversion"/>
  </si>
  <si>
    <t xml:space="preserve">L </t>
  </si>
  <si>
    <t>蒂亚戈.席尔瓦</t>
    <phoneticPr fontId="1" type="noConversion"/>
  </si>
  <si>
    <t>R</t>
  </si>
  <si>
    <t>大卫.路易斯</t>
  </si>
  <si>
    <t>丹尼尔·阿尔维斯</t>
  </si>
  <si>
    <t>马赛洛</t>
  </si>
  <si>
    <t>L</t>
  </si>
  <si>
    <t>保利尼奥</t>
  </si>
  <si>
    <t>古斯塔沃</t>
  </si>
  <si>
    <t>奥斯卡</t>
  </si>
  <si>
    <t>浩克</t>
    <phoneticPr fontId="1" type="noConversion"/>
  </si>
  <si>
    <t>内马尔</t>
  </si>
  <si>
    <t>R</t>
    <phoneticPr fontId="1" type="noConversion"/>
  </si>
  <si>
    <t>弗雷德</t>
    <phoneticPr fontId="1" type="noConversion"/>
  </si>
  <si>
    <t>杰弗森·德奥利维拉</t>
  </si>
  <si>
    <t>卡瓦列里</t>
  </si>
  <si>
    <t>丹特</t>
  </si>
  <si>
    <t>雷沃·胡贝托</t>
  </si>
  <si>
    <t>费利偑</t>
    <phoneticPr fontId="1" type="noConversion"/>
  </si>
  <si>
    <t>费尔南多·卢卡斯</t>
  </si>
  <si>
    <t>杰恩·拉斐尔</t>
  </si>
  <si>
    <t>贝纳德</t>
  </si>
  <si>
    <t>卢卡斯.莫拉</t>
  </si>
  <si>
    <t>安德森·埃尔纳内斯</t>
  </si>
  <si>
    <t>贾德森</t>
  </si>
  <si>
    <t>若</t>
  </si>
  <si>
    <t>伊坦杰</t>
  </si>
  <si>
    <t>喀麦隆</t>
    <phoneticPr fontId="1" type="noConversion"/>
  </si>
  <si>
    <t>比伊克</t>
  </si>
  <si>
    <t>恩库鲁</t>
  </si>
  <si>
    <t>安格瓦</t>
  </si>
  <si>
    <t>埃克托</t>
  </si>
  <si>
    <t>马库恩</t>
  </si>
  <si>
    <t>乔尔·马蒂普</t>
  </si>
  <si>
    <t>本杰明.穆坎多</t>
  </si>
  <si>
    <t>埃托奥</t>
  </si>
  <si>
    <t>EMANA</t>
  </si>
  <si>
    <t>奎克</t>
  </si>
  <si>
    <t>阿塞姆贝</t>
  </si>
  <si>
    <t>卡梅尼</t>
  </si>
  <si>
    <t>达尼.诺恩库</t>
  </si>
  <si>
    <t>A.恩约姆</t>
  </si>
  <si>
    <t>贝迪莫</t>
  </si>
  <si>
    <t>亚历山大·宋</t>
  </si>
  <si>
    <t>恩古埃莫</t>
  </si>
  <si>
    <t>乔治·曼杰克</t>
  </si>
  <si>
    <t>姆比亚</t>
  </si>
  <si>
    <t>切德鲁</t>
  </si>
  <si>
    <t>F.奥林加</t>
  </si>
  <si>
    <t>乔普·莫廷</t>
  </si>
  <si>
    <t>CORMA</t>
  </si>
  <si>
    <t>墨西哥</t>
    <phoneticPr fontId="1" type="noConversion"/>
  </si>
  <si>
    <t>ROGADELIZ</t>
  </si>
  <si>
    <t>莫雷诺</t>
    <phoneticPr fontId="1" type="noConversion"/>
  </si>
  <si>
    <t>FLORGUE</t>
  </si>
  <si>
    <t>SAJUAN</t>
  </si>
  <si>
    <t>ZATOJO</t>
  </si>
  <si>
    <t>TORADA</t>
  </si>
  <si>
    <t>J.阿奎诺</t>
  </si>
  <si>
    <t>A.瓜尔达多</t>
  </si>
  <si>
    <t>多斯·桑托斯</t>
  </si>
  <si>
    <t>哈维尔·埃尔南德斯</t>
  </si>
  <si>
    <t>奥乔亚</t>
    <phoneticPr fontId="1" type="noConversion"/>
  </si>
  <si>
    <t>TAGOZOLA</t>
  </si>
  <si>
    <t>迭戈.雷耶斯</t>
  </si>
  <si>
    <t>MOZUJAU</t>
  </si>
  <si>
    <t>MIGUERRAM</t>
  </si>
  <si>
    <t>MEQUIJO</t>
  </si>
  <si>
    <t>TORNARES</t>
  </si>
  <si>
    <t>赫雷拉</t>
  </si>
  <si>
    <t>帕布洛·巴雷拉</t>
  </si>
  <si>
    <t>ALGORELLEZ</t>
  </si>
  <si>
    <t>DELANIXABIS</t>
  </si>
  <si>
    <t>JAINAZ</t>
  </si>
  <si>
    <t>普莱蒂科萨</t>
  </si>
  <si>
    <t>克罗地亚</t>
    <phoneticPr fontId="1" type="noConversion"/>
  </si>
  <si>
    <t>科尔卢卡</t>
  </si>
  <si>
    <t>西穆尼奇</t>
  </si>
  <si>
    <t xml:space="preserve">斯尔纳 </t>
    <phoneticPr fontId="1" type="noConversion"/>
  </si>
  <si>
    <t>斯特里尼奇</t>
  </si>
  <si>
    <t>武科耶维奇</t>
  </si>
  <si>
    <t>摩德里奇</t>
  </si>
  <si>
    <t>拉基蒂奇</t>
  </si>
  <si>
    <t>克拉尼察</t>
  </si>
  <si>
    <t xml:space="preserve">曼德祖基奇 </t>
    <phoneticPr fontId="1" type="noConversion"/>
  </si>
  <si>
    <t>OLENBE</t>
  </si>
  <si>
    <t xml:space="preserve">苏巴西奇 </t>
    <phoneticPr fontId="1" type="noConversion"/>
  </si>
  <si>
    <t>希尔登费尔德</t>
  </si>
  <si>
    <t>洛夫伦</t>
  </si>
  <si>
    <t>维达</t>
  </si>
  <si>
    <t>巴德利</t>
  </si>
  <si>
    <t>佩里西奇</t>
  </si>
  <si>
    <t>萨米尔</t>
  </si>
  <si>
    <t>科瓦斯奇</t>
  </si>
  <si>
    <t>哈利洛维奇</t>
  </si>
  <si>
    <t>耶拉维奇</t>
  </si>
  <si>
    <t>卡利尼奇</t>
  </si>
  <si>
    <t xml:space="preserve">爱德华多 </t>
    <phoneticPr fontId="1" type="noConversion"/>
  </si>
  <si>
    <t>卡西利亚斯</t>
  </si>
  <si>
    <t>西班牙</t>
    <phoneticPr fontId="1" type="noConversion"/>
  </si>
  <si>
    <t>皮克</t>
  </si>
  <si>
    <t>塞尔吉奥·拉莫斯</t>
    <phoneticPr fontId="1" type="noConversion"/>
  </si>
  <si>
    <t>阿贝罗阿</t>
  </si>
  <si>
    <t xml:space="preserve">约迪·阿尔巴 </t>
    <phoneticPr fontId="1" type="noConversion"/>
  </si>
  <si>
    <t>塞尔吉奥·布斯克茨</t>
  </si>
  <si>
    <t>哈维</t>
  </si>
  <si>
    <t>伊涅斯塔</t>
  </si>
  <si>
    <t>佩德罗</t>
  </si>
  <si>
    <t>法布雷加斯</t>
  </si>
  <si>
    <t>索尔达多</t>
  </si>
  <si>
    <t>巴尔德斯</t>
  </si>
  <si>
    <t xml:space="preserve">雷纳 </t>
    <phoneticPr fontId="1" type="noConversion"/>
  </si>
  <si>
    <t xml:space="preserve">劳尔·阿尔比奥尔 </t>
    <phoneticPr fontId="1" type="noConversion"/>
  </si>
  <si>
    <t>阿斯皮利奎塔</t>
  </si>
  <si>
    <t>蒙雷尔</t>
  </si>
  <si>
    <t xml:space="preserve">哈维·马丁内斯 </t>
    <phoneticPr fontId="1" type="noConversion"/>
  </si>
  <si>
    <t>赫苏斯·纳瓦斯</t>
  </si>
  <si>
    <t xml:space="preserve">桑蒂·卡索拉 </t>
    <phoneticPr fontId="1" type="noConversion"/>
  </si>
  <si>
    <t>大卫·席尔瓦</t>
  </si>
  <si>
    <t>胡安·马塔</t>
  </si>
  <si>
    <t>大卫·比利亚</t>
  </si>
  <si>
    <t>托雷斯</t>
  </si>
  <si>
    <t>布拉沃</t>
  </si>
  <si>
    <t>智利</t>
    <phoneticPr fontId="1" type="noConversion"/>
  </si>
  <si>
    <t>加里·梅德尔</t>
  </si>
  <si>
    <t>马科斯·冈萨雷斯</t>
  </si>
  <si>
    <t>何塞·曼努埃尔·罗哈斯</t>
  </si>
  <si>
    <t>马塞罗·迪亚斯</t>
  </si>
  <si>
    <t>比达尔</t>
    <phoneticPr fontId="1" type="noConversion"/>
  </si>
  <si>
    <t>伊斯拉</t>
    <phoneticPr fontId="1" type="noConversion"/>
  </si>
  <si>
    <t>尤金尼奥·梅纳</t>
  </si>
  <si>
    <t>爱德华多·瓦尔加斯</t>
  </si>
  <si>
    <t>阿莱克西斯·桑切斯</t>
  </si>
  <si>
    <t>E. PAREDES</t>
  </si>
  <si>
    <t>米格尔·平托</t>
  </si>
  <si>
    <t>J. HERRERA</t>
  </si>
  <si>
    <t>哈拉</t>
  </si>
  <si>
    <t>卡尔莫纳</t>
  </si>
  <si>
    <t>大卫·皮萨罗</t>
  </si>
  <si>
    <t>F.席尔瓦</t>
  </si>
  <si>
    <t>阿兰克斯</t>
  </si>
  <si>
    <t>马克.冈萨雷斯</t>
  </si>
  <si>
    <t>博塞茹尔</t>
  </si>
  <si>
    <t>马蒂亚斯·费尔南德斯</t>
  </si>
  <si>
    <t>S. PINTO</t>
    <phoneticPr fontId="1" type="noConversion"/>
  </si>
  <si>
    <t>儒尼奥尔·费尔南德斯</t>
  </si>
  <si>
    <t>施瓦泽</t>
  </si>
  <si>
    <t>澳大利亚</t>
    <phoneticPr fontId="1" type="noConversion"/>
  </si>
  <si>
    <t xml:space="preserve">THWAITE </t>
    <phoneticPr fontId="1" type="noConversion"/>
  </si>
  <si>
    <t>CORNTHWAITE</t>
  </si>
  <si>
    <t>威尔克希尔</t>
  </si>
  <si>
    <t>马特·麦凯</t>
  </si>
  <si>
    <t>J. HOLLAND</t>
  </si>
  <si>
    <t>杰迪纳克</t>
  </si>
  <si>
    <t>罗比.克鲁斯</t>
  </si>
  <si>
    <t>霍尔曼</t>
  </si>
  <si>
    <t>卡希尔</t>
  </si>
  <si>
    <t>阿莱克斯·布罗斯克</t>
  </si>
  <si>
    <t>M. LANGERAK</t>
  </si>
  <si>
    <t>费德里奇</t>
  </si>
  <si>
    <t>尼尔</t>
  </si>
  <si>
    <t>米利甘</t>
  </si>
  <si>
    <t xml:space="preserve">MCGOWAN </t>
    <phoneticPr fontId="1" type="noConversion"/>
  </si>
  <si>
    <t>里斯·威廉姆斯</t>
  </si>
  <si>
    <t>迈克尔·祖洛</t>
  </si>
  <si>
    <t>M. LECKIE</t>
  </si>
  <si>
    <t>BRESCIANO</t>
  </si>
  <si>
    <t>THOMPSON</t>
  </si>
  <si>
    <t>RUKAVYTSYA</t>
  </si>
  <si>
    <t xml:space="preserve">汤米.奥尔 </t>
    <phoneticPr fontId="1" type="noConversion"/>
  </si>
  <si>
    <t xml:space="preserve">维梅尔 </t>
    <phoneticPr fontId="1" type="noConversion"/>
  </si>
  <si>
    <t>荷兰</t>
    <phoneticPr fontId="1" type="noConversion"/>
  </si>
  <si>
    <t xml:space="preserve">斯特凡·德维基 </t>
    <phoneticPr fontId="1" type="noConversion"/>
  </si>
  <si>
    <t xml:space="preserve">马丁斯·因迪 </t>
    <phoneticPr fontId="1" type="noConversion"/>
  </si>
  <si>
    <t xml:space="preserve">扬马特 </t>
    <phoneticPr fontId="1" type="noConversion"/>
  </si>
  <si>
    <t>布林德</t>
    <phoneticPr fontId="1" type="noConversion"/>
  </si>
  <si>
    <t xml:space="preserve">德·古兹曼 </t>
    <phoneticPr fontId="1" type="noConversion"/>
  </si>
  <si>
    <t>斯特隆曼</t>
  </si>
  <si>
    <t>伦斯</t>
  </si>
  <si>
    <t xml:space="preserve">罗本 </t>
    <phoneticPr fontId="1" type="noConversion"/>
  </si>
  <si>
    <t>范·德·法特</t>
  </si>
  <si>
    <t>范佩西</t>
  </si>
  <si>
    <t>斯特克伦伯格</t>
  </si>
  <si>
    <t>沃尔姆</t>
  </si>
  <si>
    <t>弗拉尔</t>
  </si>
  <si>
    <t xml:space="preserve">马泰森 </t>
    <phoneticPr fontId="1" type="noConversion"/>
  </si>
  <si>
    <t xml:space="preserve">R.范.莱茵 </t>
    <phoneticPr fontId="1" type="noConversion"/>
  </si>
  <si>
    <t>乔迪·克拉斯</t>
  </si>
  <si>
    <t xml:space="preserve">A·马赫 </t>
    <phoneticPr fontId="1" type="noConversion"/>
  </si>
  <si>
    <t xml:space="preserve">斯内德 </t>
    <phoneticPr fontId="1" type="noConversion"/>
  </si>
  <si>
    <t xml:space="preserve">德荣 </t>
    <phoneticPr fontId="1" type="noConversion"/>
  </si>
  <si>
    <t xml:space="preserve">库伊特 </t>
    <phoneticPr fontId="1" type="noConversion"/>
  </si>
  <si>
    <t xml:space="preserve">萨肯 </t>
    <phoneticPr fontId="1" type="noConversion"/>
  </si>
  <si>
    <t xml:space="preserve">亨特拉尔 </t>
    <phoneticPr fontId="1" type="noConversion"/>
  </si>
  <si>
    <t xml:space="preserve">奥斯皮纳 </t>
    <phoneticPr fontId="1" type="noConversion"/>
  </si>
  <si>
    <t>哥伦比亚</t>
    <phoneticPr fontId="1" type="noConversion"/>
  </si>
  <si>
    <t>克里斯蒂安·萨帕塔</t>
    <phoneticPr fontId="1" type="noConversion"/>
  </si>
  <si>
    <t>耶佩斯</t>
    <phoneticPr fontId="1" type="noConversion"/>
  </si>
  <si>
    <t>祖尼加</t>
    <phoneticPr fontId="1" type="noConversion"/>
  </si>
  <si>
    <t xml:space="preserve">阿尔梅罗 </t>
    <phoneticPr fontId="1" type="noConversion"/>
  </si>
  <si>
    <t>阿吉拉尔</t>
    <phoneticPr fontId="1" type="noConversion"/>
  </si>
  <si>
    <t>阿尔多·拉米雷斯</t>
    <phoneticPr fontId="1" type="noConversion"/>
  </si>
  <si>
    <t>卡洛斯·桑切斯</t>
    <phoneticPr fontId="1" type="noConversion"/>
  </si>
  <si>
    <t>杰克逊·马丁内斯</t>
    <phoneticPr fontId="1" type="noConversion"/>
  </si>
  <si>
    <t>詹姆斯·罗德里格斯</t>
    <phoneticPr fontId="1" type="noConversion"/>
  </si>
  <si>
    <t xml:space="preserve">法尔考 </t>
    <phoneticPr fontId="1" type="noConversion"/>
  </si>
  <si>
    <t>F. MONDRAGON</t>
    <phoneticPr fontId="1" type="noConversion"/>
  </si>
  <si>
    <t>C. VARGAS</t>
    <phoneticPr fontId="1" type="noConversion"/>
  </si>
  <si>
    <t>佩雷拉</t>
    <phoneticPr fontId="1" type="noConversion"/>
  </si>
  <si>
    <t>阿基瓦尔多·莫斯克拉</t>
    <phoneticPr fontId="1" type="noConversion"/>
  </si>
  <si>
    <t>瓜林</t>
    <phoneticPr fontId="1" type="noConversion"/>
  </si>
  <si>
    <t xml:space="preserve">埃德温·瓦伦西亚 </t>
    <phoneticPr fontId="1" type="noConversion"/>
  </si>
  <si>
    <t>埃尔金·索托</t>
    <phoneticPr fontId="1" type="noConversion"/>
  </si>
  <si>
    <t>库阿德拉多</t>
    <phoneticPr fontId="1" type="noConversion"/>
  </si>
  <si>
    <t xml:space="preserve">M. TORRES </t>
    <phoneticPr fontId="1" type="noConversion"/>
  </si>
  <si>
    <t>D. QUINTERO</t>
    <phoneticPr fontId="1" type="noConversion"/>
  </si>
  <si>
    <t>L.穆里尔</t>
    <phoneticPr fontId="1" type="noConversion"/>
  </si>
  <si>
    <t>特奥菲洛·古铁雷斯</t>
    <phoneticPr fontId="1" type="noConversion"/>
  </si>
  <si>
    <t>巴里</t>
    <phoneticPr fontId="1" type="noConversion"/>
  </si>
  <si>
    <t>科特迪瓦</t>
    <phoneticPr fontId="1" type="noConversion"/>
  </si>
  <si>
    <t>图雷</t>
    <phoneticPr fontId="1" type="noConversion"/>
  </si>
  <si>
    <t>苏莱曼尼·班巴</t>
    <phoneticPr fontId="1" type="noConversion"/>
  </si>
  <si>
    <t>埃布埃</t>
    <phoneticPr fontId="1" type="noConversion"/>
  </si>
  <si>
    <t xml:space="preserve">蒂恩 </t>
    <phoneticPr fontId="1" type="noConversion"/>
  </si>
  <si>
    <t>蒂奥特</t>
    <phoneticPr fontId="1" type="noConversion"/>
  </si>
  <si>
    <t>佐克拉</t>
    <phoneticPr fontId="1" type="noConversion"/>
  </si>
  <si>
    <t>亚亚·图雷</t>
    <phoneticPr fontId="1" type="noConversion"/>
  </si>
  <si>
    <t>卡劳</t>
    <phoneticPr fontId="1" type="noConversion"/>
  </si>
  <si>
    <t>热尔维尼奥</t>
    <phoneticPr fontId="1" type="noConversion"/>
  </si>
  <si>
    <t xml:space="preserve">德罗巴 </t>
    <phoneticPr fontId="1" type="noConversion"/>
  </si>
  <si>
    <t>SANGARÉ</t>
    <phoneticPr fontId="1" type="noConversion"/>
  </si>
  <si>
    <t>叶博亚</t>
    <phoneticPr fontId="1" type="noConversion"/>
  </si>
  <si>
    <t>洛洛</t>
    <phoneticPr fontId="1" type="noConversion"/>
  </si>
  <si>
    <t>特劳雷</t>
    <phoneticPr fontId="1" type="noConversion"/>
  </si>
  <si>
    <t xml:space="preserve">博卡 </t>
    <phoneticPr fontId="1" type="noConversion"/>
  </si>
  <si>
    <t>SEREY DIE</t>
    <phoneticPr fontId="1" type="noConversion"/>
  </si>
  <si>
    <t>A.拉扎克</t>
    <phoneticPr fontId="1" type="noConversion"/>
  </si>
  <si>
    <t>格拉德尔</t>
    <phoneticPr fontId="1" type="noConversion"/>
  </si>
  <si>
    <t>亚.科南</t>
    <phoneticPr fontId="1" type="noConversion"/>
  </si>
  <si>
    <t>维尔福雷德</t>
    <phoneticPr fontId="1" type="noConversion"/>
  </si>
  <si>
    <t>LACINA TRAORÉ</t>
    <phoneticPr fontId="1" type="noConversion"/>
  </si>
  <si>
    <t>A· 科内</t>
    <phoneticPr fontId="1" type="noConversion"/>
  </si>
  <si>
    <t xml:space="preserve">川岛永嗣 </t>
    <phoneticPr fontId="1" type="noConversion"/>
  </si>
  <si>
    <t>日本</t>
    <phoneticPr fontId="1" type="noConversion"/>
  </si>
  <si>
    <t xml:space="preserve">吉田麻也 </t>
    <phoneticPr fontId="1" type="noConversion"/>
  </si>
  <si>
    <t xml:space="preserve">今野泰幸 </t>
    <phoneticPr fontId="1" type="noConversion"/>
  </si>
  <si>
    <t xml:space="preserve">内田笃人 </t>
    <phoneticPr fontId="1" type="noConversion"/>
  </si>
  <si>
    <t xml:space="preserve">长友佑都 </t>
    <phoneticPr fontId="1" type="noConversion"/>
  </si>
  <si>
    <t xml:space="preserve">长谷部诚 </t>
    <phoneticPr fontId="1" type="noConversion"/>
  </si>
  <si>
    <t xml:space="preserve">远藤保仁 </t>
    <phoneticPr fontId="1" type="noConversion"/>
  </si>
  <si>
    <t xml:space="preserve">冈崎慎司 </t>
    <phoneticPr fontId="1" type="noConversion"/>
  </si>
  <si>
    <t xml:space="preserve">香川真司 </t>
    <phoneticPr fontId="1" type="noConversion"/>
  </si>
  <si>
    <t xml:space="preserve">本田圭佑 </t>
    <phoneticPr fontId="1" type="noConversion"/>
  </si>
  <si>
    <t>前田辽一</t>
    <phoneticPr fontId="1" type="noConversion"/>
  </si>
  <si>
    <t xml:space="preserve">西川周作 </t>
    <phoneticPr fontId="1" type="noConversion"/>
  </si>
  <si>
    <t xml:space="preserve">权田修一 </t>
    <phoneticPr fontId="1" type="noConversion"/>
  </si>
  <si>
    <t>伊野波雅彦</t>
    <phoneticPr fontId="1" type="noConversion"/>
  </si>
  <si>
    <t xml:space="preserve">栗原勇蔵 </t>
    <phoneticPr fontId="1" type="noConversion"/>
  </si>
  <si>
    <t>SEITA</t>
    <phoneticPr fontId="1" type="noConversion"/>
  </si>
  <si>
    <t xml:space="preserve">SAKAI </t>
    <phoneticPr fontId="1" type="noConversion"/>
  </si>
  <si>
    <t xml:space="preserve">细贝萌 </t>
    <phoneticPr fontId="1" type="noConversion"/>
  </si>
  <si>
    <t xml:space="preserve">TAKAHASHI </t>
    <phoneticPr fontId="1" type="noConversion"/>
  </si>
  <si>
    <t xml:space="preserve">中村宪刚 </t>
    <phoneticPr fontId="1" type="noConversion"/>
  </si>
  <si>
    <t xml:space="preserve">清武弘嗣 </t>
    <phoneticPr fontId="1" type="noConversion"/>
  </si>
  <si>
    <t xml:space="preserve">INUI </t>
    <phoneticPr fontId="1" type="noConversion"/>
  </si>
  <si>
    <t xml:space="preserve">哈夫纳 </t>
    <phoneticPr fontId="1" type="noConversion"/>
  </si>
  <si>
    <t xml:space="preserve">卡内奇斯 </t>
    <phoneticPr fontId="1" type="noConversion"/>
  </si>
  <si>
    <t>希腊</t>
    <phoneticPr fontId="1" type="noConversion"/>
  </si>
  <si>
    <t>K.帕帕多普罗斯</t>
    <phoneticPr fontId="1" type="noConversion"/>
  </si>
  <si>
    <t>索克拉迪斯</t>
    <phoneticPr fontId="1" type="noConversion"/>
  </si>
  <si>
    <t>托罗西迪斯</t>
    <phoneticPr fontId="1" type="noConversion"/>
  </si>
  <si>
    <t>J·霍尔巴斯</t>
    <phoneticPr fontId="1" type="noConversion"/>
  </si>
  <si>
    <t>TZIOLIS</t>
    <phoneticPr fontId="1" type="noConversion"/>
  </si>
  <si>
    <t>卡楚拉尼斯</t>
    <phoneticPr fontId="1" type="noConversion"/>
  </si>
  <si>
    <t>卡拉古尼斯</t>
    <phoneticPr fontId="1" type="noConversion"/>
  </si>
  <si>
    <t>萨尔平吉迪斯</t>
    <phoneticPr fontId="1" type="noConversion"/>
  </si>
  <si>
    <t>萨马拉斯</t>
    <phoneticPr fontId="1" type="noConversion"/>
  </si>
  <si>
    <t>耶卡斯</t>
    <phoneticPr fontId="1" type="noConversion"/>
  </si>
  <si>
    <t>西法基斯</t>
    <phoneticPr fontId="1" type="noConversion"/>
  </si>
  <si>
    <t>文特拉</t>
    <phoneticPr fontId="1" type="noConversion"/>
  </si>
  <si>
    <t>曼尼亚蒂斯</t>
    <phoneticPr fontId="1" type="noConversion"/>
  </si>
  <si>
    <t>查韦拉斯</t>
    <phoneticPr fontId="1" type="noConversion"/>
  </si>
  <si>
    <t>斯皮罗普罗斯</t>
    <phoneticPr fontId="1" type="noConversion"/>
  </si>
  <si>
    <t>拉扎罗斯</t>
    <phoneticPr fontId="1" type="noConversion"/>
  </si>
  <si>
    <t>尼尼斯</t>
    <phoneticPr fontId="1" type="noConversion"/>
  </si>
  <si>
    <t xml:space="preserve">塔什特西迪斯 </t>
    <phoneticPr fontId="1" type="noConversion"/>
  </si>
  <si>
    <t>科内</t>
    <phoneticPr fontId="1" type="noConversion"/>
  </si>
  <si>
    <t>福图尼斯</t>
    <phoneticPr fontId="1" type="noConversion"/>
  </si>
  <si>
    <t>米特罗格卢</t>
    <phoneticPr fontId="1" type="noConversion"/>
  </si>
  <si>
    <t>阿纳斯塔迪斯</t>
    <phoneticPr fontId="1" type="noConversion"/>
  </si>
  <si>
    <t xml:space="preserve">穆斯莱拉 </t>
    <phoneticPr fontId="1" type="noConversion"/>
  </si>
  <si>
    <t>乌拉圭</t>
    <phoneticPr fontId="1" type="noConversion"/>
  </si>
  <si>
    <t>卢加诺</t>
    <phoneticPr fontId="1" type="noConversion"/>
  </si>
  <si>
    <t>戈丁</t>
    <phoneticPr fontId="1" type="noConversion"/>
  </si>
  <si>
    <t xml:space="preserve">佩雷拉 </t>
    <phoneticPr fontId="1" type="noConversion"/>
  </si>
  <si>
    <t xml:space="preserve">卡塞莱斯 </t>
    <phoneticPr fontId="1" type="noConversion"/>
  </si>
  <si>
    <t>阿雷瓦罗</t>
    <phoneticPr fontId="1" type="noConversion"/>
  </si>
  <si>
    <t>阿尔瓦罗.冈萨雷斯</t>
    <phoneticPr fontId="1" type="noConversion"/>
  </si>
  <si>
    <t>克里斯迪安·罗德里格斯</t>
    <phoneticPr fontId="1" type="noConversion"/>
  </si>
  <si>
    <t>卡瓦尼</t>
    <phoneticPr fontId="1" type="noConversion"/>
  </si>
  <si>
    <t>迭戈·佛兰</t>
    <phoneticPr fontId="1" type="noConversion"/>
  </si>
  <si>
    <t>苏亚雷斯</t>
    <phoneticPr fontId="1" type="noConversion"/>
  </si>
  <si>
    <t>J. CASTILLO</t>
    <phoneticPr fontId="1" type="noConversion"/>
  </si>
  <si>
    <t>马丁·席尔瓦</t>
    <phoneticPr fontId="1" type="noConversion"/>
  </si>
  <si>
    <t>科泰亚斯</t>
    <phoneticPr fontId="1" type="noConversion"/>
  </si>
  <si>
    <t>A. SCOTTI</t>
    <phoneticPr fontId="1" type="noConversion"/>
  </si>
  <si>
    <t>阿古利加雷</t>
    <phoneticPr fontId="1" type="noConversion"/>
  </si>
  <si>
    <t>阿尔瓦罗·佩雷拉</t>
    <phoneticPr fontId="1" type="noConversion"/>
  </si>
  <si>
    <t>加尔加诺</t>
    <phoneticPr fontId="1" type="noConversion"/>
  </si>
  <si>
    <t>厄古伦</t>
    <phoneticPr fontId="1" type="noConversion"/>
  </si>
  <si>
    <t>迭戈·佩雷斯</t>
    <phoneticPr fontId="1" type="noConversion"/>
  </si>
  <si>
    <t>洛德伊罗</t>
    <phoneticPr fontId="1" type="noConversion"/>
  </si>
  <si>
    <t>阿贝尔·赫尔南德斯</t>
    <phoneticPr fontId="1" type="noConversion"/>
  </si>
  <si>
    <t>加斯顿·拉米雷斯</t>
    <phoneticPr fontId="1" type="noConversion"/>
  </si>
  <si>
    <t>哈特</t>
    <phoneticPr fontId="1" type="noConversion"/>
  </si>
  <si>
    <t>英格兰</t>
    <phoneticPr fontId="1" type="noConversion"/>
  </si>
  <si>
    <t>斯马林</t>
    <phoneticPr fontId="1" type="noConversion"/>
  </si>
  <si>
    <t>莱斯科特</t>
    <phoneticPr fontId="1" type="noConversion"/>
  </si>
  <si>
    <t>格伦.约翰逊</t>
    <phoneticPr fontId="1" type="noConversion"/>
  </si>
  <si>
    <t>阿什利.科尔</t>
    <phoneticPr fontId="1" type="noConversion"/>
  </si>
  <si>
    <t>卡里克</t>
    <phoneticPr fontId="1" type="noConversion"/>
  </si>
  <si>
    <t>杰拉德</t>
    <phoneticPr fontId="1" type="noConversion"/>
  </si>
  <si>
    <t>米尔纳</t>
    <phoneticPr fontId="1" type="noConversion"/>
  </si>
  <si>
    <t>克莱维利</t>
    <phoneticPr fontId="1" type="noConversion"/>
  </si>
  <si>
    <t>鲁尼</t>
    <phoneticPr fontId="1" type="noConversion"/>
  </si>
  <si>
    <t>维尔贝克</t>
    <phoneticPr fontId="1" type="noConversion"/>
  </si>
  <si>
    <t>福斯特</t>
    <phoneticPr fontId="1" type="noConversion"/>
  </si>
  <si>
    <t>贾吉尔卡</t>
    <phoneticPr fontId="1" type="noConversion"/>
  </si>
  <si>
    <t>菲尔.琼斯</t>
    <phoneticPr fontId="1" type="noConversion"/>
  </si>
  <si>
    <t>卡希尔</t>
    <phoneticPr fontId="1" type="noConversion"/>
  </si>
  <si>
    <t>拜恩斯</t>
    <phoneticPr fontId="1" type="noConversion"/>
  </si>
  <si>
    <t>兰帕德</t>
    <phoneticPr fontId="1" type="noConversion"/>
  </si>
  <si>
    <t>阿什利.扬</t>
    <phoneticPr fontId="1" type="noConversion"/>
  </si>
  <si>
    <t xml:space="preserve">奥斯曼 </t>
    <phoneticPr fontId="1" type="noConversion"/>
  </si>
  <si>
    <t xml:space="preserve">沃尔科特 </t>
    <phoneticPr fontId="1" type="noConversion"/>
  </si>
  <si>
    <t xml:space="preserve">张伯伦 </t>
    <phoneticPr fontId="1" type="noConversion"/>
  </si>
  <si>
    <t>迪福</t>
    <phoneticPr fontId="1" type="noConversion"/>
  </si>
  <si>
    <t>斯图里奇</t>
    <phoneticPr fontId="1" type="noConversion"/>
  </si>
  <si>
    <t>K.纳瓦斯</t>
    <phoneticPr fontId="1" type="noConversion"/>
  </si>
  <si>
    <t>哥斯达黎加</t>
    <phoneticPr fontId="1" type="noConversion"/>
  </si>
  <si>
    <t>GIUNOLEZ</t>
    <phoneticPr fontId="1" type="noConversion"/>
  </si>
  <si>
    <t>URENAS</t>
    <phoneticPr fontId="1" type="noConversion"/>
  </si>
  <si>
    <t>布莱恩.奥维耶多</t>
    <phoneticPr fontId="1" type="noConversion"/>
  </si>
  <si>
    <t>DEROQUEZ</t>
    <phoneticPr fontId="1" type="noConversion"/>
  </si>
  <si>
    <t>BOGAMOZ</t>
    <phoneticPr fontId="1" type="noConversion"/>
  </si>
  <si>
    <t xml:space="preserve">ROZUQUABOZ </t>
    <phoneticPr fontId="1" type="noConversion"/>
  </si>
  <si>
    <t>博拉尼奥斯</t>
    <phoneticPr fontId="1" type="noConversion"/>
  </si>
  <si>
    <t>乔尔.坎贝尔</t>
    <phoneticPr fontId="1" type="noConversion"/>
  </si>
  <si>
    <t>鲁伊斯</t>
    <phoneticPr fontId="1" type="noConversion"/>
  </si>
  <si>
    <t>SAGOIRO</t>
    <phoneticPr fontId="1" type="noConversion"/>
  </si>
  <si>
    <t>PEVARJO</t>
    <phoneticPr fontId="1" type="noConversion"/>
  </si>
  <si>
    <t>LIMONERA</t>
    <phoneticPr fontId="1" type="noConversion"/>
  </si>
  <si>
    <t>AQUINTA</t>
    <phoneticPr fontId="1" type="noConversion"/>
  </si>
  <si>
    <t>WOLBERTON</t>
    <phoneticPr fontId="1" type="noConversion"/>
  </si>
  <si>
    <t>JONATAN</t>
    <phoneticPr fontId="1" type="noConversion"/>
  </si>
  <si>
    <t>MEGUASUZ</t>
    <phoneticPr fontId="1" type="noConversion"/>
  </si>
  <si>
    <t>MIRONE</t>
    <phoneticPr fontId="1" type="noConversion"/>
  </si>
  <si>
    <t xml:space="preserve">TORGA </t>
    <phoneticPr fontId="1" type="noConversion"/>
  </si>
  <si>
    <t>BATTENQUAZ</t>
    <phoneticPr fontId="1" type="noConversion"/>
  </si>
  <si>
    <t xml:space="preserve">CALUEMPA </t>
    <phoneticPr fontId="1" type="noConversion"/>
  </si>
  <si>
    <t>KENETH CARL</t>
    <phoneticPr fontId="1" type="noConversion"/>
  </si>
  <si>
    <t xml:space="preserve">ATARRENA </t>
    <phoneticPr fontId="1" type="noConversion"/>
  </si>
  <si>
    <t xml:space="preserve">布冯 </t>
    <phoneticPr fontId="1" type="noConversion"/>
  </si>
  <si>
    <t>意大利</t>
    <phoneticPr fontId="1" type="noConversion"/>
  </si>
  <si>
    <t>巴尔扎利</t>
    <phoneticPr fontId="1" type="noConversion"/>
  </si>
  <si>
    <t>齐耶利尼</t>
    <phoneticPr fontId="1" type="noConversion"/>
  </si>
  <si>
    <t>阿巴特</t>
    <phoneticPr fontId="1" type="noConversion"/>
  </si>
  <si>
    <t>德.西利奥</t>
    <phoneticPr fontId="1" type="noConversion"/>
  </si>
  <si>
    <t>皮尔洛</t>
    <phoneticPr fontId="1" type="noConversion"/>
  </si>
  <si>
    <t>德·罗西</t>
    <phoneticPr fontId="1" type="noConversion"/>
  </si>
  <si>
    <t xml:space="preserve">蒙托利沃 </t>
    <phoneticPr fontId="1" type="noConversion"/>
  </si>
  <si>
    <t>马尔基西奥</t>
    <phoneticPr fontId="1" type="noConversion"/>
  </si>
  <si>
    <t xml:space="preserve">贾切尔尼 </t>
    <phoneticPr fontId="1" type="noConversion"/>
  </si>
  <si>
    <t xml:space="preserve">巴洛特利 </t>
    <phoneticPr fontId="1" type="noConversion"/>
  </si>
  <si>
    <t xml:space="preserve">西里古 </t>
    <phoneticPr fontId="1" type="noConversion"/>
  </si>
  <si>
    <t xml:space="preserve">马尔凯蒂 </t>
    <phoneticPr fontId="1" type="noConversion"/>
  </si>
  <si>
    <t>阿斯托里</t>
    <phoneticPr fontId="1" type="noConversion"/>
  </si>
  <si>
    <t>博努奇</t>
    <phoneticPr fontId="1" type="noConversion"/>
  </si>
  <si>
    <t>阿奎拉尼</t>
    <phoneticPr fontId="1" type="noConversion"/>
  </si>
  <si>
    <t>马乔</t>
    <phoneticPr fontId="1" type="noConversion"/>
  </si>
  <si>
    <t xml:space="preserve">坎德雷瓦 </t>
    <phoneticPr fontId="1" type="noConversion"/>
  </si>
  <si>
    <t xml:space="preserve">乔文科 </t>
    <phoneticPr fontId="1" type="noConversion"/>
  </si>
  <si>
    <t>埃尔.沙拉维</t>
    <phoneticPr fontId="1" type="noConversion"/>
  </si>
  <si>
    <t>迪亚曼蒂</t>
    <phoneticPr fontId="1" type="noConversion"/>
  </si>
  <si>
    <t xml:space="preserve">切尔奇 </t>
    <phoneticPr fontId="1" type="noConversion"/>
  </si>
  <si>
    <t>吉拉蒂诺</t>
    <phoneticPr fontId="1" type="noConversion"/>
  </si>
  <si>
    <t>贝纳格里奥</t>
    <phoneticPr fontId="1" type="noConversion"/>
  </si>
  <si>
    <t>瑞士</t>
    <phoneticPr fontId="1" type="noConversion"/>
  </si>
  <si>
    <t>朱鲁</t>
    <phoneticPr fontId="1" type="noConversion"/>
  </si>
  <si>
    <t>史蒂夫·冯·贝根</t>
    <phoneticPr fontId="1" type="noConversion"/>
  </si>
  <si>
    <t>利希施泰纳</t>
    <phoneticPr fontId="1" type="noConversion"/>
  </si>
  <si>
    <t>里卡多·罗德里格斯</t>
    <phoneticPr fontId="1" type="noConversion"/>
  </si>
  <si>
    <t>贝赫拉米</t>
    <phoneticPr fontId="1" type="noConversion"/>
  </si>
  <si>
    <t>因勒</t>
    <phoneticPr fontId="1" type="noConversion"/>
  </si>
  <si>
    <t>沙基里</t>
    <phoneticPr fontId="1" type="noConversion"/>
  </si>
  <si>
    <t>斯托克尔</t>
    <phoneticPr fontId="1" type="noConversion"/>
  </si>
  <si>
    <t>埃玛加拉</t>
    <phoneticPr fontId="1" type="noConversion"/>
  </si>
  <si>
    <t>德尔迪约克</t>
    <phoneticPr fontId="1" type="noConversion"/>
  </si>
  <si>
    <t>沃尔夫利</t>
    <phoneticPr fontId="1" type="noConversion"/>
  </si>
  <si>
    <t>索莫尔</t>
    <phoneticPr fontId="1" type="noConversion"/>
  </si>
  <si>
    <t>森德罗斯</t>
    <phoneticPr fontId="1" type="noConversion"/>
  </si>
  <si>
    <t>克洛斯</t>
    <phoneticPr fontId="1" type="noConversion"/>
  </si>
  <si>
    <t>雷托·齐格勒</t>
    <phoneticPr fontId="1" type="noConversion"/>
  </si>
  <si>
    <t>泽马伊利</t>
    <phoneticPr fontId="1" type="noConversion"/>
  </si>
  <si>
    <t>格尔森·费尔南德斯</t>
    <phoneticPr fontId="1" type="noConversion"/>
  </si>
  <si>
    <t xml:space="preserve">巴内塔 </t>
    <phoneticPr fontId="1" type="noConversion"/>
  </si>
  <si>
    <t xml:space="preserve">格拉尼特·萨卡 </t>
    <phoneticPr fontId="1" type="noConversion"/>
  </si>
  <si>
    <t>迈赫迈迪</t>
    <phoneticPr fontId="1" type="noConversion"/>
  </si>
  <si>
    <t>哈里斯·塞菲洛维奇</t>
    <phoneticPr fontId="1" type="noConversion"/>
  </si>
  <si>
    <r>
      <t>GAVRANOVI</t>
    </r>
    <r>
      <rPr>
        <u/>
        <sz val="11"/>
        <color theme="10"/>
        <rFont val="Arial"/>
        <family val="2"/>
      </rPr>
      <t>Ć</t>
    </r>
    <phoneticPr fontId="1" type="noConversion"/>
  </si>
  <si>
    <t>DOCNOBOZ</t>
    <phoneticPr fontId="1" type="noConversion"/>
  </si>
  <si>
    <t>厄瓜多尔</t>
    <phoneticPr fontId="1" type="noConversion"/>
  </si>
  <si>
    <t>GURAGURA</t>
    <phoneticPr fontId="1" type="noConversion"/>
  </si>
  <si>
    <t>EFRANUZ</t>
    <phoneticPr fontId="1" type="noConversion"/>
  </si>
  <si>
    <t>PADOLLA</t>
    <phoneticPr fontId="1" type="noConversion"/>
  </si>
  <si>
    <t>WAGNER</t>
    <phoneticPr fontId="1" type="noConversion"/>
  </si>
  <si>
    <t>CALDAMILLO</t>
    <phoneticPr fontId="1" type="noConversion"/>
  </si>
  <si>
    <t>NORYA</t>
    <phoneticPr fontId="1" type="noConversion"/>
  </si>
  <si>
    <t>瓦伦西亚</t>
    <phoneticPr fontId="1" type="noConversion"/>
  </si>
  <si>
    <t>MONVERGO</t>
    <phoneticPr fontId="1" type="noConversion"/>
  </si>
  <si>
    <t>BERNALEZ</t>
    <phoneticPr fontId="1" type="noConversion"/>
  </si>
  <si>
    <t>CAETANA</t>
    <phoneticPr fontId="1" type="noConversion"/>
  </si>
  <si>
    <t>BAQUIRRA</t>
    <phoneticPr fontId="1" type="noConversion"/>
  </si>
  <si>
    <t>BEJUA *</t>
    <phoneticPr fontId="1" type="noConversion"/>
  </si>
  <si>
    <t>BORJE</t>
    <phoneticPr fontId="1" type="noConversion"/>
  </si>
  <si>
    <t>ALYACHURI</t>
    <phoneticPr fontId="1" type="noConversion"/>
  </si>
  <si>
    <t>BARREGUA</t>
    <phoneticPr fontId="1" type="noConversion"/>
  </si>
  <si>
    <t>QUERONAZ</t>
    <phoneticPr fontId="1" type="noConversion"/>
  </si>
  <si>
    <t>COSLIN</t>
    <phoneticPr fontId="1" type="noConversion"/>
  </si>
  <si>
    <t>SAYTALA</t>
    <phoneticPr fontId="1" type="noConversion"/>
  </si>
  <si>
    <t>ROHARREZ</t>
    <phoneticPr fontId="1" type="noConversion"/>
  </si>
  <si>
    <t>R.伊巴拉</t>
    <phoneticPr fontId="1" type="noConversion"/>
  </si>
  <si>
    <t>J. AYOVÍ</t>
    <phoneticPr fontId="1" type="noConversion"/>
  </si>
  <si>
    <t>JASAL</t>
    <phoneticPr fontId="1" type="noConversion"/>
  </si>
  <si>
    <t xml:space="preserve">BARANOREZ </t>
    <phoneticPr fontId="1" type="noConversion"/>
  </si>
  <si>
    <t>洪都拉斯</t>
    <phoneticPr fontId="1" type="noConversion"/>
  </si>
  <si>
    <t>BENTARCAZ</t>
    <phoneticPr fontId="1" type="noConversion"/>
  </si>
  <si>
    <t>菲格罗亚</t>
    <phoneticPr fontId="1" type="noConversion"/>
  </si>
  <si>
    <t>PILTORRA</t>
    <phoneticPr fontId="1" type="noConversion"/>
  </si>
  <si>
    <t>JUANGALLA</t>
    <phoneticPr fontId="1" type="noConversion"/>
  </si>
  <si>
    <t>GERRARLLA</t>
    <phoneticPr fontId="1" type="noConversion"/>
  </si>
  <si>
    <t>R.埃斯皮诺萨</t>
    <phoneticPr fontId="1" type="noConversion"/>
  </si>
  <si>
    <t>OS GAREIA</t>
    <phoneticPr fontId="1" type="noConversion"/>
  </si>
  <si>
    <t>MAGOMARQUES</t>
    <phoneticPr fontId="1" type="noConversion"/>
  </si>
  <si>
    <t>CORTANI</t>
    <phoneticPr fontId="1" type="noConversion"/>
  </si>
  <si>
    <t>BELSSOTAN</t>
    <phoneticPr fontId="1" type="noConversion"/>
  </si>
  <si>
    <t>JORGAMENDEZ</t>
    <phoneticPr fontId="1" type="noConversion"/>
  </si>
  <si>
    <t>ELTOGAL</t>
    <phoneticPr fontId="1" type="noConversion"/>
  </si>
  <si>
    <t>查韦斯</t>
    <phoneticPr fontId="1" type="noConversion"/>
  </si>
  <si>
    <t>MUNTAZ</t>
    <phoneticPr fontId="1" type="noConversion"/>
  </si>
  <si>
    <t xml:space="preserve">BECHARZO </t>
    <phoneticPr fontId="1" type="noConversion"/>
  </si>
  <si>
    <t>伊扎古尔里</t>
    <phoneticPr fontId="1" type="noConversion"/>
  </si>
  <si>
    <t>CLOSCO</t>
    <phoneticPr fontId="1" type="noConversion"/>
  </si>
  <si>
    <t>帕拉希奥斯</t>
    <phoneticPr fontId="1" type="noConversion"/>
  </si>
  <si>
    <t>纳加</t>
    <phoneticPr fontId="1" type="noConversion"/>
  </si>
  <si>
    <t>MAVCHEZLO</t>
    <phoneticPr fontId="1" type="noConversion"/>
  </si>
  <si>
    <t>RERRUGA</t>
    <phoneticPr fontId="1" type="noConversion"/>
  </si>
  <si>
    <t>GIL PARTOLEZ</t>
    <phoneticPr fontId="1" type="noConversion"/>
  </si>
  <si>
    <t>洛里斯</t>
    <phoneticPr fontId="1" type="noConversion"/>
  </si>
  <si>
    <t>法国</t>
    <phoneticPr fontId="1" type="noConversion"/>
  </si>
  <si>
    <t>R.瓦拉内</t>
    <phoneticPr fontId="1" type="noConversion"/>
  </si>
  <si>
    <t>科斯切尔尼</t>
    <phoneticPr fontId="1" type="noConversion"/>
  </si>
  <si>
    <t>贾莱</t>
    <phoneticPr fontId="1" type="noConversion"/>
  </si>
  <si>
    <t>埃夫拉</t>
    <phoneticPr fontId="1" type="noConversion"/>
  </si>
  <si>
    <t>博格巴</t>
    <phoneticPr fontId="1" type="noConversion"/>
  </si>
  <si>
    <t>卡巴耶</t>
    <phoneticPr fontId="1" type="noConversion"/>
  </si>
  <si>
    <t>马图伊迪</t>
    <phoneticPr fontId="1" type="noConversion"/>
  </si>
  <si>
    <t>瓦尔布埃纳</t>
    <phoneticPr fontId="1" type="noConversion"/>
  </si>
  <si>
    <t>里贝里</t>
    <phoneticPr fontId="1" type="noConversion"/>
  </si>
  <si>
    <t>本泽马</t>
    <phoneticPr fontId="1" type="noConversion"/>
  </si>
  <si>
    <t xml:space="preserve">曼丹达 </t>
    <phoneticPr fontId="1" type="noConversion"/>
  </si>
  <si>
    <t xml:space="preserve">朗德罗 </t>
    <phoneticPr fontId="1" type="noConversion"/>
  </si>
  <si>
    <t>马马杜.萨科</t>
    <phoneticPr fontId="1" type="noConversion"/>
  </si>
  <si>
    <t>姆比瓦</t>
    <phoneticPr fontId="1" type="noConversion"/>
  </si>
  <si>
    <t>德布西</t>
    <phoneticPr fontId="1" type="noConversion"/>
  </si>
  <si>
    <t>克里希</t>
    <phoneticPr fontId="1" type="noConversion"/>
  </si>
  <si>
    <t>戈纳隆斯</t>
    <phoneticPr fontId="1" type="noConversion"/>
  </si>
  <si>
    <t>卡普埃</t>
    <phoneticPr fontId="1" type="noConversion"/>
  </si>
  <si>
    <t>穆萨·西索科</t>
    <phoneticPr fontId="1" type="noConversion"/>
  </si>
  <si>
    <t>梅内斯</t>
    <phoneticPr fontId="1" type="noConversion"/>
  </si>
  <si>
    <t>吉鲁</t>
    <phoneticPr fontId="1" type="noConversion"/>
  </si>
  <si>
    <t>戈米斯</t>
    <phoneticPr fontId="1" type="noConversion"/>
  </si>
  <si>
    <t xml:space="preserve">S·罗梅罗 </t>
    <phoneticPr fontId="1" type="noConversion"/>
  </si>
  <si>
    <t>阿根廷</t>
    <phoneticPr fontId="1" type="noConversion"/>
  </si>
  <si>
    <t>加雷</t>
    <phoneticPr fontId="1" type="noConversion"/>
  </si>
  <si>
    <t>费德里科·费尔南德斯</t>
    <phoneticPr fontId="1" type="noConversion"/>
  </si>
  <si>
    <t>萨巴莱塔</t>
    <phoneticPr fontId="1" type="noConversion"/>
  </si>
  <si>
    <t>罗霍</t>
    <phoneticPr fontId="1" type="noConversion"/>
  </si>
  <si>
    <t>比格利亚</t>
    <phoneticPr fontId="1" type="noConversion"/>
  </si>
  <si>
    <t xml:space="preserve">马斯切拉诺 </t>
    <phoneticPr fontId="1" type="noConversion"/>
  </si>
  <si>
    <t>迪马利亚</t>
    <phoneticPr fontId="1" type="noConversion"/>
  </si>
  <si>
    <t>瓦尔特·蒙蒂略</t>
    <phoneticPr fontId="1" type="noConversion"/>
  </si>
  <si>
    <t>梅西</t>
    <phoneticPr fontId="1" type="noConversion"/>
  </si>
  <si>
    <t>伊瓜因</t>
    <phoneticPr fontId="1" type="noConversion"/>
  </si>
  <si>
    <t>奥里昂</t>
    <phoneticPr fontId="1" type="noConversion"/>
  </si>
  <si>
    <t xml:space="preserve">安杜哈尔 </t>
    <phoneticPr fontId="1" type="noConversion"/>
  </si>
  <si>
    <t>卡帕纳罗</t>
    <phoneticPr fontId="1" type="noConversion"/>
  </si>
  <si>
    <t>J. M. BASANTA</t>
    <phoneticPr fontId="1" type="noConversion"/>
  </si>
  <si>
    <t>G. PERUZZI</t>
    <phoneticPr fontId="1" type="noConversion"/>
  </si>
  <si>
    <t>C·罗德里格斯</t>
    <phoneticPr fontId="1" type="noConversion"/>
  </si>
  <si>
    <t>吉尼亚祖</t>
    <phoneticPr fontId="1" type="noConversion"/>
  </si>
  <si>
    <t>巴内加</t>
    <phoneticPr fontId="1" type="noConversion"/>
  </si>
  <si>
    <t>何塞·埃尔内斯托·索萨</t>
    <phoneticPr fontId="1" type="noConversion"/>
  </si>
  <si>
    <t>帕拉西奥</t>
    <phoneticPr fontId="1" type="noConversion"/>
  </si>
  <si>
    <t>拉维奇</t>
    <phoneticPr fontId="1" type="noConversion"/>
  </si>
  <si>
    <t>阿圭罗</t>
    <phoneticPr fontId="1" type="noConversion"/>
  </si>
  <si>
    <t xml:space="preserve">恩耶玛 </t>
    <phoneticPr fontId="1" type="noConversion"/>
  </si>
  <si>
    <t>尼日利亚</t>
    <phoneticPr fontId="1" type="noConversion"/>
  </si>
  <si>
    <t>K.奥梅罗</t>
    <phoneticPr fontId="1" type="noConversion"/>
  </si>
  <si>
    <t>OBIRAK</t>
    <phoneticPr fontId="1" type="noConversion"/>
  </si>
  <si>
    <t>安布罗瑟</t>
    <phoneticPr fontId="1" type="noConversion"/>
  </si>
  <si>
    <t>厄奇厄吉勒</t>
    <phoneticPr fontId="1" type="noConversion"/>
  </si>
  <si>
    <t>奥纳齐</t>
    <phoneticPr fontId="1" type="noConversion"/>
  </si>
  <si>
    <t>米克尔</t>
    <phoneticPr fontId="1" type="noConversion"/>
  </si>
  <si>
    <t>MTONA</t>
    <phoneticPr fontId="1" type="noConversion"/>
  </si>
  <si>
    <t>埃蒙尼克</t>
    <phoneticPr fontId="1" type="noConversion"/>
  </si>
  <si>
    <t>维克托.莫塞斯</t>
    <phoneticPr fontId="1" type="noConversion"/>
  </si>
  <si>
    <t>I.布朗</t>
    <phoneticPr fontId="1" type="noConversion"/>
  </si>
  <si>
    <t xml:space="preserve">EGHITE </t>
    <phoneticPr fontId="1" type="noConversion"/>
  </si>
  <si>
    <t xml:space="preserve">AGNEBU </t>
    <phoneticPr fontId="1" type="noConversion"/>
  </si>
  <si>
    <t>ECMERME</t>
    <phoneticPr fontId="1" type="noConversion"/>
  </si>
  <si>
    <t>约博</t>
    <phoneticPr fontId="1" type="noConversion"/>
  </si>
  <si>
    <t>ORSHAWA</t>
    <phoneticPr fontId="1" type="noConversion"/>
  </si>
  <si>
    <t>OCHOGUA</t>
    <phoneticPr fontId="1" type="noConversion"/>
  </si>
  <si>
    <t>GLOSER</t>
    <phoneticPr fontId="1" type="noConversion"/>
  </si>
  <si>
    <t>诺萨.伊戈涅波</t>
    <phoneticPr fontId="1" type="noConversion"/>
  </si>
  <si>
    <t>奥古</t>
    <phoneticPr fontId="1" type="noConversion"/>
  </si>
  <si>
    <t>UTORA</t>
    <phoneticPr fontId="1" type="noConversion"/>
  </si>
  <si>
    <t>A· 穆萨</t>
    <phoneticPr fontId="1" type="noConversion"/>
  </si>
  <si>
    <t>乌切</t>
    <phoneticPr fontId="1" type="noConversion"/>
  </si>
  <si>
    <t xml:space="preserve">AMARGU </t>
    <phoneticPr fontId="1" type="noConversion"/>
  </si>
  <si>
    <t>伊朗</t>
    <phoneticPr fontId="1" type="noConversion"/>
  </si>
  <si>
    <t>HOSSADONI</t>
    <phoneticPr fontId="1" type="noConversion"/>
  </si>
  <si>
    <t>MONGOMELI</t>
    <phoneticPr fontId="1" type="noConversion"/>
  </si>
  <si>
    <t>HENBORI</t>
    <phoneticPr fontId="1" type="noConversion"/>
  </si>
  <si>
    <t>POLMADI</t>
    <phoneticPr fontId="1" type="noConversion"/>
  </si>
  <si>
    <t>TELMBARAK</t>
    <phoneticPr fontId="1" type="noConversion"/>
  </si>
  <si>
    <t>内科南</t>
    <phoneticPr fontId="1" type="noConversion"/>
  </si>
  <si>
    <t>JALLBRE</t>
    <phoneticPr fontId="1" type="noConversion"/>
  </si>
  <si>
    <t>德贾加</t>
    <phoneticPr fontId="1" type="noConversion"/>
  </si>
  <si>
    <t>绍贾埃</t>
    <phoneticPr fontId="1" type="noConversion"/>
  </si>
  <si>
    <t>GRKHANED</t>
    <phoneticPr fontId="1" type="noConversion"/>
  </si>
  <si>
    <t>KIRICAS</t>
    <phoneticPr fontId="1" type="noConversion"/>
  </si>
  <si>
    <t>HALEGHA</t>
    <phoneticPr fontId="1" type="noConversion"/>
  </si>
  <si>
    <t>KHERALDEH</t>
    <phoneticPr fontId="1" type="noConversion"/>
  </si>
  <si>
    <t>NOROSZI</t>
    <phoneticPr fontId="1" type="noConversion"/>
  </si>
  <si>
    <t>HIMENI</t>
    <phoneticPr fontId="1" type="noConversion"/>
  </si>
  <si>
    <t>MANAH</t>
    <phoneticPr fontId="1" type="noConversion"/>
  </si>
  <si>
    <t>EBANREM</t>
    <phoneticPr fontId="1" type="noConversion"/>
  </si>
  <si>
    <t>HARANOFI</t>
    <phoneticPr fontId="1" type="noConversion"/>
  </si>
  <si>
    <t>MOL NOLADI</t>
    <phoneticPr fontId="1" type="noConversion"/>
  </si>
  <si>
    <t>KHLOSNERI</t>
    <phoneticPr fontId="1" type="noConversion"/>
  </si>
  <si>
    <t>FOYLAOH</t>
    <phoneticPr fontId="1" type="noConversion"/>
  </si>
  <si>
    <t>OMAGHY</t>
    <phoneticPr fontId="1" type="noConversion"/>
  </si>
  <si>
    <t xml:space="preserve">贝戈维奇 </t>
    <phoneticPr fontId="1" type="noConversion"/>
  </si>
  <si>
    <t>波黑</t>
    <phoneticPr fontId="1" type="noConversion"/>
  </si>
  <si>
    <t xml:space="preserve">斯帕希奇 </t>
    <phoneticPr fontId="1" type="noConversion"/>
  </si>
  <si>
    <t>VDJENOJ</t>
    <phoneticPr fontId="1" type="noConversion"/>
  </si>
  <si>
    <t>MAJK</t>
    <phoneticPr fontId="1" type="noConversion"/>
  </si>
  <si>
    <t>卢利奇</t>
    <phoneticPr fontId="1" type="noConversion"/>
  </si>
  <si>
    <t>METODJARNI</t>
    <phoneticPr fontId="1" type="noConversion"/>
  </si>
  <si>
    <t>皮亚尼奇</t>
    <phoneticPr fontId="1" type="noConversion"/>
  </si>
  <si>
    <t>MIKINORIC</t>
    <phoneticPr fontId="1" type="noConversion"/>
  </si>
  <si>
    <t xml:space="preserve">SALINAVIC </t>
    <phoneticPr fontId="1" type="noConversion"/>
  </si>
  <si>
    <t xml:space="preserve">哲科 </t>
    <phoneticPr fontId="1" type="noConversion"/>
  </si>
  <si>
    <t>伊比舍维奇</t>
    <phoneticPr fontId="1" type="noConversion"/>
  </si>
  <si>
    <t xml:space="preserve">ALDJOVIC </t>
    <phoneticPr fontId="1" type="noConversion"/>
  </si>
  <si>
    <t>ZARGHAVIC</t>
    <phoneticPr fontId="1" type="noConversion"/>
  </si>
  <si>
    <t>SAMNAC</t>
    <phoneticPr fontId="1" type="noConversion"/>
  </si>
  <si>
    <t>BODJEK</t>
    <phoneticPr fontId="1" type="noConversion"/>
  </si>
  <si>
    <t>PDZOLA</t>
    <phoneticPr fontId="1" type="noConversion"/>
  </si>
  <si>
    <t>VNAJIC</t>
    <phoneticPr fontId="1" type="noConversion"/>
  </si>
  <si>
    <t>SKATOC</t>
    <phoneticPr fontId="1" type="noConversion"/>
  </si>
  <si>
    <t>SHEJLU</t>
    <phoneticPr fontId="1" type="noConversion"/>
  </si>
  <si>
    <t xml:space="preserve">ZARENJIC </t>
    <phoneticPr fontId="1" type="noConversion"/>
  </si>
  <si>
    <t>斯特凡诺维奇</t>
    <phoneticPr fontId="1" type="noConversion"/>
  </si>
  <si>
    <t>VRATANCA</t>
    <phoneticPr fontId="1" type="noConversion"/>
  </si>
  <si>
    <t>IGLANIC</t>
    <phoneticPr fontId="1" type="noConversion"/>
  </si>
  <si>
    <t xml:space="preserve">诺伊尔 </t>
    <phoneticPr fontId="1" type="noConversion"/>
  </si>
  <si>
    <t>德国</t>
    <phoneticPr fontId="1" type="noConversion"/>
  </si>
  <si>
    <t>莫特萨克</t>
    <phoneticPr fontId="1" type="noConversion"/>
  </si>
  <si>
    <t>胡梅尔斯</t>
    <phoneticPr fontId="1" type="noConversion"/>
  </si>
  <si>
    <t>赫韦德斯</t>
    <phoneticPr fontId="1" type="noConversion"/>
  </si>
  <si>
    <t>拉姆</t>
    <phoneticPr fontId="1" type="noConversion"/>
  </si>
  <si>
    <t>萨米.赫迪拉</t>
    <phoneticPr fontId="1" type="noConversion"/>
  </si>
  <si>
    <t>施魏因斯泰格</t>
    <phoneticPr fontId="1" type="noConversion"/>
  </si>
  <si>
    <t>托马斯.穆勒</t>
    <phoneticPr fontId="1" type="noConversion"/>
  </si>
  <si>
    <t>罗伊斯</t>
    <phoneticPr fontId="1" type="noConversion"/>
  </si>
  <si>
    <t>厄齐尔</t>
    <phoneticPr fontId="1" type="noConversion"/>
  </si>
  <si>
    <t>克劳泽</t>
    <phoneticPr fontId="1" type="noConversion"/>
  </si>
  <si>
    <t xml:space="preserve">ADLER </t>
    <phoneticPr fontId="1" type="noConversion"/>
  </si>
  <si>
    <t xml:space="preserve">巴德施图贝尔 </t>
    <phoneticPr fontId="1" type="noConversion"/>
  </si>
  <si>
    <t>韦斯特曼</t>
    <phoneticPr fontId="1" type="noConversion"/>
  </si>
  <si>
    <t xml:space="preserve">J.博阿滕 </t>
    <phoneticPr fontId="1" type="noConversion"/>
  </si>
  <si>
    <t>施梅尔策</t>
    <phoneticPr fontId="1" type="noConversion"/>
  </si>
  <si>
    <t>京多安</t>
    <phoneticPr fontId="1" type="noConversion"/>
  </si>
  <si>
    <t>拉斯.本德</t>
    <phoneticPr fontId="1" type="noConversion"/>
  </si>
  <si>
    <t>德拉克斯勒</t>
    <phoneticPr fontId="1" type="noConversion"/>
  </si>
  <si>
    <t>托尼.克罗斯</t>
    <phoneticPr fontId="1" type="noConversion"/>
  </si>
  <si>
    <t>马里奥.格策</t>
    <phoneticPr fontId="1" type="noConversion"/>
  </si>
  <si>
    <t xml:space="preserve">许尔勒 </t>
    <phoneticPr fontId="1" type="noConversion"/>
  </si>
  <si>
    <t>波多尔斯基</t>
    <phoneticPr fontId="1" type="noConversion"/>
  </si>
  <si>
    <t xml:space="preserve">DAUDA </t>
    <phoneticPr fontId="1" type="noConversion"/>
  </si>
  <si>
    <t>加纳</t>
    <phoneticPr fontId="1" type="noConversion"/>
  </si>
  <si>
    <t>约翰·博耶</t>
    <phoneticPr fontId="1" type="noConversion"/>
  </si>
  <si>
    <t>伊萨克·沃萨赫</t>
    <phoneticPr fontId="1" type="noConversion"/>
  </si>
  <si>
    <t>潘特希尔</t>
    <phoneticPr fontId="1" type="noConversion"/>
  </si>
  <si>
    <t>AFFUL</t>
    <phoneticPr fontId="1" type="noConversion"/>
  </si>
  <si>
    <t>M.拉比乌</t>
    <phoneticPr fontId="1" type="noConversion"/>
  </si>
  <si>
    <t>埃马纽埃尔·白度</t>
    <phoneticPr fontId="1" type="noConversion"/>
  </si>
  <si>
    <t>夸多·阿萨莫阿</t>
    <phoneticPr fontId="1" type="noConversion"/>
  </si>
  <si>
    <t>克里斯蒂安.阿特苏</t>
    <phoneticPr fontId="1" type="noConversion"/>
  </si>
  <si>
    <t>瓦卡索.穆巴拉克</t>
    <phoneticPr fontId="1" type="noConversion"/>
  </si>
  <si>
    <t>吉安·阿萨莫阿</t>
    <phoneticPr fontId="1" type="noConversion"/>
  </si>
  <si>
    <t xml:space="preserve">D·阿杰伊 </t>
    <phoneticPr fontId="1" type="noConversion"/>
  </si>
  <si>
    <t xml:space="preserve">阿当卡拉斯尔 </t>
    <phoneticPr fontId="1" type="noConversion"/>
  </si>
  <si>
    <t>门萨</t>
    <phoneticPr fontId="1" type="noConversion"/>
  </si>
  <si>
    <t>AKAMINKO</t>
    <phoneticPr fontId="1" type="noConversion"/>
  </si>
  <si>
    <t>AWAL</t>
    <phoneticPr fontId="1" type="noConversion"/>
  </si>
  <si>
    <t>安南</t>
    <phoneticPr fontId="1" type="noConversion"/>
  </si>
  <si>
    <t>德雷克·博阿滕</t>
    <phoneticPr fontId="1" type="noConversion"/>
  </si>
  <si>
    <t>R. BOATENG</t>
    <phoneticPr fontId="1" type="noConversion"/>
  </si>
  <si>
    <t>ADOMAH</t>
    <phoneticPr fontId="1" type="noConversion"/>
  </si>
  <si>
    <t>ASANTE</t>
    <phoneticPr fontId="1" type="noConversion"/>
  </si>
  <si>
    <t>E. CLOTTEY</t>
    <phoneticPr fontId="1" type="noConversion"/>
  </si>
  <si>
    <t>Y.博阿基耶</t>
    <phoneticPr fontId="1" type="noConversion"/>
  </si>
  <si>
    <t xml:space="preserve">霍华德 </t>
    <phoneticPr fontId="1" type="noConversion"/>
  </si>
  <si>
    <t>美国</t>
    <phoneticPr fontId="1" type="noConversion"/>
  </si>
  <si>
    <t>GORLINER</t>
    <phoneticPr fontId="1" type="noConversion"/>
  </si>
  <si>
    <t>BENTLER</t>
    <phoneticPr fontId="1" type="noConversion"/>
  </si>
  <si>
    <t>EARLEY</t>
    <phoneticPr fontId="1" type="noConversion"/>
  </si>
  <si>
    <t>BEYAGURRY</t>
    <phoneticPr fontId="1" type="noConversion"/>
  </si>
  <si>
    <t>琼斯</t>
    <phoneticPr fontId="1" type="noConversion"/>
  </si>
  <si>
    <t>布拉德利</t>
    <phoneticPr fontId="1" type="noConversion"/>
  </si>
  <si>
    <t>ZAMPA</t>
    <phoneticPr fontId="1" type="noConversion"/>
  </si>
  <si>
    <t>JAYNERD</t>
    <phoneticPr fontId="1" type="noConversion"/>
  </si>
  <si>
    <t>邓普希</t>
    <phoneticPr fontId="1" type="noConversion"/>
  </si>
  <si>
    <t>阿尔蒂多尔</t>
    <phoneticPr fontId="1" type="noConversion"/>
  </si>
  <si>
    <t xml:space="preserve">古赞 </t>
    <phoneticPr fontId="1" type="noConversion"/>
  </si>
  <si>
    <t xml:space="preserve">RIEMAS </t>
    <phoneticPr fontId="1" type="noConversion"/>
  </si>
  <si>
    <t>G.卡梅隆</t>
    <phoneticPr fontId="1" type="noConversion"/>
  </si>
  <si>
    <t>GUSTAPHON</t>
    <phoneticPr fontId="1" type="noConversion"/>
  </si>
  <si>
    <t>帕克胡斯特</t>
    <phoneticPr fontId="1" type="noConversion"/>
  </si>
  <si>
    <t>CARLLANEZ</t>
    <phoneticPr fontId="1" type="noConversion"/>
  </si>
  <si>
    <t>BILLDANIE</t>
    <phoneticPr fontId="1" type="noConversion"/>
  </si>
  <si>
    <t>科尔杰斯坦</t>
    <phoneticPr fontId="1" type="noConversion"/>
  </si>
  <si>
    <t>HOLLTON</t>
    <phoneticPr fontId="1" type="noConversion"/>
  </si>
  <si>
    <t>DOTAN</t>
    <phoneticPr fontId="1" type="noConversion"/>
  </si>
  <si>
    <t>GODLER</t>
    <phoneticPr fontId="1" type="noConversion"/>
  </si>
  <si>
    <t>ED JAMES</t>
    <phoneticPr fontId="1" type="noConversion"/>
  </si>
  <si>
    <t xml:space="preserve">鲁伊.帕特里西奥 </t>
    <phoneticPr fontId="1" type="noConversion"/>
  </si>
  <si>
    <t>葡萄牙</t>
    <phoneticPr fontId="1" type="noConversion"/>
  </si>
  <si>
    <t>佩佩</t>
    <phoneticPr fontId="1" type="noConversion"/>
  </si>
  <si>
    <t>布鲁诺·阿尔维斯</t>
    <phoneticPr fontId="1" type="noConversion"/>
  </si>
  <si>
    <t>若奥·佩雷拉</t>
    <phoneticPr fontId="1" type="noConversion"/>
  </si>
  <si>
    <t>法比奥.科恩特朗</t>
    <phoneticPr fontId="1" type="noConversion"/>
  </si>
  <si>
    <t>米格尔·维罗索</t>
    <phoneticPr fontId="1" type="noConversion"/>
  </si>
  <si>
    <t>若奥·穆蒂尼奥</t>
    <phoneticPr fontId="1" type="noConversion"/>
  </si>
  <si>
    <t>劳尔.梅雷莱斯</t>
    <phoneticPr fontId="1" type="noConversion"/>
  </si>
  <si>
    <t>纳尼</t>
    <phoneticPr fontId="1" type="noConversion"/>
  </si>
  <si>
    <t>C.罗纳尔多</t>
    <phoneticPr fontId="1" type="noConversion"/>
  </si>
  <si>
    <t>波斯蒂加</t>
    <phoneticPr fontId="1" type="noConversion"/>
  </si>
  <si>
    <t xml:space="preserve">贝托 </t>
    <phoneticPr fontId="1" type="noConversion"/>
  </si>
  <si>
    <t>亨利克.塞雷诺</t>
    <phoneticPr fontId="1" type="noConversion"/>
  </si>
  <si>
    <t>内托</t>
    <phoneticPr fontId="1" type="noConversion"/>
  </si>
  <si>
    <t>M.洛佩斯</t>
    <phoneticPr fontId="1" type="noConversion"/>
  </si>
  <si>
    <t>库斯托迪奥</t>
    <phoneticPr fontId="1" type="noConversion"/>
  </si>
  <si>
    <t>VIEIRINHA</t>
    <phoneticPr fontId="1" type="noConversion"/>
  </si>
  <si>
    <t>鲁本.米克尔</t>
    <phoneticPr fontId="1" type="noConversion"/>
  </si>
  <si>
    <t>丹尼</t>
    <phoneticPr fontId="1" type="noConversion"/>
  </si>
  <si>
    <t>卡洛斯.马丁斯</t>
    <phoneticPr fontId="1" type="noConversion"/>
  </si>
  <si>
    <t>巴雷拉</t>
    <phoneticPr fontId="1" type="noConversion"/>
  </si>
  <si>
    <t>胡戈·阿尔梅达</t>
    <phoneticPr fontId="1" type="noConversion"/>
  </si>
  <si>
    <t xml:space="preserve">库尔图瓦 </t>
    <phoneticPr fontId="1" type="noConversion"/>
  </si>
  <si>
    <t>比利时</t>
    <phoneticPr fontId="1" type="noConversion"/>
  </si>
  <si>
    <t xml:space="preserve">孔帕尼 </t>
    <phoneticPr fontId="1" type="noConversion"/>
  </si>
  <si>
    <t>维尔玛伦</t>
    <phoneticPr fontId="1" type="noConversion"/>
  </si>
  <si>
    <t xml:space="preserve">奥德威尔德 </t>
    <phoneticPr fontId="1" type="noConversion"/>
  </si>
  <si>
    <t xml:space="preserve">维尔通亨 </t>
    <phoneticPr fontId="1" type="noConversion"/>
  </si>
  <si>
    <t xml:space="preserve">维特塞尔 </t>
    <phoneticPr fontId="1" type="noConversion"/>
  </si>
  <si>
    <t xml:space="preserve">登贝莱 </t>
    <phoneticPr fontId="1" type="noConversion"/>
  </si>
  <si>
    <t>费莱尼</t>
    <phoneticPr fontId="1" type="noConversion"/>
  </si>
  <si>
    <t xml:space="preserve">哈扎德 </t>
    <phoneticPr fontId="1" type="noConversion"/>
  </si>
  <si>
    <t xml:space="preserve">德布劳内 </t>
    <phoneticPr fontId="1" type="noConversion"/>
  </si>
  <si>
    <t xml:space="preserve">本泰克 </t>
    <phoneticPr fontId="1" type="noConversion"/>
  </si>
  <si>
    <t xml:space="preserve">S.米尼奥莱特 </t>
    <phoneticPr fontId="1" type="noConversion"/>
  </si>
  <si>
    <t>隆巴尔茨</t>
    <phoneticPr fontId="1" type="noConversion"/>
  </si>
  <si>
    <t>范·比藤</t>
    <phoneticPr fontId="1" type="noConversion"/>
  </si>
  <si>
    <t>POCOGNOLI</t>
    <phoneticPr fontId="1" type="noConversion"/>
  </si>
  <si>
    <t>西蒙斯</t>
    <phoneticPr fontId="1" type="noConversion"/>
  </si>
  <si>
    <t>德弗尔</t>
    <phoneticPr fontId="1" type="noConversion"/>
  </si>
  <si>
    <t>吉莱</t>
    <phoneticPr fontId="1" type="noConversion"/>
  </si>
  <si>
    <t xml:space="preserve">默滕斯 </t>
    <phoneticPr fontId="1" type="noConversion"/>
  </si>
  <si>
    <t>N·查利德</t>
    <phoneticPr fontId="1" type="noConversion"/>
  </si>
  <si>
    <t>米拉拉斯</t>
    <phoneticPr fontId="1" type="noConversion"/>
  </si>
  <si>
    <t>沃森</t>
    <phoneticPr fontId="1" type="noConversion"/>
  </si>
  <si>
    <t xml:space="preserve">卢卡库 </t>
    <phoneticPr fontId="1" type="noConversion"/>
  </si>
  <si>
    <t xml:space="preserve">ERTOLIN </t>
    <phoneticPr fontId="1" type="noConversion"/>
  </si>
  <si>
    <t>阿尔及利亚</t>
    <phoneticPr fontId="1" type="noConversion"/>
  </si>
  <si>
    <t>BEKHEDAM</t>
    <phoneticPr fontId="1" type="noConversion"/>
  </si>
  <si>
    <t>梅贾尼</t>
    <phoneticPr fontId="1" type="noConversion"/>
  </si>
  <si>
    <t>L.卡达穆罗</t>
    <phoneticPr fontId="1" type="noConversion"/>
  </si>
  <si>
    <t>梅斯巴</t>
    <phoneticPr fontId="1" type="noConversion"/>
  </si>
  <si>
    <t>穆斯塔法</t>
    <phoneticPr fontId="1" type="noConversion"/>
  </si>
  <si>
    <t>格迪乌拉</t>
    <phoneticPr fontId="1" type="noConversion"/>
  </si>
  <si>
    <t>拉桑</t>
    <phoneticPr fontId="1" type="noConversion"/>
  </si>
  <si>
    <t>费古利</t>
    <phoneticPr fontId="1" type="noConversion"/>
  </si>
  <si>
    <t>卡迪尔</t>
    <phoneticPr fontId="1" type="noConversion"/>
  </si>
  <si>
    <t>SQUAIME</t>
    <phoneticPr fontId="1" type="noConversion"/>
  </si>
  <si>
    <t xml:space="preserve">DEJRHAM </t>
    <phoneticPr fontId="1" type="noConversion"/>
  </si>
  <si>
    <t xml:space="preserve">ZENOCHE </t>
    <phoneticPr fontId="1" type="noConversion"/>
  </si>
  <si>
    <t>哈利切</t>
    <phoneticPr fontId="1" type="noConversion"/>
  </si>
  <si>
    <t>F·古拉姆</t>
    <phoneticPr fontId="1" type="noConversion"/>
  </si>
  <si>
    <t>LECHAMDES</t>
    <phoneticPr fontId="1" type="noConversion"/>
  </si>
  <si>
    <t>S.泰德尔</t>
    <phoneticPr fontId="1" type="noConversion"/>
  </si>
  <si>
    <t>布德布兹</t>
    <phoneticPr fontId="1" type="noConversion"/>
  </si>
  <si>
    <t>BOUQUERT</t>
    <phoneticPr fontId="1" type="noConversion"/>
  </si>
  <si>
    <t>THOMDJAM</t>
    <phoneticPr fontId="1" type="noConversion"/>
  </si>
  <si>
    <t>布拉希米</t>
    <phoneticPr fontId="1" type="noConversion"/>
  </si>
  <si>
    <t>苏丹尼</t>
    <phoneticPr fontId="1" type="noConversion"/>
  </si>
  <si>
    <t>德杰布尔</t>
    <phoneticPr fontId="1" type="noConversion"/>
  </si>
  <si>
    <t>JUNG IK TAE</t>
    <phoneticPr fontId="1" type="noConversion"/>
  </si>
  <si>
    <t>韩国</t>
    <phoneticPr fontId="1" type="noConversion"/>
  </si>
  <si>
    <t>KWAK UNG NYOM</t>
    <phoneticPr fontId="1" type="noConversion"/>
  </si>
  <si>
    <t>CHA IL SON</t>
    <phoneticPr fontId="1" type="noConversion"/>
  </si>
  <si>
    <t>OH DUNG NYUL</t>
    <phoneticPr fontId="1" type="noConversion"/>
  </si>
  <si>
    <t>C S KINU</t>
    <phoneticPr fontId="1" type="noConversion"/>
  </si>
  <si>
    <t>KOO HAK CHUN</t>
    <phoneticPr fontId="1" type="noConversion"/>
  </si>
  <si>
    <t>寄诚庸</t>
    <phoneticPr fontId="1" type="noConversion"/>
  </si>
  <si>
    <t>金甫炅</t>
    <phoneticPr fontId="1" type="noConversion"/>
  </si>
  <si>
    <t>LIN CHAYONG</t>
    <phoneticPr fontId="1" type="noConversion"/>
  </si>
  <si>
    <t>LEE HUNG GIL</t>
    <phoneticPr fontId="1" type="noConversion"/>
  </si>
  <si>
    <t>LEE MANG CHAE</t>
    <phoneticPr fontId="1" type="noConversion"/>
  </si>
  <si>
    <t>KIM GUNG SHIN</t>
    <phoneticPr fontId="1" type="noConversion"/>
  </si>
  <si>
    <t>KIM GAE PYO</t>
    <phoneticPr fontId="1" type="noConversion"/>
  </si>
  <si>
    <t>LEE GYU BONG</t>
    <phoneticPr fontId="1" type="noConversion"/>
  </si>
  <si>
    <t>KI KUNGHA</t>
    <phoneticPr fontId="1" type="noConversion"/>
  </si>
  <si>
    <t>PARK UI RIP</t>
    <phoneticPr fontId="1" type="noConversion"/>
  </si>
  <si>
    <t>N M KINU</t>
    <phoneticPr fontId="1" type="noConversion"/>
  </si>
  <si>
    <t>HA KEYANG</t>
    <phoneticPr fontId="1" type="noConversion"/>
  </si>
  <si>
    <t>SI KUN HON</t>
    <phoneticPr fontId="1" type="noConversion"/>
  </si>
  <si>
    <t>孙兴民</t>
    <phoneticPr fontId="1" type="noConversion"/>
  </si>
  <si>
    <t>LI SHANGTI</t>
    <phoneticPr fontId="1" type="noConversion"/>
  </si>
  <si>
    <t>池东沅</t>
    <phoneticPr fontId="1" type="noConversion"/>
  </si>
  <si>
    <t>KIM GUK HYONG</t>
    <phoneticPr fontId="1" type="noConversion"/>
  </si>
  <si>
    <t xml:space="preserve">阿金费耶夫 </t>
    <phoneticPr fontId="1" type="noConversion"/>
  </si>
  <si>
    <t>俄罗斯</t>
    <phoneticPr fontId="1" type="noConversion"/>
  </si>
  <si>
    <t>瓦西里·别列祖斯基</t>
    <phoneticPr fontId="1" type="noConversion"/>
  </si>
  <si>
    <t>伊格纳舍维奇</t>
    <phoneticPr fontId="1" type="noConversion"/>
  </si>
  <si>
    <t>阿柳科夫</t>
    <phoneticPr fontId="1" type="noConversion"/>
  </si>
  <si>
    <t>日尔科夫</t>
    <phoneticPr fontId="1" type="noConversion"/>
  </si>
  <si>
    <t>德尼索夫</t>
    <phoneticPr fontId="1" type="noConversion"/>
  </si>
  <si>
    <t>希罗科夫</t>
    <phoneticPr fontId="1" type="noConversion"/>
  </si>
  <si>
    <t>法伊祖林</t>
    <phoneticPr fontId="1" type="noConversion"/>
  </si>
  <si>
    <t>比斯特罗夫</t>
    <phoneticPr fontId="1" type="noConversion"/>
  </si>
  <si>
    <t xml:space="preserve">科科林 </t>
    <phoneticPr fontId="1" type="noConversion"/>
  </si>
  <si>
    <t>克尔扎科夫</t>
    <phoneticPr fontId="1" type="noConversion"/>
  </si>
  <si>
    <t>GABULOV</t>
    <phoneticPr fontId="1" type="noConversion"/>
  </si>
  <si>
    <t xml:space="preserve">RYZHIKOV </t>
    <phoneticPr fontId="1" type="noConversion"/>
  </si>
  <si>
    <t>阿莱克谢·别列祖斯基</t>
    <phoneticPr fontId="1" type="noConversion"/>
  </si>
  <si>
    <t>纳巴布金</t>
    <phoneticPr fontId="1" type="noConversion"/>
  </si>
  <si>
    <t>ESCHENKO</t>
    <phoneticPr fontId="1" type="noConversion"/>
  </si>
  <si>
    <t xml:space="preserve">格拉纳特 </t>
    <phoneticPr fontId="1" type="noConversion"/>
  </si>
  <si>
    <t xml:space="preserve">格卢沙科夫 </t>
    <phoneticPr fontId="1" type="noConversion"/>
  </si>
  <si>
    <t xml:space="preserve">SAMEDOV </t>
    <phoneticPr fontId="1" type="noConversion"/>
  </si>
  <si>
    <t xml:space="preserve">D.康巴洛夫 </t>
    <phoneticPr fontId="1" type="noConversion"/>
  </si>
  <si>
    <t>扎戈耶夫</t>
    <phoneticPr fontId="1" type="noConversion"/>
  </si>
  <si>
    <t>SHATOV</t>
    <phoneticPr fontId="1" type="noConversion"/>
  </si>
  <si>
    <t xml:space="preserve">SMOLOV </t>
    <phoneticPr fontId="1" type="noConversion"/>
  </si>
  <si>
    <t>球员编号</t>
    <phoneticPr fontId="1" type="noConversion"/>
  </si>
  <si>
    <t>品质区段</t>
    <phoneticPr fontId="1" type="noConversion"/>
  </si>
  <si>
    <t>编号索引</t>
    <phoneticPr fontId="1" type="noConversion"/>
  </si>
  <si>
    <t>领导力</t>
    <phoneticPr fontId="1" type="noConversion"/>
  </si>
  <si>
    <t>最大发挥</t>
    <phoneticPr fontId="1" type="noConversion"/>
  </si>
  <si>
    <t>最小发挥</t>
    <phoneticPr fontId="1" type="noConversion"/>
  </si>
  <si>
    <t>中场</t>
  </si>
  <si>
    <t>中场</t>
    <phoneticPr fontId="1" type="noConversion"/>
  </si>
  <si>
    <t>前锋</t>
  </si>
  <si>
    <t>门将</t>
  </si>
  <si>
    <t>后卫</t>
  </si>
</sst>
</file>

<file path=xl/styles.xml><?xml version="1.0" encoding="utf-8"?>
<styleSheet xmlns="http://schemas.openxmlformats.org/spreadsheetml/2006/main">
  <numFmts count="1">
    <numFmt numFmtId="176" formatCode="0_ 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u/>
      <sz val="11"/>
      <color theme="10"/>
      <name val="Arial"/>
      <family val="2"/>
    </font>
    <font>
      <b/>
      <sz val="9"/>
      <color rgb="FF00B0F0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b/>
      <sz val="9"/>
      <color rgb="FFFFC000"/>
      <name val="微软雅黑"/>
      <family val="2"/>
      <charset val="134"/>
    </font>
    <font>
      <b/>
      <sz val="9"/>
      <color rgb="FF7030A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Border="1">
      <alignment vertical="center"/>
    </xf>
    <xf numFmtId="0" fontId="3" fillId="0" borderId="0" xfId="0" applyFont="1" applyBorder="1" applyAlignment="1"/>
    <xf numFmtId="0" fontId="3" fillId="0" borderId="0" xfId="0" applyFont="1" applyBorder="1">
      <alignment vertical="center"/>
    </xf>
    <xf numFmtId="176" fontId="3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elovewe.com/Data/PlayerDetail.aspx?id=2943&amp;flag=1" TargetMode="External"/><Relationship Id="rId299" Type="http://schemas.openxmlformats.org/officeDocument/2006/relationships/hyperlink" Target="http://www.welovewe.com/Data/PlayerDetail.aspx?id=790&amp;flag=1" TargetMode="External"/><Relationship Id="rId671" Type="http://schemas.openxmlformats.org/officeDocument/2006/relationships/hyperlink" Target="http://www.welovewe.com/Data/PlayerDetail.aspx?id=29957&amp;flag=1" TargetMode="External"/><Relationship Id="rId727" Type="http://schemas.openxmlformats.org/officeDocument/2006/relationships/hyperlink" Target="http://www.welovewe.com/Data/PlayerDetail.aspx?id=28556&amp;flag=1" TargetMode="External"/><Relationship Id="rId21" Type="http://schemas.openxmlformats.org/officeDocument/2006/relationships/hyperlink" Target="http://www.welovewe.com/Data/PlayerDetail.aspx?id=1431" TargetMode="External"/><Relationship Id="rId63" Type="http://schemas.openxmlformats.org/officeDocument/2006/relationships/hyperlink" Target="http://www.welovewe.com/Data/PlayerDetail.aspx?id=2789&amp;flag=1" TargetMode="External"/><Relationship Id="rId159" Type="http://schemas.openxmlformats.org/officeDocument/2006/relationships/hyperlink" Target="http://www.welovewe.com/Data/PlayerDetail.aspx?id=2271&amp;flag=1" TargetMode="External"/><Relationship Id="rId324" Type="http://schemas.openxmlformats.org/officeDocument/2006/relationships/hyperlink" Target="http://www.welovewe.com/Data/PlayerDetail.aspx?id=3366&amp;flag=1" TargetMode="External"/><Relationship Id="rId366" Type="http://schemas.openxmlformats.org/officeDocument/2006/relationships/hyperlink" Target="http://www.welovewe.com/Data/PlayerDetail.aspx?id=1911&amp;flag=1" TargetMode="External"/><Relationship Id="rId531" Type="http://schemas.openxmlformats.org/officeDocument/2006/relationships/hyperlink" Target="http://www.welovewe.com/Data/PlayerDetail.aspx?id=12568&amp;flag=1" TargetMode="External"/><Relationship Id="rId573" Type="http://schemas.openxmlformats.org/officeDocument/2006/relationships/hyperlink" Target="http://www.welovewe.com/Data/PlayerDetail.aspx?id=13373&amp;flag=1" TargetMode="External"/><Relationship Id="rId629" Type="http://schemas.openxmlformats.org/officeDocument/2006/relationships/hyperlink" Target="http://www.welovewe.com/Data/PlayerDetail.aspx?id=3920&amp;flag=1" TargetMode="External"/><Relationship Id="rId170" Type="http://schemas.openxmlformats.org/officeDocument/2006/relationships/hyperlink" Target="http://www.welovewe.com/Data/PlayerDetail.aspx?id=10934&amp;flag=1" TargetMode="External"/><Relationship Id="rId226" Type="http://schemas.openxmlformats.org/officeDocument/2006/relationships/hyperlink" Target="http://www.welovewe.com/Data/PlayerDetail.aspx?id=1866&amp;flag=1" TargetMode="External"/><Relationship Id="rId433" Type="http://schemas.openxmlformats.org/officeDocument/2006/relationships/hyperlink" Target="http://www.welovewe.com/Data/PlayerDetail.aspx?id=2509&amp;flag=1" TargetMode="External"/><Relationship Id="rId268" Type="http://schemas.openxmlformats.org/officeDocument/2006/relationships/hyperlink" Target="http://www.welovewe.com/Data/PlayerDetail.aspx?id=9718&amp;flag=1" TargetMode="External"/><Relationship Id="rId475" Type="http://schemas.openxmlformats.org/officeDocument/2006/relationships/hyperlink" Target="http://www.welovewe.com/Data/PlayerDetail.aspx?id=2349&amp;flag=1" TargetMode="External"/><Relationship Id="rId640" Type="http://schemas.openxmlformats.org/officeDocument/2006/relationships/hyperlink" Target="http://www.welovewe.com/Data/PlayerDetail.aspx?id=3811&amp;flag=1" TargetMode="External"/><Relationship Id="rId682" Type="http://schemas.openxmlformats.org/officeDocument/2006/relationships/hyperlink" Target="http://www.welovewe.com/Data/PlayerDetail.aspx?id=3739&amp;flag=1" TargetMode="External"/><Relationship Id="rId32" Type="http://schemas.openxmlformats.org/officeDocument/2006/relationships/hyperlink" Target="http://www.welovewe.com/Data/PlayerDetail.aspx?id=1694" TargetMode="External"/><Relationship Id="rId74" Type="http://schemas.openxmlformats.org/officeDocument/2006/relationships/hyperlink" Target="http://www.welovewe.com/Data/PlayerDetail.aspx?id=13234&amp;flag=1" TargetMode="External"/><Relationship Id="rId128" Type="http://schemas.openxmlformats.org/officeDocument/2006/relationships/hyperlink" Target="http://www.welovewe.com/Data/PlayerDetail.aspx?id=2184&amp;flag=1" TargetMode="External"/><Relationship Id="rId335" Type="http://schemas.openxmlformats.org/officeDocument/2006/relationships/hyperlink" Target="http://www.welovewe.com/Data/PlayerDetail.aspx?id=30296&amp;flag=1" TargetMode="External"/><Relationship Id="rId377" Type="http://schemas.openxmlformats.org/officeDocument/2006/relationships/hyperlink" Target="http://www.welovewe.com/Data/PlayerDetail.aspx?id=2457&amp;flag=1" TargetMode="External"/><Relationship Id="rId500" Type="http://schemas.openxmlformats.org/officeDocument/2006/relationships/hyperlink" Target="http://www.welovewe.com/Data/PlayerDetail.aspx?id=31318&amp;flag=1" TargetMode="External"/><Relationship Id="rId542" Type="http://schemas.openxmlformats.org/officeDocument/2006/relationships/hyperlink" Target="http://www.welovewe.com/Data/PlayerDetail.aspx?id=21427&amp;flag=1" TargetMode="External"/><Relationship Id="rId584" Type="http://schemas.openxmlformats.org/officeDocument/2006/relationships/hyperlink" Target="http://www.welovewe.com/Data/PlayerDetail.aspx?id=3304&amp;flag=1" TargetMode="External"/><Relationship Id="rId5" Type="http://schemas.openxmlformats.org/officeDocument/2006/relationships/hyperlink" Target="http://www.welovewe.com/Data/PlayerDetail.aspx?id=3587" TargetMode="External"/><Relationship Id="rId181" Type="http://schemas.openxmlformats.org/officeDocument/2006/relationships/hyperlink" Target="http://www.welovewe.com/Data/PlayerDetail.aspx?id=4254&amp;flag=1" TargetMode="External"/><Relationship Id="rId237" Type="http://schemas.openxmlformats.org/officeDocument/2006/relationships/hyperlink" Target="http://www.welovewe.com/Data/PlayerDetail.aspx?id=9062&amp;flag=1" TargetMode="External"/><Relationship Id="rId402" Type="http://schemas.openxmlformats.org/officeDocument/2006/relationships/hyperlink" Target="http://www.welovewe.com/Data/PlayerDetail.aspx?id=9154&amp;flag=1" TargetMode="External"/><Relationship Id="rId279" Type="http://schemas.openxmlformats.org/officeDocument/2006/relationships/hyperlink" Target="http://www.welovewe.com/Data/PlayerDetail.aspx?id=2567&amp;flag=1" TargetMode="External"/><Relationship Id="rId444" Type="http://schemas.openxmlformats.org/officeDocument/2006/relationships/hyperlink" Target="http://www.welovewe.com/Data/PlayerDetail.aspx?id=4017&amp;flag=1" TargetMode="External"/><Relationship Id="rId486" Type="http://schemas.openxmlformats.org/officeDocument/2006/relationships/hyperlink" Target="http://www.welovewe.com/Data/PlayerDetail.aspx?id=8388&amp;flag=1" TargetMode="External"/><Relationship Id="rId651" Type="http://schemas.openxmlformats.org/officeDocument/2006/relationships/hyperlink" Target="http://www.welovewe.com/Data/PlayerDetail.aspx?id=13240&amp;flag=1" TargetMode="External"/><Relationship Id="rId693" Type="http://schemas.openxmlformats.org/officeDocument/2006/relationships/hyperlink" Target="http://www.welovewe.com/Data/PlayerDetail.aspx?id=8595&amp;flag=1" TargetMode="External"/><Relationship Id="rId707" Type="http://schemas.openxmlformats.org/officeDocument/2006/relationships/hyperlink" Target="http://www.welovewe.com/Data/PlayerDetail.aspx?id=2226&amp;flag=1" TargetMode="External"/><Relationship Id="rId43" Type="http://schemas.openxmlformats.org/officeDocument/2006/relationships/hyperlink" Target="http://www.welovewe.com/Data/PlayerDetail.aspx?id=1786&amp;flag=1" TargetMode="External"/><Relationship Id="rId139" Type="http://schemas.openxmlformats.org/officeDocument/2006/relationships/hyperlink" Target="http://www.welovewe.com/Data/PlayerDetail.aspx?id=1033&amp;flag=1" TargetMode="External"/><Relationship Id="rId290" Type="http://schemas.openxmlformats.org/officeDocument/2006/relationships/hyperlink" Target="http://www.welovewe.com/Data/PlayerDetail.aspx?id=3928&amp;flag=1" TargetMode="External"/><Relationship Id="rId304" Type="http://schemas.openxmlformats.org/officeDocument/2006/relationships/hyperlink" Target="http://www.welovewe.com/Data/PlayerDetail.aspx?id=2501&amp;flag=1" TargetMode="External"/><Relationship Id="rId346" Type="http://schemas.openxmlformats.org/officeDocument/2006/relationships/hyperlink" Target="http://www.welovewe.com/Data/PlayerDetail.aspx?id=2601&amp;flag=1" TargetMode="External"/><Relationship Id="rId388" Type="http://schemas.openxmlformats.org/officeDocument/2006/relationships/hyperlink" Target="http://www.welovewe.com/Data/PlayerDetail.aspx?id=550&amp;flag=1" TargetMode="External"/><Relationship Id="rId511" Type="http://schemas.openxmlformats.org/officeDocument/2006/relationships/hyperlink" Target="http://www.welovewe.com/Data/PlayerDetail.aspx?id=15608&amp;flag=1" TargetMode="External"/><Relationship Id="rId553" Type="http://schemas.openxmlformats.org/officeDocument/2006/relationships/hyperlink" Target="http://www.welovewe.com/Data/PlayerDetail.aspx?id=17447&amp;flag=1" TargetMode="External"/><Relationship Id="rId609" Type="http://schemas.openxmlformats.org/officeDocument/2006/relationships/hyperlink" Target="http://www.welovewe.com/Data/PlayerDetail.aspx?id=9638&amp;flag=1" TargetMode="External"/><Relationship Id="rId85" Type="http://schemas.openxmlformats.org/officeDocument/2006/relationships/hyperlink" Target="http://www.welovewe.com/Data/PlayerDetail.aspx?id=55&amp;flag=1" TargetMode="External"/><Relationship Id="rId150" Type="http://schemas.openxmlformats.org/officeDocument/2006/relationships/hyperlink" Target="http://www.welovewe.com/Data/PlayerDetail.aspx?id=31796&amp;flag=1" TargetMode="External"/><Relationship Id="rId192" Type="http://schemas.openxmlformats.org/officeDocument/2006/relationships/hyperlink" Target="http://www.welovewe.com/Data/PlayerDetail.aspx?id=2408&amp;flag=1" TargetMode="External"/><Relationship Id="rId206" Type="http://schemas.openxmlformats.org/officeDocument/2006/relationships/hyperlink" Target="http://www.welovewe.com/Data/PlayerDetail.aspx?id=1590&amp;flag=1" TargetMode="External"/><Relationship Id="rId413" Type="http://schemas.openxmlformats.org/officeDocument/2006/relationships/hyperlink" Target="http://www.welovewe.com/Data/PlayerDetail.aspx?id=21377&amp;flag=1" TargetMode="External"/><Relationship Id="rId595" Type="http://schemas.openxmlformats.org/officeDocument/2006/relationships/hyperlink" Target="http://www.welovewe.com/Data/PlayerDetail.aspx?id=28039&amp;flag=1" TargetMode="External"/><Relationship Id="rId248" Type="http://schemas.openxmlformats.org/officeDocument/2006/relationships/hyperlink" Target="http://www.welovewe.com/Data/PlayerDetail.aspx?id=2875&amp;flag=1" TargetMode="External"/><Relationship Id="rId455" Type="http://schemas.openxmlformats.org/officeDocument/2006/relationships/hyperlink" Target="http://www.welovewe.com/Data/PlayerDetail.aspx?id=9866&amp;flag=1" TargetMode="External"/><Relationship Id="rId497" Type="http://schemas.openxmlformats.org/officeDocument/2006/relationships/hyperlink" Target="http://www.welovewe.com/Data/PlayerDetail.aspx?id=12622&amp;flag=1" TargetMode="External"/><Relationship Id="rId620" Type="http://schemas.openxmlformats.org/officeDocument/2006/relationships/hyperlink" Target="http://www.welovewe.com/Data/PlayerDetail.aspx?id=1702&amp;flag=1" TargetMode="External"/><Relationship Id="rId662" Type="http://schemas.openxmlformats.org/officeDocument/2006/relationships/hyperlink" Target="http://www.welovewe.com/Data/PlayerDetail.aspx?id=12858&amp;flag=1" TargetMode="External"/><Relationship Id="rId718" Type="http://schemas.openxmlformats.org/officeDocument/2006/relationships/hyperlink" Target="http://www.welovewe.com/Data/PlayerDetail.aspx?id=9533&amp;flag=1" TargetMode="External"/><Relationship Id="rId12" Type="http://schemas.openxmlformats.org/officeDocument/2006/relationships/hyperlink" Target="http://www.welovewe.com/Data/PlayerDetail.aspx?id=11324" TargetMode="External"/><Relationship Id="rId108" Type="http://schemas.openxmlformats.org/officeDocument/2006/relationships/hyperlink" Target="http://www.welovewe.com/Data/PlayerDetail.aspx?id=1811&amp;flag=1" TargetMode="External"/><Relationship Id="rId315" Type="http://schemas.openxmlformats.org/officeDocument/2006/relationships/hyperlink" Target="http://www.welovewe.com/Data/PlayerDetail.aspx?id=13389&amp;flag=1" TargetMode="External"/><Relationship Id="rId357" Type="http://schemas.openxmlformats.org/officeDocument/2006/relationships/hyperlink" Target="http://www.welovewe.com/Data/PlayerDetail.aspx?id=13340&amp;flag=1" TargetMode="External"/><Relationship Id="rId522" Type="http://schemas.openxmlformats.org/officeDocument/2006/relationships/hyperlink" Target="http://www.welovewe.com/Data/PlayerDetail.aspx?id=3178&amp;flag=1" TargetMode="External"/><Relationship Id="rId54" Type="http://schemas.openxmlformats.org/officeDocument/2006/relationships/hyperlink" Target="http://www.welovewe.com/Data/PlayerDetail.aspx?id=11167&amp;flag=1" TargetMode="External"/><Relationship Id="rId96" Type="http://schemas.openxmlformats.org/officeDocument/2006/relationships/hyperlink" Target="http://www.welovewe.com/Data/PlayerDetail.aspx?id=596&amp;flag=1" TargetMode="External"/><Relationship Id="rId161" Type="http://schemas.openxmlformats.org/officeDocument/2006/relationships/hyperlink" Target="http://www.welovewe.com/Data/PlayerDetail.aspx?id=2564&amp;flag=1" TargetMode="External"/><Relationship Id="rId217" Type="http://schemas.openxmlformats.org/officeDocument/2006/relationships/hyperlink" Target="http://www.welovewe.com/Data/PlayerDetail.aspx?id=14532&amp;flag=1" TargetMode="External"/><Relationship Id="rId399" Type="http://schemas.openxmlformats.org/officeDocument/2006/relationships/hyperlink" Target="http://www.welovewe.com/Data/PlayerDetail.aspx?id=13194&amp;flag=1" TargetMode="External"/><Relationship Id="rId564" Type="http://schemas.openxmlformats.org/officeDocument/2006/relationships/hyperlink" Target="http://www.welovewe.com/Data/PlayerDetail.aspx?id=9567&amp;flag=1" TargetMode="External"/><Relationship Id="rId259" Type="http://schemas.openxmlformats.org/officeDocument/2006/relationships/hyperlink" Target="http://www.welovewe.com/Data/PlayerDetail.aspx?id=14809&amp;flag=1" TargetMode="External"/><Relationship Id="rId424" Type="http://schemas.openxmlformats.org/officeDocument/2006/relationships/hyperlink" Target="http://www.welovewe.com/Data/PlayerDetail.aspx?id=29561&amp;flag=1" TargetMode="External"/><Relationship Id="rId466" Type="http://schemas.openxmlformats.org/officeDocument/2006/relationships/hyperlink" Target="http://www.welovewe.com/Data/PlayerDetail.aspx?id=3120&amp;flag=1" TargetMode="External"/><Relationship Id="rId631" Type="http://schemas.openxmlformats.org/officeDocument/2006/relationships/hyperlink" Target="http://www.welovewe.com/Data/PlayerDetail.aspx?id=29473&amp;flag=1" TargetMode="External"/><Relationship Id="rId673" Type="http://schemas.openxmlformats.org/officeDocument/2006/relationships/hyperlink" Target="http://www.welovewe.com/Data/PlayerDetail.aspx?id=9749&amp;flag=1" TargetMode="External"/><Relationship Id="rId23" Type="http://schemas.openxmlformats.org/officeDocument/2006/relationships/hyperlink" Target="http://www.welovewe.com/Data/PlayerDetail.aspx?id=12599" TargetMode="External"/><Relationship Id="rId119" Type="http://schemas.openxmlformats.org/officeDocument/2006/relationships/hyperlink" Target="http://www.welovewe.com/Data/PlayerDetail.aspx?id=2470&amp;flag=1" TargetMode="External"/><Relationship Id="rId270" Type="http://schemas.openxmlformats.org/officeDocument/2006/relationships/hyperlink" Target="http://www.welovewe.com/Data/PlayerDetail.aspx?id=1906&amp;flag=1" TargetMode="External"/><Relationship Id="rId326" Type="http://schemas.openxmlformats.org/officeDocument/2006/relationships/hyperlink" Target="http://www.welovewe.com/Data/PlayerDetail.aspx?id=28667&amp;flag=1" TargetMode="External"/><Relationship Id="rId533" Type="http://schemas.openxmlformats.org/officeDocument/2006/relationships/hyperlink" Target="http://www.welovewe.com/Data/PlayerDetail.aspx?id=29646&amp;flag=1" TargetMode="External"/><Relationship Id="rId65" Type="http://schemas.openxmlformats.org/officeDocument/2006/relationships/hyperlink" Target="http://www.welovewe.com/Data/PlayerDetail.aspx?id=738&amp;flag=1" TargetMode="External"/><Relationship Id="rId130" Type="http://schemas.openxmlformats.org/officeDocument/2006/relationships/hyperlink" Target="http://www.welovewe.com/Data/PlayerDetail.aspx?id=17421&amp;flag=1" TargetMode="External"/><Relationship Id="rId368" Type="http://schemas.openxmlformats.org/officeDocument/2006/relationships/hyperlink" Target="http://www.welovewe.com/Data/PlayerDetail.aspx?id=4595&amp;flag=1" TargetMode="External"/><Relationship Id="rId575" Type="http://schemas.openxmlformats.org/officeDocument/2006/relationships/hyperlink" Target="http://www.welovewe.com/Data/PlayerDetail.aspx?id=3305&amp;flag=1" TargetMode="External"/><Relationship Id="rId172" Type="http://schemas.openxmlformats.org/officeDocument/2006/relationships/hyperlink" Target="http://www.welovewe.com/Data/PlayerDetail.aspx?id=799&amp;flag=1" TargetMode="External"/><Relationship Id="rId228" Type="http://schemas.openxmlformats.org/officeDocument/2006/relationships/hyperlink" Target="http://www.welovewe.com/Data/PlayerDetail.aspx?id=454&amp;flag=1" TargetMode="External"/><Relationship Id="rId435" Type="http://schemas.openxmlformats.org/officeDocument/2006/relationships/hyperlink" Target="http://www.welovewe.com/Data/PlayerDetail.aspx?id=14803&amp;flag=1" TargetMode="External"/><Relationship Id="rId477" Type="http://schemas.openxmlformats.org/officeDocument/2006/relationships/hyperlink" Target="http://www.welovewe.com/Data/PlayerDetail.aspx?id=17380&amp;flag=1" TargetMode="External"/><Relationship Id="rId600" Type="http://schemas.openxmlformats.org/officeDocument/2006/relationships/hyperlink" Target="http://www.welovewe.com/Data/PlayerDetail.aspx?id=1917&amp;flag=1" TargetMode="External"/><Relationship Id="rId642" Type="http://schemas.openxmlformats.org/officeDocument/2006/relationships/hyperlink" Target="http://www.welovewe.com/Data/PlayerDetail.aspx?id=3333&amp;flag=1" TargetMode="External"/><Relationship Id="rId684" Type="http://schemas.openxmlformats.org/officeDocument/2006/relationships/hyperlink" Target="http://www.welovewe.com/Data/PlayerDetail.aspx?id=12995&amp;flag=1" TargetMode="External"/><Relationship Id="rId281" Type="http://schemas.openxmlformats.org/officeDocument/2006/relationships/hyperlink" Target="http://www.welovewe.com/Data/PlayerDetail.aspx?id=4300&amp;flag=1" TargetMode="External"/><Relationship Id="rId337" Type="http://schemas.openxmlformats.org/officeDocument/2006/relationships/hyperlink" Target="http://www.welovewe.com/Data/PlayerDetail.aspx?id=28392&amp;flag=1" TargetMode="External"/><Relationship Id="rId502" Type="http://schemas.openxmlformats.org/officeDocument/2006/relationships/hyperlink" Target="http://www.welovewe.com/Data/PlayerDetail.aspx?id=30338&amp;flag=1" TargetMode="External"/><Relationship Id="rId34" Type="http://schemas.openxmlformats.org/officeDocument/2006/relationships/hyperlink" Target="http://www.welovewe.com/Data/PlayerDetail.aspx?id=8743" TargetMode="External"/><Relationship Id="rId76" Type="http://schemas.openxmlformats.org/officeDocument/2006/relationships/hyperlink" Target="http://www.welovewe.com/Data/PlayerDetail.aspx?id=13582&amp;flag=1" TargetMode="External"/><Relationship Id="rId141" Type="http://schemas.openxmlformats.org/officeDocument/2006/relationships/hyperlink" Target="http://www.welovewe.com/Data/PlayerDetail.aspx?id=16873&amp;flag=1" TargetMode="External"/><Relationship Id="rId379" Type="http://schemas.openxmlformats.org/officeDocument/2006/relationships/hyperlink" Target="http://www.welovewe.com/Data/PlayerDetail.aspx?id=1560&amp;flag=1" TargetMode="External"/><Relationship Id="rId544" Type="http://schemas.openxmlformats.org/officeDocument/2006/relationships/hyperlink" Target="http://www.welovewe.com/Data/PlayerDetail.aspx?id=31770&amp;flag=1" TargetMode="External"/><Relationship Id="rId586" Type="http://schemas.openxmlformats.org/officeDocument/2006/relationships/hyperlink" Target="http://www.welovewe.com/Data/PlayerDetail.aspx?id=28850&amp;flag=1" TargetMode="External"/><Relationship Id="rId7" Type="http://schemas.openxmlformats.org/officeDocument/2006/relationships/hyperlink" Target="http://www.welovewe.com/Data/PlayerDetail.aspx?id=17503" TargetMode="External"/><Relationship Id="rId183" Type="http://schemas.openxmlformats.org/officeDocument/2006/relationships/hyperlink" Target="http://www.welovewe.com/Data/PlayerDetail.aspx?id=9627&amp;flag=1" TargetMode="External"/><Relationship Id="rId239" Type="http://schemas.openxmlformats.org/officeDocument/2006/relationships/hyperlink" Target="http://www.welovewe.com/Data/PlayerDetail.aspx?id=16919&amp;flag=1" TargetMode="External"/><Relationship Id="rId390" Type="http://schemas.openxmlformats.org/officeDocument/2006/relationships/hyperlink" Target="http://www.welovewe.com/Data/PlayerDetail.aspx?id=4068&amp;flag=1" TargetMode="External"/><Relationship Id="rId404" Type="http://schemas.openxmlformats.org/officeDocument/2006/relationships/hyperlink" Target="http://www.welovewe.com/Data/PlayerDetail.aspx?id=14586&amp;flag=1" TargetMode="External"/><Relationship Id="rId446" Type="http://schemas.openxmlformats.org/officeDocument/2006/relationships/hyperlink" Target="http://www.welovewe.com/Data/PlayerDetail.aspx?id=905&amp;flag=1" TargetMode="External"/><Relationship Id="rId611" Type="http://schemas.openxmlformats.org/officeDocument/2006/relationships/hyperlink" Target="http://www.welovewe.com/Data/PlayerDetail.aspx?id=15484&amp;flag=1" TargetMode="External"/><Relationship Id="rId653" Type="http://schemas.openxmlformats.org/officeDocument/2006/relationships/hyperlink" Target="http://www.welovewe.com/Data/PlayerDetail.aspx?id=2800&amp;flag=1" TargetMode="External"/><Relationship Id="rId250" Type="http://schemas.openxmlformats.org/officeDocument/2006/relationships/hyperlink" Target="http://www.welovewe.com/Data/PlayerDetail.aspx?id=11106&amp;flag=1" TargetMode="External"/><Relationship Id="rId292" Type="http://schemas.openxmlformats.org/officeDocument/2006/relationships/hyperlink" Target="http://www.welovewe.com/Data/PlayerDetail.aspx?id=2538&amp;flag=1" TargetMode="External"/><Relationship Id="rId306" Type="http://schemas.openxmlformats.org/officeDocument/2006/relationships/hyperlink" Target="http://www.welovewe.com/Data/PlayerDetail.aspx?id=2093&amp;flag=1" TargetMode="External"/><Relationship Id="rId488" Type="http://schemas.openxmlformats.org/officeDocument/2006/relationships/hyperlink" Target="http://www.welovewe.com/Data/PlayerDetail.aspx?id=28807&amp;flag=1" TargetMode="External"/><Relationship Id="rId695" Type="http://schemas.openxmlformats.org/officeDocument/2006/relationships/hyperlink" Target="http://www.welovewe.com/Data/PlayerDetail.aspx?id=13347&amp;flag=1" TargetMode="External"/><Relationship Id="rId709" Type="http://schemas.openxmlformats.org/officeDocument/2006/relationships/hyperlink" Target="http://www.welovewe.com/Data/PlayerDetail.aspx?id=1580&amp;flag=1" TargetMode="External"/><Relationship Id="rId45" Type="http://schemas.openxmlformats.org/officeDocument/2006/relationships/hyperlink" Target="http://www.welovewe.com/Data/PlayerDetail.aspx?id=31136&amp;flag=1" TargetMode="External"/><Relationship Id="rId87" Type="http://schemas.openxmlformats.org/officeDocument/2006/relationships/hyperlink" Target="http://www.welovewe.com/Data/PlayerDetail.aspx?id=1314&amp;flag=1" TargetMode="External"/><Relationship Id="rId110" Type="http://schemas.openxmlformats.org/officeDocument/2006/relationships/hyperlink" Target="http://www.welovewe.com/Data/PlayerDetail.aspx?id=9150&amp;flag=1" TargetMode="External"/><Relationship Id="rId348" Type="http://schemas.openxmlformats.org/officeDocument/2006/relationships/hyperlink" Target="http://www.welovewe.com/Data/PlayerDetail.aspx?id=3184&amp;flag=1" TargetMode="External"/><Relationship Id="rId513" Type="http://schemas.openxmlformats.org/officeDocument/2006/relationships/hyperlink" Target="http://www.welovewe.com/Data/PlayerDetail.aspx?id=27329&amp;flag=1" TargetMode="External"/><Relationship Id="rId555" Type="http://schemas.openxmlformats.org/officeDocument/2006/relationships/hyperlink" Target="http://www.welovewe.com/Data/PlayerDetail.aspx?id=390&amp;flag=1" TargetMode="External"/><Relationship Id="rId597" Type="http://schemas.openxmlformats.org/officeDocument/2006/relationships/hyperlink" Target="http://www.welovewe.com/Data/PlayerDetail.aspx?id=12545&amp;flag=1" TargetMode="External"/><Relationship Id="rId720" Type="http://schemas.openxmlformats.org/officeDocument/2006/relationships/hyperlink" Target="http://www.welovewe.com/Data/PlayerDetail.aspx?id=13608&amp;flag=1" TargetMode="External"/><Relationship Id="rId152" Type="http://schemas.openxmlformats.org/officeDocument/2006/relationships/hyperlink" Target="http://www.welovewe.com/Data/PlayerDetail.aspx?id=31095&amp;flag=1" TargetMode="External"/><Relationship Id="rId194" Type="http://schemas.openxmlformats.org/officeDocument/2006/relationships/hyperlink" Target="http://www.welovewe.com/Data/PlayerDetail.aspx?id=13076&amp;flag=1" TargetMode="External"/><Relationship Id="rId208" Type="http://schemas.openxmlformats.org/officeDocument/2006/relationships/hyperlink" Target="http://www.welovewe.com/Data/PlayerDetail.aspx?id=967&amp;flag=1" TargetMode="External"/><Relationship Id="rId415" Type="http://schemas.openxmlformats.org/officeDocument/2006/relationships/hyperlink" Target="http://www.welovewe.com/Data/PlayerDetail.aspx?id=29223&amp;flag=1" TargetMode="External"/><Relationship Id="rId457" Type="http://schemas.openxmlformats.org/officeDocument/2006/relationships/hyperlink" Target="http://www.welovewe.com/Data/PlayerDetail.aspx?id=9876&amp;flag=1" TargetMode="External"/><Relationship Id="rId622" Type="http://schemas.openxmlformats.org/officeDocument/2006/relationships/hyperlink" Target="http://www.welovewe.com/Data/PlayerDetail.aspx?id=2153&amp;flag=1" TargetMode="External"/><Relationship Id="rId261" Type="http://schemas.openxmlformats.org/officeDocument/2006/relationships/hyperlink" Target="http://www.welovewe.com/Data/PlayerDetail.aspx?id=2946&amp;flag=1" TargetMode="External"/><Relationship Id="rId499" Type="http://schemas.openxmlformats.org/officeDocument/2006/relationships/hyperlink" Target="http://www.welovewe.com/Data/PlayerDetail.aspx?id=30789&amp;flag=1" TargetMode="External"/><Relationship Id="rId664" Type="http://schemas.openxmlformats.org/officeDocument/2006/relationships/hyperlink" Target="http://www.welovewe.com/Data/PlayerDetail.aspx?id=10628&amp;flag=1" TargetMode="External"/><Relationship Id="rId14" Type="http://schemas.openxmlformats.org/officeDocument/2006/relationships/hyperlink" Target="http://www.welovewe.com/Data/PlayerDetail.aspx?id=1956" TargetMode="External"/><Relationship Id="rId56" Type="http://schemas.openxmlformats.org/officeDocument/2006/relationships/hyperlink" Target="http://www.welovewe.com/Data/PlayerDetail.aspx?id=27684&amp;flag=1" TargetMode="External"/><Relationship Id="rId317" Type="http://schemas.openxmlformats.org/officeDocument/2006/relationships/hyperlink" Target="http://www.welovewe.com/Data/PlayerDetail.aspx?id=27553&amp;flag=1" TargetMode="External"/><Relationship Id="rId359" Type="http://schemas.openxmlformats.org/officeDocument/2006/relationships/hyperlink" Target="http://www.welovewe.com/Data/PlayerDetail.aspx?id=1647&amp;flag=1" TargetMode="External"/><Relationship Id="rId524" Type="http://schemas.openxmlformats.org/officeDocument/2006/relationships/hyperlink" Target="http://www.welovewe.com/Data/PlayerDetail.aspx?id=27814&amp;flag=1" TargetMode="External"/><Relationship Id="rId566" Type="http://schemas.openxmlformats.org/officeDocument/2006/relationships/hyperlink" Target="http://www.welovewe.com/Data/PlayerDetail.aspx?id=13494&amp;flag=1" TargetMode="External"/><Relationship Id="rId98" Type="http://schemas.openxmlformats.org/officeDocument/2006/relationships/hyperlink" Target="http://www.welovewe.com/Data/PlayerDetail.aspx?id=936&amp;flag=1" TargetMode="External"/><Relationship Id="rId121" Type="http://schemas.openxmlformats.org/officeDocument/2006/relationships/hyperlink" Target="http://www.welovewe.com/Data/PlayerDetail.aspx?id=2471&amp;flag=1" TargetMode="External"/><Relationship Id="rId163" Type="http://schemas.openxmlformats.org/officeDocument/2006/relationships/hyperlink" Target="http://www.welovewe.com/Data/PlayerDetail.aspx?id=295&amp;flag=1" TargetMode="External"/><Relationship Id="rId219" Type="http://schemas.openxmlformats.org/officeDocument/2006/relationships/hyperlink" Target="http://www.welovewe.com/Data/PlayerDetail.aspx?id=13188&amp;flag=1" TargetMode="External"/><Relationship Id="rId370" Type="http://schemas.openxmlformats.org/officeDocument/2006/relationships/hyperlink" Target="http://www.welovewe.com/Data/PlayerDetail.aspx?id=14967&amp;flag=1" TargetMode="External"/><Relationship Id="rId426" Type="http://schemas.openxmlformats.org/officeDocument/2006/relationships/hyperlink" Target="http://www.welovewe.com/Data/PlayerDetail.aspx?id=21610&amp;flag=1" TargetMode="External"/><Relationship Id="rId633" Type="http://schemas.openxmlformats.org/officeDocument/2006/relationships/hyperlink" Target="http://www.welovewe.com/Data/PlayerDetail.aspx?id=1557&amp;flag=1" TargetMode="External"/><Relationship Id="rId230" Type="http://schemas.openxmlformats.org/officeDocument/2006/relationships/hyperlink" Target="http://www.welovewe.com/Data/PlayerDetail.aspx?id=1865&amp;flag=1" TargetMode="External"/><Relationship Id="rId468" Type="http://schemas.openxmlformats.org/officeDocument/2006/relationships/hyperlink" Target="http://www.welovewe.com/Data/PlayerDetail.aspx?id=11367&amp;flag=1" TargetMode="External"/><Relationship Id="rId675" Type="http://schemas.openxmlformats.org/officeDocument/2006/relationships/hyperlink" Target="http://www.welovewe.com/Data/PlayerDetail.aspx?id=30662&amp;flag=1" TargetMode="External"/><Relationship Id="rId25" Type="http://schemas.openxmlformats.org/officeDocument/2006/relationships/hyperlink" Target="http://www.welovewe.com/Data/PlayerDetail.aspx?id=29930" TargetMode="External"/><Relationship Id="rId67" Type="http://schemas.openxmlformats.org/officeDocument/2006/relationships/hyperlink" Target="http://www.welovewe.com/Data/PlayerDetail.aspx?id=2881&amp;flag=1" TargetMode="External"/><Relationship Id="rId272" Type="http://schemas.openxmlformats.org/officeDocument/2006/relationships/hyperlink" Target="http://www.welovewe.com/Data/PlayerDetail.aspx?id=2768&amp;flag=1" TargetMode="External"/><Relationship Id="rId328" Type="http://schemas.openxmlformats.org/officeDocument/2006/relationships/hyperlink" Target="http://www.welovewe.com/Data/PlayerDetail.aspx?id=29198&amp;flag=1" TargetMode="External"/><Relationship Id="rId535" Type="http://schemas.openxmlformats.org/officeDocument/2006/relationships/hyperlink" Target="http://www.welovewe.com/Data/PlayerDetail.aspx?id=28794&amp;flag=1" TargetMode="External"/><Relationship Id="rId577" Type="http://schemas.openxmlformats.org/officeDocument/2006/relationships/hyperlink" Target="http://www.welovewe.com/Data/PlayerDetail.aspx?id=14441&amp;flag=1" TargetMode="External"/><Relationship Id="rId700" Type="http://schemas.openxmlformats.org/officeDocument/2006/relationships/hyperlink" Target="http://www.welovewe.com/Data/PlayerDetail.aspx?id=28565&amp;flag=1" TargetMode="External"/><Relationship Id="rId132" Type="http://schemas.openxmlformats.org/officeDocument/2006/relationships/hyperlink" Target="http://www.welovewe.com/Data/PlayerDetail.aspx?id=30642&amp;flag=1" TargetMode="External"/><Relationship Id="rId174" Type="http://schemas.openxmlformats.org/officeDocument/2006/relationships/hyperlink" Target="http://www.welovewe.com/Data/PlayerDetail.aspx?id=829&amp;flag=1" TargetMode="External"/><Relationship Id="rId381" Type="http://schemas.openxmlformats.org/officeDocument/2006/relationships/hyperlink" Target="http://www.welovewe.com/Data/PlayerDetail.aspx?id=13369&amp;flag=1" TargetMode="External"/><Relationship Id="rId602" Type="http://schemas.openxmlformats.org/officeDocument/2006/relationships/hyperlink" Target="http://www.welovewe.com/Data/PlayerDetail.aspx?id=3368&amp;flag=1" TargetMode="External"/><Relationship Id="rId241" Type="http://schemas.openxmlformats.org/officeDocument/2006/relationships/hyperlink" Target="http://www.welovewe.com/Data/PlayerDetail.aspx?id=17169&amp;flag=1" TargetMode="External"/><Relationship Id="rId437" Type="http://schemas.openxmlformats.org/officeDocument/2006/relationships/hyperlink" Target="http://www.welovewe.com/Data/PlayerDetail.aspx?id=2044&amp;flag=1" TargetMode="External"/><Relationship Id="rId479" Type="http://schemas.openxmlformats.org/officeDocument/2006/relationships/hyperlink" Target="http://www.welovewe.com/Data/PlayerDetail.aspx?id=20020&amp;flag=1" TargetMode="External"/><Relationship Id="rId644" Type="http://schemas.openxmlformats.org/officeDocument/2006/relationships/hyperlink" Target="http://www.welovewe.com/Data/PlayerDetail.aspx?id=3331&amp;flag=1" TargetMode="External"/><Relationship Id="rId686" Type="http://schemas.openxmlformats.org/officeDocument/2006/relationships/hyperlink" Target="http://www.welovewe.com/Data/PlayerDetail.aspx?id=1855&amp;flag=1" TargetMode="External"/><Relationship Id="rId36" Type="http://schemas.openxmlformats.org/officeDocument/2006/relationships/hyperlink" Target="http://www.welovewe.com/Data/PlayerDetail.aspx?id=3066" TargetMode="External"/><Relationship Id="rId283" Type="http://schemas.openxmlformats.org/officeDocument/2006/relationships/hyperlink" Target="http://www.welovewe.com/Data/PlayerDetail.aspx?id=2814&amp;flag=1" TargetMode="External"/><Relationship Id="rId339" Type="http://schemas.openxmlformats.org/officeDocument/2006/relationships/hyperlink" Target="http://www.welovewe.com/Data/PlayerDetail.aspx?id=12506&amp;flag=1" TargetMode="External"/><Relationship Id="rId490" Type="http://schemas.openxmlformats.org/officeDocument/2006/relationships/hyperlink" Target="http://www.welovewe.com/Data/PlayerDetail.aspx?id=363&amp;flag=1" TargetMode="External"/><Relationship Id="rId504" Type="http://schemas.openxmlformats.org/officeDocument/2006/relationships/hyperlink" Target="http://www.welovewe.com/Data/PlayerDetail.aspx?id=2239&amp;flag=1" TargetMode="External"/><Relationship Id="rId546" Type="http://schemas.openxmlformats.org/officeDocument/2006/relationships/hyperlink" Target="http://www.welovewe.com/Data/PlayerDetail.aspx?id=1131&amp;flag=1" TargetMode="External"/><Relationship Id="rId711" Type="http://schemas.openxmlformats.org/officeDocument/2006/relationships/hyperlink" Target="http://www.welovewe.com/Data/PlayerDetail.aspx?id=2224&amp;flag=1" TargetMode="External"/><Relationship Id="rId78" Type="http://schemas.openxmlformats.org/officeDocument/2006/relationships/hyperlink" Target="http://www.welovewe.com/Data/PlayerDetail.aspx?id=3631&amp;flag=1" TargetMode="External"/><Relationship Id="rId101" Type="http://schemas.openxmlformats.org/officeDocument/2006/relationships/hyperlink" Target="http://www.welovewe.com/Data/PlayerDetail.aspx?id=2654&amp;flag=1" TargetMode="External"/><Relationship Id="rId143" Type="http://schemas.openxmlformats.org/officeDocument/2006/relationships/hyperlink" Target="http://www.welovewe.com/Data/PlayerDetail.aspx?id=2497&amp;flag=1" TargetMode="External"/><Relationship Id="rId185" Type="http://schemas.openxmlformats.org/officeDocument/2006/relationships/hyperlink" Target="http://www.welovewe.com/Data/PlayerDetail.aspx?id=8704&amp;flag=1" TargetMode="External"/><Relationship Id="rId350" Type="http://schemas.openxmlformats.org/officeDocument/2006/relationships/hyperlink" Target="http://www.welovewe.com/Data/PlayerDetail.aspx?id=3424&amp;flag=1" TargetMode="External"/><Relationship Id="rId406" Type="http://schemas.openxmlformats.org/officeDocument/2006/relationships/hyperlink" Target="http://www.welovewe.com/Data/PlayerDetail.aspx?id=27790&amp;flag=1" TargetMode="External"/><Relationship Id="rId588" Type="http://schemas.openxmlformats.org/officeDocument/2006/relationships/hyperlink" Target="http://www.welovewe.com/Data/PlayerDetail.aspx?id=28911&amp;flag=1" TargetMode="External"/><Relationship Id="rId9" Type="http://schemas.openxmlformats.org/officeDocument/2006/relationships/hyperlink" Target="http://www.welovewe.com/Data/PlayerDetail.aspx?id=13768" TargetMode="External"/><Relationship Id="rId210" Type="http://schemas.openxmlformats.org/officeDocument/2006/relationships/hyperlink" Target="http://www.welovewe.com/Data/PlayerDetail.aspx?id=942&amp;flag=1" TargetMode="External"/><Relationship Id="rId392" Type="http://schemas.openxmlformats.org/officeDocument/2006/relationships/hyperlink" Target="http://www.welovewe.com/Data/PlayerDetail.aspx?id=4294&amp;flag=1" TargetMode="External"/><Relationship Id="rId448" Type="http://schemas.openxmlformats.org/officeDocument/2006/relationships/hyperlink" Target="http://www.welovewe.com/Data/PlayerDetail.aspx?id=3234&amp;flag=1" TargetMode="External"/><Relationship Id="rId613" Type="http://schemas.openxmlformats.org/officeDocument/2006/relationships/hyperlink" Target="http://www.welovewe.com/Data/PlayerDetail.aspx?id=29237&amp;flag=1" TargetMode="External"/><Relationship Id="rId655" Type="http://schemas.openxmlformats.org/officeDocument/2006/relationships/hyperlink" Target="http://www.welovewe.com/Data/PlayerDetail.aspx?id=4360&amp;flag=1" TargetMode="External"/><Relationship Id="rId697" Type="http://schemas.openxmlformats.org/officeDocument/2006/relationships/hyperlink" Target="http://www.welovewe.com/Data/PlayerDetail.aspx?id=31556&amp;flag=1" TargetMode="External"/><Relationship Id="rId252" Type="http://schemas.openxmlformats.org/officeDocument/2006/relationships/hyperlink" Target="http://www.welovewe.com/Data/PlayerDetail.aspx?id=1236&amp;flag=1" TargetMode="External"/><Relationship Id="rId294" Type="http://schemas.openxmlformats.org/officeDocument/2006/relationships/hyperlink" Target="http://www.welovewe.com/Data/PlayerDetail.aspx?id=1279&amp;flag=1" TargetMode="External"/><Relationship Id="rId308" Type="http://schemas.openxmlformats.org/officeDocument/2006/relationships/hyperlink" Target="http://www.welovewe.com/Data/PlayerDetail.aspx?id=255&amp;flag=1" TargetMode="External"/><Relationship Id="rId515" Type="http://schemas.openxmlformats.org/officeDocument/2006/relationships/hyperlink" Target="http://www.welovewe.com/Data/PlayerDetail.aspx?id=30837&amp;flag=1" TargetMode="External"/><Relationship Id="rId722" Type="http://schemas.openxmlformats.org/officeDocument/2006/relationships/hyperlink" Target="http://www.welovewe.com/Data/PlayerDetail.aspx?id=17182&amp;flag=1" TargetMode="External"/><Relationship Id="rId47" Type="http://schemas.openxmlformats.org/officeDocument/2006/relationships/hyperlink" Target="http://www.welovewe.com/Data/PlayerDetail.aspx?id=2442&amp;flag=1" TargetMode="External"/><Relationship Id="rId89" Type="http://schemas.openxmlformats.org/officeDocument/2006/relationships/hyperlink" Target="http://www.welovewe.com/Data/PlayerDetail.aspx?id=4598&amp;flag=1" TargetMode="External"/><Relationship Id="rId112" Type="http://schemas.openxmlformats.org/officeDocument/2006/relationships/hyperlink" Target="http://www.welovewe.com/Data/PlayerDetail.aspx?id=10081&amp;flag=1" TargetMode="External"/><Relationship Id="rId154" Type="http://schemas.openxmlformats.org/officeDocument/2006/relationships/hyperlink" Target="http://www.welovewe.com/Data/PlayerDetail.aspx?id=1892&amp;flag=1" TargetMode="External"/><Relationship Id="rId361" Type="http://schemas.openxmlformats.org/officeDocument/2006/relationships/hyperlink" Target="http://www.welovewe.com/Data/PlayerDetail.aspx?id=1124&amp;flag=1" TargetMode="External"/><Relationship Id="rId557" Type="http://schemas.openxmlformats.org/officeDocument/2006/relationships/hyperlink" Target="http://www.welovewe.com/Data/PlayerDetail.aspx?id=9774&amp;flag=1" TargetMode="External"/><Relationship Id="rId599" Type="http://schemas.openxmlformats.org/officeDocument/2006/relationships/hyperlink" Target="http://www.welovewe.com/Data/PlayerDetail.aspx?id=30039&amp;flag=1" TargetMode="External"/><Relationship Id="rId196" Type="http://schemas.openxmlformats.org/officeDocument/2006/relationships/hyperlink" Target="http://www.welovewe.com/Data/PlayerDetail.aspx?id=2770&amp;flag=1" TargetMode="External"/><Relationship Id="rId417" Type="http://schemas.openxmlformats.org/officeDocument/2006/relationships/hyperlink" Target="http://www.welovewe.com/Data/PlayerDetail.aspx?id=28819&amp;flag=1" TargetMode="External"/><Relationship Id="rId459" Type="http://schemas.openxmlformats.org/officeDocument/2006/relationships/hyperlink" Target="http://www.welovewe.com/Data/PlayerDetail.aspx?id=1245&amp;flag=1" TargetMode="External"/><Relationship Id="rId624" Type="http://schemas.openxmlformats.org/officeDocument/2006/relationships/hyperlink" Target="http://www.welovewe.com/Data/PlayerDetail.aspx?id=708&amp;flag=1" TargetMode="External"/><Relationship Id="rId666" Type="http://schemas.openxmlformats.org/officeDocument/2006/relationships/hyperlink" Target="http://www.welovewe.com/Data/PlayerDetail.aspx?id=8488&amp;flag=1" TargetMode="External"/><Relationship Id="rId16" Type="http://schemas.openxmlformats.org/officeDocument/2006/relationships/hyperlink" Target="http://www.welovewe.com/Data/PlayerDetail.aspx?id=8946" TargetMode="External"/><Relationship Id="rId221" Type="http://schemas.openxmlformats.org/officeDocument/2006/relationships/hyperlink" Target="http://www.welovewe.com/Data/PlayerDetail.aspx?id=28981&amp;flag=1" TargetMode="External"/><Relationship Id="rId263" Type="http://schemas.openxmlformats.org/officeDocument/2006/relationships/hyperlink" Target="http://www.welovewe.com/Data/PlayerDetail.aspx?id=2856&amp;flag=1" TargetMode="External"/><Relationship Id="rId319" Type="http://schemas.openxmlformats.org/officeDocument/2006/relationships/hyperlink" Target="http://www.welovewe.com/Data/PlayerDetail.aspx?id=3365&amp;flag=1" TargetMode="External"/><Relationship Id="rId470" Type="http://schemas.openxmlformats.org/officeDocument/2006/relationships/hyperlink" Target="http://www.welovewe.com/Data/PlayerDetail.aspx?id=1259&amp;flag=1" TargetMode="External"/><Relationship Id="rId526" Type="http://schemas.openxmlformats.org/officeDocument/2006/relationships/hyperlink" Target="http://www.welovewe.com/Data/PlayerDetail.aspx?id=13530&amp;flag=1" TargetMode="External"/><Relationship Id="rId58" Type="http://schemas.openxmlformats.org/officeDocument/2006/relationships/hyperlink" Target="http://www.welovewe.com/Data/PlayerDetail.aspx?id=9637&amp;flag=1" TargetMode="External"/><Relationship Id="rId123" Type="http://schemas.openxmlformats.org/officeDocument/2006/relationships/hyperlink" Target="http://www.welovewe.com/Data/PlayerDetail.aspx?id=683&amp;flag=1" TargetMode="External"/><Relationship Id="rId330" Type="http://schemas.openxmlformats.org/officeDocument/2006/relationships/hyperlink" Target="http://www.welovewe.com/Data/PlayerDetail.aspx?id=10284&amp;flag=1" TargetMode="External"/><Relationship Id="rId568" Type="http://schemas.openxmlformats.org/officeDocument/2006/relationships/hyperlink" Target="http://www.welovewe.com/Data/PlayerDetail.aspx?id=29594&amp;flag=1" TargetMode="External"/><Relationship Id="rId165" Type="http://schemas.openxmlformats.org/officeDocument/2006/relationships/hyperlink" Target="http://www.welovewe.com/Data/PlayerDetail.aspx?id=445&amp;flag=1" TargetMode="External"/><Relationship Id="rId372" Type="http://schemas.openxmlformats.org/officeDocument/2006/relationships/hyperlink" Target="http://www.welovewe.com/Data/PlayerDetail.aspx?id=4282&amp;flag=1" TargetMode="External"/><Relationship Id="rId428" Type="http://schemas.openxmlformats.org/officeDocument/2006/relationships/hyperlink" Target="http://www.welovewe.com/Data/PlayerDetail.aspx?id=29196&amp;flag=1" TargetMode="External"/><Relationship Id="rId635" Type="http://schemas.openxmlformats.org/officeDocument/2006/relationships/hyperlink" Target="http://www.welovewe.com/Data/PlayerDetail.aspx?id=2105&amp;flag=1" TargetMode="External"/><Relationship Id="rId677" Type="http://schemas.openxmlformats.org/officeDocument/2006/relationships/hyperlink" Target="http://www.welovewe.com/Data/PlayerDetail.aspx?id=3502&amp;flag=1" TargetMode="External"/><Relationship Id="rId232" Type="http://schemas.openxmlformats.org/officeDocument/2006/relationships/hyperlink" Target="http://www.welovewe.com/Data/PlayerDetail.aspx?id=1847&amp;flag=1" TargetMode="External"/><Relationship Id="rId274" Type="http://schemas.openxmlformats.org/officeDocument/2006/relationships/hyperlink" Target="http://www.welovewe.com/Data/PlayerDetail.aspx?id=9499&amp;flag=1" TargetMode="External"/><Relationship Id="rId481" Type="http://schemas.openxmlformats.org/officeDocument/2006/relationships/hyperlink" Target="http://www.welovewe.com/Data/PlayerDetail.aspx?id=20170&amp;flag=1" TargetMode="External"/><Relationship Id="rId702" Type="http://schemas.openxmlformats.org/officeDocument/2006/relationships/hyperlink" Target="http://www.welovewe.com/Data/PlayerDetail.aspx?id=13507&amp;flag=1" TargetMode="External"/><Relationship Id="rId27" Type="http://schemas.openxmlformats.org/officeDocument/2006/relationships/hyperlink" Target="http://www.welovewe.com/Data/PlayerDetail.aspx?id=3508" TargetMode="External"/><Relationship Id="rId69" Type="http://schemas.openxmlformats.org/officeDocument/2006/relationships/hyperlink" Target="http://www.welovewe.com/Data/PlayerDetail.aspx?id=2906&amp;flag=1" TargetMode="External"/><Relationship Id="rId134" Type="http://schemas.openxmlformats.org/officeDocument/2006/relationships/hyperlink" Target="http://www.welovewe.com/Data/PlayerDetail.aspx?id=2024&amp;flag=1" TargetMode="External"/><Relationship Id="rId537" Type="http://schemas.openxmlformats.org/officeDocument/2006/relationships/hyperlink" Target="http://www.welovewe.com/Data/PlayerDetail.aspx?id=29660&amp;flag=1" TargetMode="External"/><Relationship Id="rId579" Type="http://schemas.openxmlformats.org/officeDocument/2006/relationships/hyperlink" Target="http://www.welovewe.com/Data/PlayerDetail.aspx?id=9976&amp;flag=1" TargetMode="External"/><Relationship Id="rId80" Type="http://schemas.openxmlformats.org/officeDocument/2006/relationships/hyperlink" Target="http://www.welovewe.com/Data/PlayerDetail.aspx?id=12675&amp;flag=1" TargetMode="External"/><Relationship Id="rId176" Type="http://schemas.openxmlformats.org/officeDocument/2006/relationships/hyperlink" Target="http://www.welovewe.com/Data/PlayerDetail.aspx?id=1552&amp;flag=1" TargetMode="External"/><Relationship Id="rId341" Type="http://schemas.openxmlformats.org/officeDocument/2006/relationships/hyperlink" Target="http://www.welovewe.com/Data/PlayerDetail.aspx?id=1141&amp;flag=1" TargetMode="External"/><Relationship Id="rId383" Type="http://schemas.openxmlformats.org/officeDocument/2006/relationships/hyperlink" Target="http://www.welovewe.com/Data/PlayerDetail.aspx?id=31098&amp;flag=1" TargetMode="External"/><Relationship Id="rId439" Type="http://schemas.openxmlformats.org/officeDocument/2006/relationships/hyperlink" Target="http://www.welovewe.com/Data/PlayerDetail.aspx?id=1698&amp;flag=1" TargetMode="External"/><Relationship Id="rId590" Type="http://schemas.openxmlformats.org/officeDocument/2006/relationships/hyperlink" Target="http://www.welovewe.com/Data/PlayerDetail.aspx?id=29992&amp;flag=1" TargetMode="External"/><Relationship Id="rId604" Type="http://schemas.openxmlformats.org/officeDocument/2006/relationships/hyperlink" Target="http://www.welovewe.com/Data/PlayerDetail.aspx?id=20076&amp;flag=1" TargetMode="External"/><Relationship Id="rId646" Type="http://schemas.openxmlformats.org/officeDocument/2006/relationships/hyperlink" Target="http://www.welovewe.com/Data/PlayerDetail.aspx?id=14261&amp;flag=1" TargetMode="External"/><Relationship Id="rId201" Type="http://schemas.openxmlformats.org/officeDocument/2006/relationships/hyperlink" Target="http://www.welovewe.com/Data/PlayerDetail.aspx?id=786&amp;flag=1" TargetMode="External"/><Relationship Id="rId243" Type="http://schemas.openxmlformats.org/officeDocument/2006/relationships/hyperlink" Target="http://www.welovewe.com/Data/PlayerDetail.aspx?id=16921&amp;flag=1" TargetMode="External"/><Relationship Id="rId285" Type="http://schemas.openxmlformats.org/officeDocument/2006/relationships/hyperlink" Target="http://www.welovewe.com/Data/PlayerDetail.aspx?id=3755&amp;flag=1" TargetMode="External"/><Relationship Id="rId450" Type="http://schemas.openxmlformats.org/officeDocument/2006/relationships/hyperlink" Target="http://www.welovewe.com/Data/PlayerDetail.aspx?id=1712&amp;flag=1" TargetMode="External"/><Relationship Id="rId506" Type="http://schemas.openxmlformats.org/officeDocument/2006/relationships/hyperlink" Target="http://www.welovewe.com/Data/PlayerDetail.aspx?id=31948&amp;flag=1" TargetMode="External"/><Relationship Id="rId688" Type="http://schemas.openxmlformats.org/officeDocument/2006/relationships/hyperlink" Target="http://www.welovewe.com/Data/PlayerDetail.aspx?id=12997&amp;flag=1" TargetMode="External"/><Relationship Id="rId38" Type="http://schemas.openxmlformats.org/officeDocument/2006/relationships/hyperlink" Target="http://www.welovewe.com/Data/PlayerDetail.aspx?id=10777" TargetMode="External"/><Relationship Id="rId103" Type="http://schemas.openxmlformats.org/officeDocument/2006/relationships/hyperlink" Target="http://www.welovewe.com/Data/PlayerDetail.aspx?id=1760&amp;flag=1" TargetMode="External"/><Relationship Id="rId310" Type="http://schemas.openxmlformats.org/officeDocument/2006/relationships/hyperlink" Target="http://www.welovewe.com/Data/PlayerDetail.aspx?id=612&amp;flag=1" TargetMode="External"/><Relationship Id="rId492" Type="http://schemas.openxmlformats.org/officeDocument/2006/relationships/hyperlink" Target="http://www.welovewe.com/Data/PlayerDetail.aspx?id=28169&amp;flag=1" TargetMode="External"/><Relationship Id="rId548" Type="http://schemas.openxmlformats.org/officeDocument/2006/relationships/hyperlink" Target="http://www.welovewe.com/Data/PlayerDetail.aspx?id=17272&amp;flag=1" TargetMode="External"/><Relationship Id="rId713" Type="http://schemas.openxmlformats.org/officeDocument/2006/relationships/hyperlink" Target="http://www.welovewe.com/Data/PlayerDetail.aspx?id=3379&amp;flag=1" TargetMode="External"/><Relationship Id="rId91" Type="http://schemas.openxmlformats.org/officeDocument/2006/relationships/hyperlink" Target="http://www.welovewe.com/Data/PlayerDetail.aspx?id=60&amp;flag=1" TargetMode="External"/><Relationship Id="rId145" Type="http://schemas.openxmlformats.org/officeDocument/2006/relationships/hyperlink" Target="http://www.welovewe.com/Data/PlayerDetail.aspx?id=8651&amp;flag=1" TargetMode="External"/><Relationship Id="rId187" Type="http://schemas.openxmlformats.org/officeDocument/2006/relationships/hyperlink" Target="http://www.welovewe.com/Data/PlayerDetail.aspx?id=1966&amp;flag=1" TargetMode="External"/><Relationship Id="rId352" Type="http://schemas.openxmlformats.org/officeDocument/2006/relationships/hyperlink" Target="http://www.welovewe.com/Data/PlayerDetail.aspx?id=2248&amp;flag=1" TargetMode="External"/><Relationship Id="rId394" Type="http://schemas.openxmlformats.org/officeDocument/2006/relationships/hyperlink" Target="http://www.welovewe.com/Data/PlayerDetail.aspx?id=30110&amp;flag=1" TargetMode="External"/><Relationship Id="rId408" Type="http://schemas.openxmlformats.org/officeDocument/2006/relationships/hyperlink" Target="http://www.welovewe.com/Data/PlayerDetail.aspx?id=2316&amp;flag=1" TargetMode="External"/><Relationship Id="rId615" Type="http://schemas.openxmlformats.org/officeDocument/2006/relationships/hyperlink" Target="http://www.welovewe.com/Data/PlayerDetail.aspx?id=1700&amp;flag=1" TargetMode="External"/><Relationship Id="rId212" Type="http://schemas.openxmlformats.org/officeDocument/2006/relationships/hyperlink" Target="http://www.welovewe.com/Data/PlayerDetail.aspx?id=9214&amp;flag=1" TargetMode="External"/><Relationship Id="rId254" Type="http://schemas.openxmlformats.org/officeDocument/2006/relationships/hyperlink" Target="http://www.welovewe.com/Data/PlayerDetail.aspx?id=1799&amp;flag=1" TargetMode="External"/><Relationship Id="rId657" Type="http://schemas.openxmlformats.org/officeDocument/2006/relationships/hyperlink" Target="http://www.welovewe.com/Data/PlayerDetail.aspx?id=2141&amp;flag=1" TargetMode="External"/><Relationship Id="rId699" Type="http://schemas.openxmlformats.org/officeDocument/2006/relationships/hyperlink" Target="http://www.welovewe.com/Data/PlayerDetail.aspx?id=27613&amp;flag=1" TargetMode="External"/><Relationship Id="rId49" Type="http://schemas.openxmlformats.org/officeDocument/2006/relationships/hyperlink" Target="http://www.welovewe.com/Data/PlayerDetail.aspx?id=8939&amp;flag=1" TargetMode="External"/><Relationship Id="rId114" Type="http://schemas.openxmlformats.org/officeDocument/2006/relationships/hyperlink" Target="http://www.welovewe.com/Data/PlayerDetail.aspx?id=3198&amp;flag=1" TargetMode="External"/><Relationship Id="rId296" Type="http://schemas.openxmlformats.org/officeDocument/2006/relationships/hyperlink" Target="http://www.welovewe.com/Data/PlayerDetail.aspx?id=241&amp;flag=1" TargetMode="External"/><Relationship Id="rId461" Type="http://schemas.openxmlformats.org/officeDocument/2006/relationships/hyperlink" Target="http://www.welovewe.com/Data/PlayerDetail.aspx?id=9553&amp;flag=1" TargetMode="External"/><Relationship Id="rId517" Type="http://schemas.openxmlformats.org/officeDocument/2006/relationships/hyperlink" Target="http://www.welovewe.com/Data/PlayerDetail.aspx?id=26932&amp;flag=1" TargetMode="External"/><Relationship Id="rId559" Type="http://schemas.openxmlformats.org/officeDocument/2006/relationships/hyperlink" Target="http://www.welovewe.com/Data/PlayerDetail.aspx?id=8940&amp;flag=1" TargetMode="External"/><Relationship Id="rId724" Type="http://schemas.openxmlformats.org/officeDocument/2006/relationships/hyperlink" Target="http://www.welovewe.com/Data/PlayerDetail.aspx?id=29697&amp;flag=1" TargetMode="External"/><Relationship Id="rId60" Type="http://schemas.openxmlformats.org/officeDocument/2006/relationships/hyperlink" Target="http://www.welovewe.com/Data/PlayerDetail.aspx?id=9983&amp;flag=1" TargetMode="External"/><Relationship Id="rId156" Type="http://schemas.openxmlformats.org/officeDocument/2006/relationships/hyperlink" Target="http://www.welovewe.com/Data/PlayerDetail.aspx?id=10881&amp;flag=1" TargetMode="External"/><Relationship Id="rId198" Type="http://schemas.openxmlformats.org/officeDocument/2006/relationships/hyperlink" Target="http://www.welovewe.com/Data/PlayerDetail.aspx?id=14469&amp;flag=1" TargetMode="External"/><Relationship Id="rId321" Type="http://schemas.openxmlformats.org/officeDocument/2006/relationships/hyperlink" Target="http://www.welovewe.com/Data/PlayerDetail.aspx?id=30713&amp;flag=1" TargetMode="External"/><Relationship Id="rId363" Type="http://schemas.openxmlformats.org/officeDocument/2006/relationships/hyperlink" Target="http://www.welovewe.com/Data/PlayerDetail.aspx?id=8697&amp;flag=1" TargetMode="External"/><Relationship Id="rId419" Type="http://schemas.openxmlformats.org/officeDocument/2006/relationships/hyperlink" Target="http://www.welovewe.com/Data/PlayerDetail.aspx?id=31019&amp;flag=1" TargetMode="External"/><Relationship Id="rId570" Type="http://schemas.openxmlformats.org/officeDocument/2006/relationships/hyperlink" Target="http://www.welovewe.com/Data/PlayerDetail.aspx?id=8683&amp;flag=1" TargetMode="External"/><Relationship Id="rId626" Type="http://schemas.openxmlformats.org/officeDocument/2006/relationships/hyperlink" Target="http://www.welovewe.com/Data/PlayerDetail.aspx?id=4579&amp;flag=1" TargetMode="External"/><Relationship Id="rId223" Type="http://schemas.openxmlformats.org/officeDocument/2006/relationships/hyperlink" Target="http://www.welovewe.com/Data/PlayerDetail.aspx?id=336&amp;flag=1" TargetMode="External"/><Relationship Id="rId430" Type="http://schemas.openxmlformats.org/officeDocument/2006/relationships/hyperlink" Target="http://www.welovewe.com/Data/PlayerDetail.aspx?id=1572&amp;flag=1" TargetMode="External"/><Relationship Id="rId668" Type="http://schemas.openxmlformats.org/officeDocument/2006/relationships/hyperlink" Target="http://www.welovewe.com/Data/PlayerDetail.aspx?id=3511&amp;flag=1" TargetMode="External"/><Relationship Id="rId18" Type="http://schemas.openxmlformats.org/officeDocument/2006/relationships/hyperlink" Target="http://www.welovewe.com/Data/PlayerDetail.aspx?id=3494" TargetMode="External"/><Relationship Id="rId265" Type="http://schemas.openxmlformats.org/officeDocument/2006/relationships/hyperlink" Target="http://www.welovewe.com/Data/PlayerDetail.aspx?id=9531&amp;flag=1" TargetMode="External"/><Relationship Id="rId472" Type="http://schemas.openxmlformats.org/officeDocument/2006/relationships/hyperlink" Target="http://www.welovewe.com/Data/PlayerDetail.aspx?id=9515&amp;flag=1" TargetMode="External"/><Relationship Id="rId528" Type="http://schemas.openxmlformats.org/officeDocument/2006/relationships/hyperlink" Target="http://www.welovewe.com/Data/PlayerDetail.aspx?id=3236&amp;flag=1" TargetMode="External"/><Relationship Id="rId125" Type="http://schemas.openxmlformats.org/officeDocument/2006/relationships/hyperlink" Target="http://www.welovewe.com/Data/PlayerDetail.aspx?id=10101&amp;flag=1" TargetMode="External"/><Relationship Id="rId167" Type="http://schemas.openxmlformats.org/officeDocument/2006/relationships/hyperlink" Target="http://www.welovewe.com/Data/PlayerDetail.aspx?id=1995&amp;flag=1" TargetMode="External"/><Relationship Id="rId332" Type="http://schemas.openxmlformats.org/officeDocument/2006/relationships/hyperlink" Target="http://www.welovewe.com/Data/PlayerDetail.aspx?id=29439&amp;flag=1" TargetMode="External"/><Relationship Id="rId374" Type="http://schemas.openxmlformats.org/officeDocument/2006/relationships/hyperlink" Target="http://www.welovewe.com/Data/PlayerDetail.aspx?id=904&amp;flag=1" TargetMode="External"/><Relationship Id="rId581" Type="http://schemas.openxmlformats.org/officeDocument/2006/relationships/hyperlink" Target="http://www.welovewe.com/Data/PlayerDetail.aspx?id=12496&amp;flag=1" TargetMode="External"/><Relationship Id="rId71" Type="http://schemas.openxmlformats.org/officeDocument/2006/relationships/hyperlink" Target="http://www.welovewe.com/Data/PlayerDetail.aspx?id=2978&amp;flag=1" TargetMode="External"/><Relationship Id="rId234" Type="http://schemas.openxmlformats.org/officeDocument/2006/relationships/hyperlink" Target="http://www.welovewe.com/Data/PlayerDetail.aspx?id=9305&amp;flag=1" TargetMode="External"/><Relationship Id="rId637" Type="http://schemas.openxmlformats.org/officeDocument/2006/relationships/hyperlink" Target="http://www.welovewe.com/Data/PlayerDetail.aspx?id=14264&amp;flag=1" TargetMode="External"/><Relationship Id="rId679" Type="http://schemas.openxmlformats.org/officeDocument/2006/relationships/hyperlink" Target="http://www.welovewe.com/Data/PlayerDetail.aspx?id=28132&amp;flag=1" TargetMode="External"/><Relationship Id="rId2" Type="http://schemas.openxmlformats.org/officeDocument/2006/relationships/hyperlink" Target="http://www.welovewe.com/Data/PlayerDetail.aspx?id=13423" TargetMode="External"/><Relationship Id="rId29" Type="http://schemas.openxmlformats.org/officeDocument/2006/relationships/hyperlink" Target="http://www.welovewe.com/Data/PlayerDetail.aspx?id=4522" TargetMode="External"/><Relationship Id="rId276" Type="http://schemas.openxmlformats.org/officeDocument/2006/relationships/hyperlink" Target="http://www.welovewe.com/Data/PlayerDetail.aspx?id=1764&amp;flag=1" TargetMode="External"/><Relationship Id="rId441" Type="http://schemas.openxmlformats.org/officeDocument/2006/relationships/hyperlink" Target="http://www.welovewe.com/Data/PlayerDetail.aspx?id=3081&amp;flag=1" TargetMode="External"/><Relationship Id="rId483" Type="http://schemas.openxmlformats.org/officeDocument/2006/relationships/hyperlink" Target="http://www.welovewe.com/Data/PlayerDetail.aspx?id=32017&amp;flag=1" TargetMode="External"/><Relationship Id="rId539" Type="http://schemas.openxmlformats.org/officeDocument/2006/relationships/hyperlink" Target="http://www.welovewe.com/Data/PlayerDetail.aspx?id=30684&amp;flag=1" TargetMode="External"/><Relationship Id="rId690" Type="http://schemas.openxmlformats.org/officeDocument/2006/relationships/hyperlink" Target="http://www.welovewe.com/Data/PlayerDetail.aspx?id=8635&amp;flag=1" TargetMode="External"/><Relationship Id="rId704" Type="http://schemas.openxmlformats.org/officeDocument/2006/relationships/hyperlink" Target="http://www.welovewe.com/Data/PlayerDetail.aspx?id=13508&amp;flag=1" TargetMode="External"/><Relationship Id="rId40" Type="http://schemas.openxmlformats.org/officeDocument/2006/relationships/hyperlink" Target="http://www.welovewe.com/Data/PlayerDetail.aspx?id=1216&amp;flag=1" TargetMode="External"/><Relationship Id="rId136" Type="http://schemas.openxmlformats.org/officeDocument/2006/relationships/hyperlink" Target="http://www.welovewe.com/Data/PlayerDetail.aspx?id=32069&amp;flag=1" TargetMode="External"/><Relationship Id="rId178" Type="http://schemas.openxmlformats.org/officeDocument/2006/relationships/hyperlink" Target="http://www.welovewe.com/Data/PlayerDetail.aspx?id=2256&amp;flag=1" TargetMode="External"/><Relationship Id="rId301" Type="http://schemas.openxmlformats.org/officeDocument/2006/relationships/hyperlink" Target="http://www.welovewe.com/Data/PlayerDetail.aspx?id=610&amp;flag=1" TargetMode="External"/><Relationship Id="rId343" Type="http://schemas.openxmlformats.org/officeDocument/2006/relationships/hyperlink" Target="http://www.welovewe.com/Data/PlayerDetail.aspx?id=307&amp;flag=1" TargetMode="External"/><Relationship Id="rId550" Type="http://schemas.openxmlformats.org/officeDocument/2006/relationships/hyperlink" Target="http://www.welovewe.com/Data/PlayerDetail.aspx?id=8976&amp;flag=1" TargetMode="External"/><Relationship Id="rId82" Type="http://schemas.openxmlformats.org/officeDocument/2006/relationships/hyperlink" Target="http://www.welovewe.com/Data/PlayerDetail.aspx?id=9782&amp;flag=1" TargetMode="External"/><Relationship Id="rId203" Type="http://schemas.openxmlformats.org/officeDocument/2006/relationships/hyperlink" Target="http://www.welovewe.com/Data/PlayerDetail.aspx?id=1918&amp;flag=1" TargetMode="External"/><Relationship Id="rId385" Type="http://schemas.openxmlformats.org/officeDocument/2006/relationships/hyperlink" Target="http://www.welovewe.com/Data/PlayerDetail.aspx?id=411&amp;flag=1" TargetMode="External"/><Relationship Id="rId592" Type="http://schemas.openxmlformats.org/officeDocument/2006/relationships/hyperlink" Target="http://www.welovewe.com/Data/PlayerDetail.aspx?id=31232&amp;flag=1" TargetMode="External"/><Relationship Id="rId606" Type="http://schemas.openxmlformats.org/officeDocument/2006/relationships/hyperlink" Target="http://www.welovewe.com/Data/PlayerDetail.aspx?id=17110&amp;flag=1" TargetMode="External"/><Relationship Id="rId648" Type="http://schemas.openxmlformats.org/officeDocument/2006/relationships/hyperlink" Target="http://www.welovewe.com/Data/PlayerDetail.aspx?id=11117&amp;flag=1" TargetMode="External"/><Relationship Id="rId245" Type="http://schemas.openxmlformats.org/officeDocument/2006/relationships/hyperlink" Target="http://www.welovewe.com/Data/PlayerDetail.aspx?id=16908&amp;flag=1" TargetMode="External"/><Relationship Id="rId287" Type="http://schemas.openxmlformats.org/officeDocument/2006/relationships/hyperlink" Target="http://www.welovewe.com/Data/PlayerDetail.aspx?id=846&amp;flag=1" TargetMode="External"/><Relationship Id="rId410" Type="http://schemas.openxmlformats.org/officeDocument/2006/relationships/hyperlink" Target="http://www.welovewe.com/Data/PlayerDetail.aspx?id=30432&amp;flag=1" TargetMode="External"/><Relationship Id="rId452" Type="http://schemas.openxmlformats.org/officeDocument/2006/relationships/hyperlink" Target="http://www.welovewe.com/Data/PlayerDetail.aspx?id=1594&amp;flag=1" TargetMode="External"/><Relationship Id="rId494" Type="http://schemas.openxmlformats.org/officeDocument/2006/relationships/hyperlink" Target="http://www.welovewe.com/Data/PlayerDetail.aspx?id=20287&amp;flag=1" TargetMode="External"/><Relationship Id="rId508" Type="http://schemas.openxmlformats.org/officeDocument/2006/relationships/hyperlink" Target="http://www.welovewe.com/Data/PlayerDetail.aspx?id=2238&amp;flag=1" TargetMode="External"/><Relationship Id="rId715" Type="http://schemas.openxmlformats.org/officeDocument/2006/relationships/hyperlink" Target="http://www.welovewe.com/Data/PlayerDetail.aspx?id=17185&amp;flag=1" TargetMode="External"/><Relationship Id="rId105" Type="http://schemas.openxmlformats.org/officeDocument/2006/relationships/hyperlink" Target="http://www.welovewe.com/Data/PlayerDetail.aspx?id=2957&amp;flag=1" TargetMode="External"/><Relationship Id="rId147" Type="http://schemas.openxmlformats.org/officeDocument/2006/relationships/hyperlink" Target="http://www.welovewe.com/Data/PlayerDetail.aspx?id=17149&amp;flag=1" TargetMode="External"/><Relationship Id="rId312" Type="http://schemas.openxmlformats.org/officeDocument/2006/relationships/hyperlink" Target="http://www.welovewe.com/Data/PlayerDetail.aspx?id=14890&amp;flag=1" TargetMode="External"/><Relationship Id="rId354" Type="http://schemas.openxmlformats.org/officeDocument/2006/relationships/hyperlink" Target="http://www.welovewe.com/Data/PlayerDetail.aspx?id=1625&amp;flag=1" TargetMode="External"/><Relationship Id="rId51" Type="http://schemas.openxmlformats.org/officeDocument/2006/relationships/hyperlink" Target="http://www.welovewe.com/Data/PlayerDetail.aspx?id=28331&amp;flag=1" TargetMode="External"/><Relationship Id="rId93" Type="http://schemas.openxmlformats.org/officeDocument/2006/relationships/hyperlink" Target="http://www.welovewe.com/Data/PlayerDetail.aspx?id=3680&amp;flag=1" TargetMode="External"/><Relationship Id="rId189" Type="http://schemas.openxmlformats.org/officeDocument/2006/relationships/hyperlink" Target="http://www.welovewe.com/Data/PlayerDetail.aspx?id=30534&amp;flag=1" TargetMode="External"/><Relationship Id="rId396" Type="http://schemas.openxmlformats.org/officeDocument/2006/relationships/hyperlink" Target="http://www.welovewe.com/Data/PlayerDetail.aspx?id=13706&amp;flag=1" TargetMode="External"/><Relationship Id="rId561" Type="http://schemas.openxmlformats.org/officeDocument/2006/relationships/hyperlink" Target="http://www.welovewe.com/Data/PlayerDetail.aspx?id=17448&amp;flag=1" TargetMode="External"/><Relationship Id="rId617" Type="http://schemas.openxmlformats.org/officeDocument/2006/relationships/hyperlink" Target="http://www.welovewe.com/Data/PlayerDetail.aspx?id=986&amp;flag=1" TargetMode="External"/><Relationship Id="rId659" Type="http://schemas.openxmlformats.org/officeDocument/2006/relationships/hyperlink" Target="http://www.welovewe.com/Data/PlayerDetail.aspx?id=4400&amp;flag=1" TargetMode="External"/><Relationship Id="rId214" Type="http://schemas.openxmlformats.org/officeDocument/2006/relationships/hyperlink" Target="http://www.welovewe.com/Data/PlayerDetail.aspx?id=17960&amp;flag=1" TargetMode="External"/><Relationship Id="rId256" Type="http://schemas.openxmlformats.org/officeDocument/2006/relationships/hyperlink" Target="http://www.welovewe.com/Data/PlayerDetail.aspx?id=1904&amp;flag=1" TargetMode="External"/><Relationship Id="rId298" Type="http://schemas.openxmlformats.org/officeDocument/2006/relationships/hyperlink" Target="http://www.welovewe.com/Data/PlayerDetail.aspx?id=45&amp;flag=1" TargetMode="External"/><Relationship Id="rId421" Type="http://schemas.openxmlformats.org/officeDocument/2006/relationships/hyperlink" Target="http://www.welovewe.com/Data/PlayerDetail.aspx?id=28361&amp;flag=1" TargetMode="External"/><Relationship Id="rId463" Type="http://schemas.openxmlformats.org/officeDocument/2006/relationships/hyperlink" Target="http://www.welovewe.com/Data/PlayerDetail.aspx?id=2334&amp;flag=1" TargetMode="External"/><Relationship Id="rId519" Type="http://schemas.openxmlformats.org/officeDocument/2006/relationships/hyperlink" Target="http://www.welovewe.com/Data/PlayerDetail.aspx?id=30607&amp;flag=1" TargetMode="External"/><Relationship Id="rId670" Type="http://schemas.openxmlformats.org/officeDocument/2006/relationships/hyperlink" Target="http://www.welovewe.com/Data/PlayerDetail.aspx?id=30209&amp;flag=1" TargetMode="External"/><Relationship Id="rId116" Type="http://schemas.openxmlformats.org/officeDocument/2006/relationships/hyperlink" Target="http://www.welovewe.com/Data/PlayerDetail.aspx?id=10078&amp;flag=1" TargetMode="External"/><Relationship Id="rId137" Type="http://schemas.openxmlformats.org/officeDocument/2006/relationships/hyperlink" Target="http://www.welovewe.com/Data/PlayerDetail.aspx?id=8685&amp;flag=1" TargetMode="External"/><Relationship Id="rId158" Type="http://schemas.openxmlformats.org/officeDocument/2006/relationships/hyperlink" Target="http://www.welovewe.com/Data/PlayerDetail.aspx?id=3812&amp;flag=1" TargetMode="External"/><Relationship Id="rId302" Type="http://schemas.openxmlformats.org/officeDocument/2006/relationships/hyperlink" Target="http://www.welovewe.com/Data/PlayerDetail.aspx?id=3586&amp;flag=1" TargetMode="External"/><Relationship Id="rId323" Type="http://schemas.openxmlformats.org/officeDocument/2006/relationships/hyperlink" Target="http://www.welovewe.com/Data/PlayerDetail.aspx?id=14280&amp;flag=1" TargetMode="External"/><Relationship Id="rId344" Type="http://schemas.openxmlformats.org/officeDocument/2006/relationships/hyperlink" Target="http://www.welovewe.com/Data/PlayerDetail.aspx?id=491&amp;flag=1" TargetMode="External"/><Relationship Id="rId530" Type="http://schemas.openxmlformats.org/officeDocument/2006/relationships/hyperlink" Target="http://www.welovewe.com/Data/PlayerDetail.aspx?id=31887&amp;flag=1" TargetMode="External"/><Relationship Id="rId691" Type="http://schemas.openxmlformats.org/officeDocument/2006/relationships/hyperlink" Target="http://www.welovewe.com/Data/PlayerDetail.aspx?id=3948&amp;flag=1" TargetMode="External"/><Relationship Id="rId726" Type="http://schemas.openxmlformats.org/officeDocument/2006/relationships/hyperlink" Target="http://www.welovewe.com/Data/PlayerDetail.aspx?id=3924&amp;flag=1" TargetMode="External"/><Relationship Id="rId20" Type="http://schemas.openxmlformats.org/officeDocument/2006/relationships/hyperlink" Target="http://www.welovewe.com/Data/PlayerDetail.aspx?id=1445" TargetMode="External"/><Relationship Id="rId41" Type="http://schemas.openxmlformats.org/officeDocument/2006/relationships/hyperlink" Target="http://www.welovewe.com/Data/PlayerDetail.aspx?id=3243&amp;flag=1" TargetMode="External"/><Relationship Id="rId62" Type="http://schemas.openxmlformats.org/officeDocument/2006/relationships/hyperlink" Target="http://www.welovewe.com/Data/PlayerDetail.aspx?id=132&amp;flag=1" TargetMode="External"/><Relationship Id="rId83" Type="http://schemas.openxmlformats.org/officeDocument/2006/relationships/hyperlink" Target="http://www.welovewe.com/Data/PlayerDetail.aspx?id=3982&amp;flag=1" TargetMode="External"/><Relationship Id="rId179" Type="http://schemas.openxmlformats.org/officeDocument/2006/relationships/hyperlink" Target="http://www.welovewe.com/Data/PlayerDetail.aspx?id=177&amp;flag=1" TargetMode="External"/><Relationship Id="rId365" Type="http://schemas.openxmlformats.org/officeDocument/2006/relationships/hyperlink" Target="http://www.welovewe.com/Data/PlayerDetail.aspx?id=17346&amp;flag=1" TargetMode="External"/><Relationship Id="rId386" Type="http://schemas.openxmlformats.org/officeDocument/2006/relationships/hyperlink" Target="http://www.welovewe.com/Data/PlayerDetail.aspx?id=29952&amp;flag=1" TargetMode="External"/><Relationship Id="rId551" Type="http://schemas.openxmlformats.org/officeDocument/2006/relationships/hyperlink" Target="http://www.welovewe.com/Data/PlayerDetail.aspx?id=807&amp;flag=1" TargetMode="External"/><Relationship Id="rId572" Type="http://schemas.openxmlformats.org/officeDocument/2006/relationships/hyperlink" Target="http://www.welovewe.com/Data/PlayerDetail.aspx?id=29224&amp;flag=1" TargetMode="External"/><Relationship Id="rId593" Type="http://schemas.openxmlformats.org/officeDocument/2006/relationships/hyperlink" Target="http://www.welovewe.com/Data/PlayerDetail.aspx?id=29515&amp;flag=1" TargetMode="External"/><Relationship Id="rId607" Type="http://schemas.openxmlformats.org/officeDocument/2006/relationships/hyperlink" Target="http://www.welovewe.com/Data/PlayerDetail.aspx?id=11174&amp;flag=1" TargetMode="External"/><Relationship Id="rId628" Type="http://schemas.openxmlformats.org/officeDocument/2006/relationships/hyperlink" Target="http://www.welovewe.com/Data/PlayerDetail.aspx?id=14761&amp;flag=1" TargetMode="External"/><Relationship Id="rId649" Type="http://schemas.openxmlformats.org/officeDocument/2006/relationships/hyperlink" Target="http://www.welovewe.com/Data/PlayerDetail.aspx?id=3332&amp;flag=1" TargetMode="External"/><Relationship Id="rId190" Type="http://schemas.openxmlformats.org/officeDocument/2006/relationships/hyperlink" Target="http://www.welovewe.com/Data/PlayerDetail.aspx?id=837&amp;flag=1" TargetMode="External"/><Relationship Id="rId204" Type="http://schemas.openxmlformats.org/officeDocument/2006/relationships/hyperlink" Target="http://www.welovewe.com/Data/PlayerDetail.aspx?id=1973&amp;flag=1" TargetMode="External"/><Relationship Id="rId225" Type="http://schemas.openxmlformats.org/officeDocument/2006/relationships/hyperlink" Target="http://www.welovewe.com/Data/PlayerDetail.aspx?id=453&amp;flag=1" TargetMode="External"/><Relationship Id="rId246" Type="http://schemas.openxmlformats.org/officeDocument/2006/relationships/hyperlink" Target="http://www.welovewe.com/Data/PlayerDetail.aspx?id=3000&amp;flag=1" TargetMode="External"/><Relationship Id="rId267" Type="http://schemas.openxmlformats.org/officeDocument/2006/relationships/hyperlink" Target="http://www.welovewe.com/Data/PlayerDetail.aspx?id=2966&amp;flag=1" TargetMode="External"/><Relationship Id="rId288" Type="http://schemas.openxmlformats.org/officeDocument/2006/relationships/hyperlink" Target="http://www.welovewe.com/Data/PlayerDetail.aspx?id=1629&amp;flag=1" TargetMode="External"/><Relationship Id="rId411" Type="http://schemas.openxmlformats.org/officeDocument/2006/relationships/hyperlink" Target="http://www.welovewe.com/Data/PlayerDetail.aspx?id=29495&amp;flag=1" TargetMode="External"/><Relationship Id="rId432" Type="http://schemas.openxmlformats.org/officeDocument/2006/relationships/hyperlink" Target="http://www.welovewe.com/Data/PlayerDetail.aspx?id=4526&amp;flag=1" TargetMode="External"/><Relationship Id="rId453" Type="http://schemas.openxmlformats.org/officeDocument/2006/relationships/hyperlink" Target="http://www.welovewe.com/Data/PlayerDetail.aspx?id=3047&amp;flag=1" TargetMode="External"/><Relationship Id="rId474" Type="http://schemas.openxmlformats.org/officeDocument/2006/relationships/hyperlink" Target="http://www.welovewe.com/Data/PlayerDetail.aspx?id=2124&amp;flag=1" TargetMode="External"/><Relationship Id="rId509" Type="http://schemas.openxmlformats.org/officeDocument/2006/relationships/hyperlink" Target="http://www.welovewe.com/Data/PlayerDetail.aspx?id=32154&amp;flag=1" TargetMode="External"/><Relationship Id="rId660" Type="http://schemas.openxmlformats.org/officeDocument/2006/relationships/hyperlink" Target="http://www.welovewe.com/Data/PlayerDetail.aspx?id=27715&amp;flag=1" TargetMode="External"/><Relationship Id="rId106" Type="http://schemas.openxmlformats.org/officeDocument/2006/relationships/hyperlink" Target="http://www.welovewe.com/Data/PlayerDetail.aspx?id=1346&amp;flag=1" TargetMode="External"/><Relationship Id="rId127" Type="http://schemas.openxmlformats.org/officeDocument/2006/relationships/hyperlink" Target="http://www.welovewe.com/Data/PlayerDetail.aspx?id=4251&amp;flag=1" TargetMode="External"/><Relationship Id="rId313" Type="http://schemas.openxmlformats.org/officeDocument/2006/relationships/hyperlink" Target="http://www.welovewe.com/Data/PlayerDetail.aspx?id=462&amp;flag=1" TargetMode="External"/><Relationship Id="rId495" Type="http://schemas.openxmlformats.org/officeDocument/2006/relationships/hyperlink" Target="http://www.welovewe.com/Data/PlayerDetail.aspx?id=15580&amp;flag=1" TargetMode="External"/><Relationship Id="rId681" Type="http://schemas.openxmlformats.org/officeDocument/2006/relationships/hyperlink" Target="http://www.welovewe.com/Data/PlayerDetail.aspx?id=14954&amp;flag=1" TargetMode="External"/><Relationship Id="rId716" Type="http://schemas.openxmlformats.org/officeDocument/2006/relationships/hyperlink" Target="http://www.welovewe.com/Data/PlayerDetail.aspx?id=537&amp;flag=1" TargetMode="External"/><Relationship Id="rId10" Type="http://schemas.openxmlformats.org/officeDocument/2006/relationships/hyperlink" Target="http://www.welovewe.com/Data/PlayerDetail.aspx?id=9920" TargetMode="External"/><Relationship Id="rId31" Type="http://schemas.openxmlformats.org/officeDocument/2006/relationships/hyperlink" Target="http://www.welovewe.com/Data/PlayerDetail.aspx?id=8241" TargetMode="External"/><Relationship Id="rId52" Type="http://schemas.openxmlformats.org/officeDocument/2006/relationships/hyperlink" Target="http://www.welovewe.com/Data/PlayerDetail.aspx?id=13662&amp;flag=1" TargetMode="External"/><Relationship Id="rId73" Type="http://schemas.openxmlformats.org/officeDocument/2006/relationships/hyperlink" Target="http://www.welovewe.com/Data/PlayerDetail.aspx?id=3953&amp;flag=1" TargetMode="External"/><Relationship Id="rId94" Type="http://schemas.openxmlformats.org/officeDocument/2006/relationships/hyperlink" Target="http://www.welovewe.com/Data/PlayerDetail.aspx?id=1471&amp;flag=1" TargetMode="External"/><Relationship Id="rId148" Type="http://schemas.openxmlformats.org/officeDocument/2006/relationships/hyperlink" Target="http://www.welovewe.com/Data/PlayerDetail.aspx?id=10893&amp;flag=1" TargetMode="External"/><Relationship Id="rId169" Type="http://schemas.openxmlformats.org/officeDocument/2006/relationships/hyperlink" Target="http://www.welovewe.com/Data/PlayerDetail.aspx?id=14659&amp;flag=1" TargetMode="External"/><Relationship Id="rId334" Type="http://schemas.openxmlformats.org/officeDocument/2006/relationships/hyperlink" Target="http://www.welovewe.com/Data/PlayerDetail.aspx?id=32035&amp;flag=1" TargetMode="External"/><Relationship Id="rId355" Type="http://schemas.openxmlformats.org/officeDocument/2006/relationships/hyperlink" Target="http://www.welovewe.com/Data/PlayerDetail.aspx?id=3197&amp;flag=1" TargetMode="External"/><Relationship Id="rId376" Type="http://schemas.openxmlformats.org/officeDocument/2006/relationships/hyperlink" Target="http://www.welovewe.com/Data/PlayerDetail.aspx?id=1747&amp;flag=1" TargetMode="External"/><Relationship Id="rId397" Type="http://schemas.openxmlformats.org/officeDocument/2006/relationships/hyperlink" Target="http://www.welovewe.com/Data/PlayerDetail.aspx?id=28631&amp;flag=1" TargetMode="External"/><Relationship Id="rId520" Type="http://schemas.openxmlformats.org/officeDocument/2006/relationships/hyperlink" Target="http://www.welovewe.com/Data/PlayerDetail.aspx?id=27478&amp;flag=1" TargetMode="External"/><Relationship Id="rId541" Type="http://schemas.openxmlformats.org/officeDocument/2006/relationships/hyperlink" Target="http://www.welovewe.com/Data/PlayerDetail.aspx?id=28390&amp;flag=1" TargetMode="External"/><Relationship Id="rId562" Type="http://schemas.openxmlformats.org/officeDocument/2006/relationships/hyperlink" Target="http://www.welovewe.com/Data/PlayerDetail.aspx?id=13570&amp;flag=1" TargetMode="External"/><Relationship Id="rId583" Type="http://schemas.openxmlformats.org/officeDocument/2006/relationships/hyperlink" Target="http://www.welovewe.com/Data/PlayerDetail.aspx?id=27103&amp;flag=1" TargetMode="External"/><Relationship Id="rId618" Type="http://schemas.openxmlformats.org/officeDocument/2006/relationships/hyperlink" Target="http://www.welovewe.com/Data/PlayerDetail.aspx?id=3005&amp;flag=1" TargetMode="External"/><Relationship Id="rId639" Type="http://schemas.openxmlformats.org/officeDocument/2006/relationships/hyperlink" Target="http://www.welovewe.com/Data/PlayerDetail.aspx?id=1101&amp;flag=1" TargetMode="External"/><Relationship Id="rId4" Type="http://schemas.openxmlformats.org/officeDocument/2006/relationships/hyperlink" Target="http://www.welovewe.com/Data/PlayerDetail.aspx?id=13536" TargetMode="External"/><Relationship Id="rId180" Type="http://schemas.openxmlformats.org/officeDocument/2006/relationships/hyperlink" Target="http://www.welovewe.com/Data/PlayerDetail.aspx?id=2936&amp;flag=1" TargetMode="External"/><Relationship Id="rId215" Type="http://schemas.openxmlformats.org/officeDocument/2006/relationships/hyperlink" Target="http://www.welovewe.com/Data/PlayerDetail.aspx?id=1573&amp;flag=1" TargetMode="External"/><Relationship Id="rId236" Type="http://schemas.openxmlformats.org/officeDocument/2006/relationships/hyperlink" Target="http://www.welovewe.com/Data/PlayerDetail.aspx?id=13033&amp;flag=1" TargetMode="External"/><Relationship Id="rId257" Type="http://schemas.openxmlformats.org/officeDocument/2006/relationships/hyperlink" Target="http://www.welovewe.com/Data/PlayerDetail.aspx?id=9354&amp;flag=1" TargetMode="External"/><Relationship Id="rId278" Type="http://schemas.openxmlformats.org/officeDocument/2006/relationships/hyperlink" Target="http://www.welovewe.com/Data/PlayerDetail.aspx?id=455&amp;flag=1" TargetMode="External"/><Relationship Id="rId401" Type="http://schemas.openxmlformats.org/officeDocument/2006/relationships/hyperlink" Target="http://www.welovewe.com/Data/PlayerDetail.aspx?id=30877&amp;flag=1" TargetMode="External"/><Relationship Id="rId422" Type="http://schemas.openxmlformats.org/officeDocument/2006/relationships/hyperlink" Target="http://www.welovewe.com/Data/PlayerDetail.aspx?id=29944&amp;flag=1" TargetMode="External"/><Relationship Id="rId443" Type="http://schemas.openxmlformats.org/officeDocument/2006/relationships/hyperlink" Target="http://www.welovewe.com/Data/PlayerDetail.aspx?id=3076&amp;flag=1" TargetMode="External"/><Relationship Id="rId464" Type="http://schemas.openxmlformats.org/officeDocument/2006/relationships/hyperlink" Target="http://www.welovewe.com/Data/PlayerDetail.aspx?id=9914&amp;flag=1" TargetMode="External"/><Relationship Id="rId650" Type="http://schemas.openxmlformats.org/officeDocument/2006/relationships/hyperlink" Target="http://www.welovewe.com/Data/PlayerDetail.aspx?id=347&amp;flag=1" TargetMode="External"/><Relationship Id="rId303" Type="http://schemas.openxmlformats.org/officeDocument/2006/relationships/hyperlink" Target="http://www.welovewe.com/Data/PlayerDetail.aspx?id=9566&amp;flag=1" TargetMode="External"/><Relationship Id="rId485" Type="http://schemas.openxmlformats.org/officeDocument/2006/relationships/hyperlink" Target="http://www.welovewe.com/Data/PlayerDetail.aspx?id=8519&amp;flag=1" TargetMode="External"/><Relationship Id="rId692" Type="http://schemas.openxmlformats.org/officeDocument/2006/relationships/hyperlink" Target="http://www.welovewe.com/Data/PlayerDetail.aspx?id=13292&amp;flag=1" TargetMode="External"/><Relationship Id="rId706" Type="http://schemas.openxmlformats.org/officeDocument/2006/relationships/hyperlink" Target="http://www.welovewe.com/Data/PlayerDetail.aspx?id=1013&amp;flag=1" TargetMode="External"/><Relationship Id="rId42" Type="http://schemas.openxmlformats.org/officeDocument/2006/relationships/hyperlink" Target="http://www.welovewe.com/Data/PlayerDetail.aspx?id=27116&amp;flag=1" TargetMode="External"/><Relationship Id="rId84" Type="http://schemas.openxmlformats.org/officeDocument/2006/relationships/hyperlink" Target="http://www.welovewe.com/Data/PlayerDetail.aspx?id=1909&amp;flag=1" TargetMode="External"/><Relationship Id="rId138" Type="http://schemas.openxmlformats.org/officeDocument/2006/relationships/hyperlink" Target="http://www.welovewe.com/Data/PlayerDetail.aspx?id=13046&amp;flag=1" TargetMode="External"/><Relationship Id="rId345" Type="http://schemas.openxmlformats.org/officeDocument/2006/relationships/hyperlink" Target="http://www.welovewe.com/Data/PlayerDetail.aspx?id=1168&amp;flag=1" TargetMode="External"/><Relationship Id="rId387" Type="http://schemas.openxmlformats.org/officeDocument/2006/relationships/hyperlink" Target="http://www.welovewe.com/Data/PlayerDetail.aspx?id=10740&amp;flag=1" TargetMode="External"/><Relationship Id="rId510" Type="http://schemas.openxmlformats.org/officeDocument/2006/relationships/hyperlink" Target="http://www.welovewe.com/Data/PlayerDetail.aspx?id=29914&amp;flag=1" TargetMode="External"/><Relationship Id="rId552" Type="http://schemas.openxmlformats.org/officeDocument/2006/relationships/hyperlink" Target="http://www.welovewe.com/Data/PlayerDetail.aspx?id=9773&amp;flag=1" TargetMode="External"/><Relationship Id="rId594" Type="http://schemas.openxmlformats.org/officeDocument/2006/relationships/hyperlink" Target="http://www.welovewe.com/Data/PlayerDetail.aspx?id=31410&amp;flag=1" TargetMode="External"/><Relationship Id="rId608" Type="http://schemas.openxmlformats.org/officeDocument/2006/relationships/hyperlink" Target="http://www.welovewe.com/Data/PlayerDetail.aspx?id=26954&amp;flag=1" TargetMode="External"/><Relationship Id="rId191" Type="http://schemas.openxmlformats.org/officeDocument/2006/relationships/hyperlink" Target="http://www.welovewe.com/Data/PlayerDetail.aspx?id=13197&amp;flag=1" TargetMode="External"/><Relationship Id="rId205" Type="http://schemas.openxmlformats.org/officeDocument/2006/relationships/hyperlink" Target="http://www.welovewe.com/Data/PlayerDetail.aspx?id=2297&amp;flag=1" TargetMode="External"/><Relationship Id="rId247" Type="http://schemas.openxmlformats.org/officeDocument/2006/relationships/hyperlink" Target="http://www.welovewe.com/Data/PlayerDetail.aspx?id=17056&amp;flag=1" TargetMode="External"/><Relationship Id="rId412" Type="http://schemas.openxmlformats.org/officeDocument/2006/relationships/hyperlink" Target="http://www.welovewe.com/Data/PlayerDetail.aspx?id=27044&amp;flag=1" TargetMode="External"/><Relationship Id="rId107" Type="http://schemas.openxmlformats.org/officeDocument/2006/relationships/hyperlink" Target="http://www.welovewe.com/Data/PlayerDetail.aspx?id=622&amp;flag=1" TargetMode="External"/><Relationship Id="rId289" Type="http://schemas.openxmlformats.org/officeDocument/2006/relationships/hyperlink" Target="http://www.welovewe.com/Data/PlayerDetail.aspx?id=8306&amp;flag=1" TargetMode="External"/><Relationship Id="rId454" Type="http://schemas.openxmlformats.org/officeDocument/2006/relationships/hyperlink" Target="http://www.welovewe.com/Data/PlayerDetail.aspx?id=2416&amp;flag=1" TargetMode="External"/><Relationship Id="rId496" Type="http://schemas.openxmlformats.org/officeDocument/2006/relationships/hyperlink" Target="http://www.welovewe.com/Data/PlayerDetail.aspx?id=27245&amp;flag=1" TargetMode="External"/><Relationship Id="rId661" Type="http://schemas.openxmlformats.org/officeDocument/2006/relationships/hyperlink" Target="http://www.welovewe.com/Data/PlayerDetail.aspx?id=31364&amp;flag=1" TargetMode="External"/><Relationship Id="rId717" Type="http://schemas.openxmlformats.org/officeDocument/2006/relationships/hyperlink" Target="http://www.welovewe.com/Data/PlayerDetail.aspx?id=2696&amp;flag=1" TargetMode="External"/><Relationship Id="rId11" Type="http://schemas.openxmlformats.org/officeDocument/2006/relationships/hyperlink" Target="http://www.welovewe.com/Data/PlayerDetail.aspx?id=17512" TargetMode="External"/><Relationship Id="rId53" Type="http://schemas.openxmlformats.org/officeDocument/2006/relationships/hyperlink" Target="http://www.welovewe.com/Data/PlayerDetail.aspx?id=27268&amp;flag=1" TargetMode="External"/><Relationship Id="rId149" Type="http://schemas.openxmlformats.org/officeDocument/2006/relationships/hyperlink" Target="http://www.welovewe.com/Data/PlayerDetail.aspx?id=28908&amp;flag=1" TargetMode="External"/><Relationship Id="rId314" Type="http://schemas.openxmlformats.org/officeDocument/2006/relationships/hyperlink" Target="http://www.welovewe.com/Data/PlayerDetail.aspx?id=3101&amp;flag=1" TargetMode="External"/><Relationship Id="rId356" Type="http://schemas.openxmlformats.org/officeDocument/2006/relationships/hyperlink" Target="http://www.welovewe.com/Data/PlayerDetail.aspx?id=3127&amp;flag=1" TargetMode="External"/><Relationship Id="rId398" Type="http://schemas.openxmlformats.org/officeDocument/2006/relationships/hyperlink" Target="http://www.welovewe.com/Data/PlayerDetail.aspx?id=10725&amp;flag=1" TargetMode="External"/><Relationship Id="rId521" Type="http://schemas.openxmlformats.org/officeDocument/2006/relationships/hyperlink" Target="http://www.welovewe.com/Data/PlayerDetail.aspx?id=31134&amp;flag=1" TargetMode="External"/><Relationship Id="rId563" Type="http://schemas.openxmlformats.org/officeDocument/2006/relationships/hyperlink" Target="http://www.welovewe.com/Data/PlayerDetail.aspx?id=17449&amp;flag=1" TargetMode="External"/><Relationship Id="rId619" Type="http://schemas.openxmlformats.org/officeDocument/2006/relationships/hyperlink" Target="http://www.welovewe.com/Data/PlayerDetail.aspx?id=1962&amp;flag=1" TargetMode="External"/><Relationship Id="rId95" Type="http://schemas.openxmlformats.org/officeDocument/2006/relationships/hyperlink" Target="http://www.welovewe.com/Data/PlayerDetail.aspx?id=2369&amp;flag=1" TargetMode="External"/><Relationship Id="rId160" Type="http://schemas.openxmlformats.org/officeDocument/2006/relationships/hyperlink" Target="http://www.welovewe.com/Data/PlayerDetail.aspx?id=12576&amp;flag=1" TargetMode="External"/><Relationship Id="rId216" Type="http://schemas.openxmlformats.org/officeDocument/2006/relationships/hyperlink" Target="http://www.welovewe.com/Data/PlayerDetail.aspx?id=30360&amp;flag=1" TargetMode="External"/><Relationship Id="rId423" Type="http://schemas.openxmlformats.org/officeDocument/2006/relationships/hyperlink" Target="http://www.welovewe.com/Data/PlayerDetail.aspx?id=9636&amp;flag=1" TargetMode="External"/><Relationship Id="rId258" Type="http://schemas.openxmlformats.org/officeDocument/2006/relationships/hyperlink" Target="http://www.welovewe.com/Data/PlayerDetail.aspx?id=1233&amp;flag=1" TargetMode="External"/><Relationship Id="rId465" Type="http://schemas.openxmlformats.org/officeDocument/2006/relationships/hyperlink" Target="http://www.welovewe.com/Data/PlayerDetail.aspx?id=2182&amp;flag=1" TargetMode="External"/><Relationship Id="rId630" Type="http://schemas.openxmlformats.org/officeDocument/2006/relationships/hyperlink" Target="http://www.welovewe.com/Data/PlayerDetail.aspx?id=9102&amp;flag=1" TargetMode="External"/><Relationship Id="rId672" Type="http://schemas.openxmlformats.org/officeDocument/2006/relationships/hyperlink" Target="http://www.welovewe.com/Data/PlayerDetail.aspx?id=27612&amp;flag=1" TargetMode="External"/><Relationship Id="rId728" Type="http://schemas.openxmlformats.org/officeDocument/2006/relationships/hyperlink" Target="http://www.welovewe.com/Data/PlayerDetail.aspx?id=30056&amp;flag=1" TargetMode="External"/><Relationship Id="rId22" Type="http://schemas.openxmlformats.org/officeDocument/2006/relationships/hyperlink" Target="http://www.welovewe.com/Data/PlayerDetail.aspx?id=8742" TargetMode="External"/><Relationship Id="rId64" Type="http://schemas.openxmlformats.org/officeDocument/2006/relationships/hyperlink" Target="http://www.welovewe.com/Data/PlayerDetail.aspx?id=535&amp;flag=1" TargetMode="External"/><Relationship Id="rId118" Type="http://schemas.openxmlformats.org/officeDocument/2006/relationships/hyperlink" Target="http://www.welovewe.com/Data/PlayerDetail.aspx?id=8749&amp;flag=1" TargetMode="External"/><Relationship Id="rId325" Type="http://schemas.openxmlformats.org/officeDocument/2006/relationships/hyperlink" Target="http://www.welovewe.com/Data/PlayerDetail.aspx?id=31056&amp;flag=1" TargetMode="External"/><Relationship Id="rId367" Type="http://schemas.openxmlformats.org/officeDocument/2006/relationships/hyperlink" Target="http://www.welovewe.com/Data/PlayerDetail.aspx?id=2780&amp;flag=1" TargetMode="External"/><Relationship Id="rId532" Type="http://schemas.openxmlformats.org/officeDocument/2006/relationships/hyperlink" Target="http://www.welovewe.com/Data/PlayerDetail.aspx?id=28798&amp;flag=1" TargetMode="External"/><Relationship Id="rId574" Type="http://schemas.openxmlformats.org/officeDocument/2006/relationships/hyperlink" Target="http://www.welovewe.com/Data/PlayerDetail.aspx?id=8739&amp;flag=1" TargetMode="External"/><Relationship Id="rId171" Type="http://schemas.openxmlformats.org/officeDocument/2006/relationships/hyperlink" Target="http://www.welovewe.com/Data/PlayerDetail.aspx?id=11012&amp;flag=1" TargetMode="External"/><Relationship Id="rId227" Type="http://schemas.openxmlformats.org/officeDocument/2006/relationships/hyperlink" Target="http://www.welovewe.com/Data/PlayerDetail.aspx?id=1874&amp;flag=1" TargetMode="External"/><Relationship Id="rId269" Type="http://schemas.openxmlformats.org/officeDocument/2006/relationships/hyperlink" Target="http://www.welovewe.com/Data/PlayerDetail.aspx?id=2945&amp;flag=1" TargetMode="External"/><Relationship Id="rId434" Type="http://schemas.openxmlformats.org/officeDocument/2006/relationships/hyperlink" Target="http://www.welovewe.com/Data/PlayerDetail.aspx?id=581&amp;flag=1" TargetMode="External"/><Relationship Id="rId476" Type="http://schemas.openxmlformats.org/officeDocument/2006/relationships/hyperlink" Target="http://www.welovewe.com/Data/PlayerDetail.aspx?id=12820&amp;flag=1" TargetMode="External"/><Relationship Id="rId641" Type="http://schemas.openxmlformats.org/officeDocument/2006/relationships/hyperlink" Target="http://www.welovewe.com/Data/PlayerDetail.aspx?id=2578&amp;flag=1" TargetMode="External"/><Relationship Id="rId683" Type="http://schemas.openxmlformats.org/officeDocument/2006/relationships/hyperlink" Target="http://www.welovewe.com/Data/PlayerDetail.aspx?id=1860&amp;flag=1" TargetMode="External"/><Relationship Id="rId33" Type="http://schemas.openxmlformats.org/officeDocument/2006/relationships/hyperlink" Target="http://www.welovewe.com/Data/PlayerDetail.aspx?id=2068" TargetMode="External"/><Relationship Id="rId129" Type="http://schemas.openxmlformats.org/officeDocument/2006/relationships/hyperlink" Target="http://www.welovewe.com/Data/PlayerDetail.aspx?id=31501&amp;flag=1" TargetMode="External"/><Relationship Id="rId280" Type="http://schemas.openxmlformats.org/officeDocument/2006/relationships/hyperlink" Target="http://www.welovewe.com/Data/PlayerDetail.aspx?id=2813&amp;flag=1" TargetMode="External"/><Relationship Id="rId336" Type="http://schemas.openxmlformats.org/officeDocument/2006/relationships/hyperlink" Target="http://www.welovewe.com/Data/PlayerDetail.aspx?id=29461&amp;flag=1" TargetMode="External"/><Relationship Id="rId501" Type="http://schemas.openxmlformats.org/officeDocument/2006/relationships/hyperlink" Target="http://www.welovewe.com/Data/PlayerDetail.aspx?id=27358&amp;flag=1" TargetMode="External"/><Relationship Id="rId543" Type="http://schemas.openxmlformats.org/officeDocument/2006/relationships/hyperlink" Target="http://www.welovewe.com/Data/PlayerDetail.aspx?id=30446&amp;flag=1" TargetMode="External"/><Relationship Id="rId75" Type="http://schemas.openxmlformats.org/officeDocument/2006/relationships/hyperlink" Target="http://www.welovewe.com/Data/PlayerDetail.aspx?id=3582&amp;flag=1" TargetMode="External"/><Relationship Id="rId140" Type="http://schemas.openxmlformats.org/officeDocument/2006/relationships/hyperlink" Target="http://www.welovewe.com/Data/PlayerDetail.aspx?id=1485&amp;flag=1" TargetMode="External"/><Relationship Id="rId182" Type="http://schemas.openxmlformats.org/officeDocument/2006/relationships/hyperlink" Target="http://www.welovewe.com/Data/PlayerDetail.aspx?id=768&amp;flag=1" TargetMode="External"/><Relationship Id="rId378" Type="http://schemas.openxmlformats.org/officeDocument/2006/relationships/hyperlink" Target="http://www.welovewe.com/Data/PlayerDetail.aspx?id=3102&amp;flag=1" TargetMode="External"/><Relationship Id="rId403" Type="http://schemas.openxmlformats.org/officeDocument/2006/relationships/hyperlink" Target="http://www.welovewe.com/Data/PlayerDetail.aspx?id=9744&amp;flag=1" TargetMode="External"/><Relationship Id="rId585" Type="http://schemas.openxmlformats.org/officeDocument/2006/relationships/hyperlink" Target="http://www.welovewe.com/Data/PlayerDetail.aspx?id=2463&amp;flag=1" TargetMode="External"/><Relationship Id="rId6" Type="http://schemas.openxmlformats.org/officeDocument/2006/relationships/hyperlink" Target="http://www.welovewe.com/Data/PlayerDetail.aspx?id=16861" TargetMode="External"/><Relationship Id="rId238" Type="http://schemas.openxmlformats.org/officeDocument/2006/relationships/hyperlink" Target="http://www.welovewe.com/Data/PlayerDetail.aspx?id=9710&amp;flag=1" TargetMode="External"/><Relationship Id="rId445" Type="http://schemas.openxmlformats.org/officeDocument/2006/relationships/hyperlink" Target="http://www.welovewe.com/Data/PlayerDetail.aspx?id=1460&amp;flag=1" TargetMode="External"/><Relationship Id="rId487" Type="http://schemas.openxmlformats.org/officeDocument/2006/relationships/hyperlink" Target="http://www.welovewe.com/Data/PlayerDetail.aspx?id=31479&amp;flag=1" TargetMode="External"/><Relationship Id="rId610" Type="http://schemas.openxmlformats.org/officeDocument/2006/relationships/hyperlink" Target="http://www.welovewe.com/Data/PlayerDetail.aspx?id=8259&amp;flag=1" TargetMode="External"/><Relationship Id="rId652" Type="http://schemas.openxmlformats.org/officeDocument/2006/relationships/hyperlink" Target="http://www.welovewe.com/Data/PlayerDetail.aspx?id=386&amp;flag=1" TargetMode="External"/><Relationship Id="rId694" Type="http://schemas.openxmlformats.org/officeDocument/2006/relationships/hyperlink" Target="http://www.welovewe.com/Data/PlayerDetail.aspx?id=1221&amp;flag=1" TargetMode="External"/><Relationship Id="rId708" Type="http://schemas.openxmlformats.org/officeDocument/2006/relationships/hyperlink" Target="http://www.welovewe.com/Data/PlayerDetail.aspx?id=765&amp;flag=1" TargetMode="External"/><Relationship Id="rId291" Type="http://schemas.openxmlformats.org/officeDocument/2006/relationships/hyperlink" Target="http://www.welovewe.com/Data/PlayerDetail.aspx?id=11320&amp;flag=1" TargetMode="External"/><Relationship Id="rId305" Type="http://schemas.openxmlformats.org/officeDocument/2006/relationships/hyperlink" Target="http://www.welovewe.com/Data/PlayerDetail.aspx?id=10861&amp;flag=1" TargetMode="External"/><Relationship Id="rId347" Type="http://schemas.openxmlformats.org/officeDocument/2006/relationships/hyperlink" Target="http://www.welovewe.com/Data/PlayerDetail.aspx?id=10465&amp;flag=1" TargetMode="External"/><Relationship Id="rId512" Type="http://schemas.openxmlformats.org/officeDocument/2006/relationships/hyperlink" Target="http://www.welovewe.com/Data/PlayerDetail.aspx?id=30398&amp;flag=1" TargetMode="External"/><Relationship Id="rId44" Type="http://schemas.openxmlformats.org/officeDocument/2006/relationships/hyperlink" Target="http://www.welovewe.com/Data/PlayerDetail.aspx?id=9991&amp;flag=1" TargetMode="External"/><Relationship Id="rId86" Type="http://schemas.openxmlformats.org/officeDocument/2006/relationships/hyperlink" Target="http://www.welovewe.com/Data/PlayerDetail.aspx?id=1581&amp;flag=1" TargetMode="External"/><Relationship Id="rId151" Type="http://schemas.openxmlformats.org/officeDocument/2006/relationships/hyperlink" Target="http://www.welovewe.com/Data/PlayerDetail.aspx?id=29404&amp;flag=1" TargetMode="External"/><Relationship Id="rId389" Type="http://schemas.openxmlformats.org/officeDocument/2006/relationships/hyperlink" Target="http://www.welovewe.com/Data/PlayerDetail.aspx?id=767&amp;flag=1" TargetMode="External"/><Relationship Id="rId554" Type="http://schemas.openxmlformats.org/officeDocument/2006/relationships/hyperlink" Target="http://www.welovewe.com/Data/PlayerDetail.aspx?id=6928&amp;flag=1" TargetMode="External"/><Relationship Id="rId596" Type="http://schemas.openxmlformats.org/officeDocument/2006/relationships/hyperlink" Target="http://www.welovewe.com/Data/PlayerDetail.aspx?id=12511&amp;flag=1" TargetMode="External"/><Relationship Id="rId193" Type="http://schemas.openxmlformats.org/officeDocument/2006/relationships/hyperlink" Target="http://www.welovewe.com/Data/PlayerDetail.aspx?id=13725&amp;flag=1" TargetMode="External"/><Relationship Id="rId207" Type="http://schemas.openxmlformats.org/officeDocument/2006/relationships/hyperlink" Target="http://www.welovewe.com/Data/PlayerDetail.aspx?id=1919&amp;flag=1" TargetMode="External"/><Relationship Id="rId249" Type="http://schemas.openxmlformats.org/officeDocument/2006/relationships/hyperlink" Target="http://www.welovewe.com/Data/PlayerDetail.aspx?id=2698&amp;flag=1" TargetMode="External"/><Relationship Id="rId414" Type="http://schemas.openxmlformats.org/officeDocument/2006/relationships/hyperlink" Target="http://www.welovewe.com/Data/PlayerDetail.aspx?id=29788&amp;flag=1" TargetMode="External"/><Relationship Id="rId456" Type="http://schemas.openxmlformats.org/officeDocument/2006/relationships/hyperlink" Target="http://www.welovewe.com/Data/PlayerDetail.aspx?id=2146&amp;flag=1" TargetMode="External"/><Relationship Id="rId498" Type="http://schemas.openxmlformats.org/officeDocument/2006/relationships/hyperlink" Target="http://www.welovewe.com/Data/PlayerDetail.aspx?id=1540&amp;flag=1" TargetMode="External"/><Relationship Id="rId621" Type="http://schemas.openxmlformats.org/officeDocument/2006/relationships/hyperlink" Target="http://www.welovewe.com/Data/PlayerDetail.aspx?id=1611&amp;flag=1" TargetMode="External"/><Relationship Id="rId663" Type="http://schemas.openxmlformats.org/officeDocument/2006/relationships/hyperlink" Target="http://www.welovewe.com/Data/PlayerDetail.aspx?id=14688&amp;flag=1" TargetMode="External"/><Relationship Id="rId13" Type="http://schemas.openxmlformats.org/officeDocument/2006/relationships/hyperlink" Target="http://www.welovewe.com/Data/PlayerDetail.aspx?id=9505" TargetMode="External"/><Relationship Id="rId109" Type="http://schemas.openxmlformats.org/officeDocument/2006/relationships/hyperlink" Target="http://www.welovewe.com/Data/PlayerDetail.aspx?id=4249&amp;flag=1" TargetMode="External"/><Relationship Id="rId260" Type="http://schemas.openxmlformats.org/officeDocument/2006/relationships/hyperlink" Target="http://www.welovewe.com/Data/PlayerDetail.aspx?id=13469&amp;flag=1" TargetMode="External"/><Relationship Id="rId316" Type="http://schemas.openxmlformats.org/officeDocument/2006/relationships/hyperlink" Target="http://www.welovewe.com/Data/PlayerDetail.aspx?id=30492&amp;flag=1" TargetMode="External"/><Relationship Id="rId523" Type="http://schemas.openxmlformats.org/officeDocument/2006/relationships/hyperlink" Target="http://www.welovewe.com/Data/PlayerDetail.aspx?id=2308&amp;flag=1" TargetMode="External"/><Relationship Id="rId719" Type="http://schemas.openxmlformats.org/officeDocument/2006/relationships/hyperlink" Target="http://www.welovewe.com/Data/PlayerDetail.aspx?id=764&amp;flag=1" TargetMode="External"/><Relationship Id="rId55" Type="http://schemas.openxmlformats.org/officeDocument/2006/relationships/hyperlink" Target="http://www.welovewe.com/Data/PlayerDetail.aspx?id=9989&amp;flag=1" TargetMode="External"/><Relationship Id="rId97" Type="http://schemas.openxmlformats.org/officeDocument/2006/relationships/hyperlink" Target="http://www.welovewe.com/Data/PlayerDetail.aspx?id=339&amp;flag=1" TargetMode="External"/><Relationship Id="rId120" Type="http://schemas.openxmlformats.org/officeDocument/2006/relationships/hyperlink" Target="http://www.welovewe.com/Data/PlayerDetail.aspx?id=30676&amp;flag=1" TargetMode="External"/><Relationship Id="rId358" Type="http://schemas.openxmlformats.org/officeDocument/2006/relationships/hyperlink" Target="http://www.welovewe.com/Data/PlayerDetail.aspx?id=3118&amp;flag=1" TargetMode="External"/><Relationship Id="rId565" Type="http://schemas.openxmlformats.org/officeDocument/2006/relationships/hyperlink" Target="http://www.welovewe.com/Data/PlayerDetail.aspx?id=13493&amp;flag=1" TargetMode="External"/><Relationship Id="rId162" Type="http://schemas.openxmlformats.org/officeDocument/2006/relationships/hyperlink" Target="http://www.welovewe.com/Data/PlayerDetail.aspx?id=574&amp;flag=1" TargetMode="External"/><Relationship Id="rId218" Type="http://schemas.openxmlformats.org/officeDocument/2006/relationships/hyperlink" Target="http://www.welovewe.com/Data/PlayerDetail.aspx?id=15560&amp;flag=1" TargetMode="External"/><Relationship Id="rId425" Type="http://schemas.openxmlformats.org/officeDocument/2006/relationships/hyperlink" Target="http://www.welovewe.com/Data/PlayerDetail.aspx?id=2317&amp;flag=1" TargetMode="External"/><Relationship Id="rId467" Type="http://schemas.openxmlformats.org/officeDocument/2006/relationships/hyperlink" Target="http://www.welovewe.com/Data/PlayerDetail.aspx?id=9985&amp;flag=1" TargetMode="External"/><Relationship Id="rId632" Type="http://schemas.openxmlformats.org/officeDocument/2006/relationships/hyperlink" Target="http://www.welovewe.com/Data/PlayerDetail.aspx?id=8387&amp;flag=1" TargetMode="External"/><Relationship Id="rId271" Type="http://schemas.openxmlformats.org/officeDocument/2006/relationships/hyperlink" Target="http://www.welovewe.com/Data/PlayerDetail.aspx?id=2467&amp;flag=1" TargetMode="External"/><Relationship Id="rId674" Type="http://schemas.openxmlformats.org/officeDocument/2006/relationships/hyperlink" Target="http://www.welovewe.com/Data/PlayerDetail.aspx?id=12630&amp;flag=1" TargetMode="External"/><Relationship Id="rId24" Type="http://schemas.openxmlformats.org/officeDocument/2006/relationships/hyperlink" Target="http://www.welovewe.com/Data/PlayerDetail.aspx?id=170" TargetMode="External"/><Relationship Id="rId66" Type="http://schemas.openxmlformats.org/officeDocument/2006/relationships/hyperlink" Target="http://www.welovewe.com/Data/PlayerDetail.aspx?id=13491&amp;flag=1" TargetMode="External"/><Relationship Id="rId131" Type="http://schemas.openxmlformats.org/officeDocument/2006/relationships/hyperlink" Target="http://www.welovewe.com/Data/PlayerDetail.aspx?id=436&amp;flag=1" TargetMode="External"/><Relationship Id="rId327" Type="http://schemas.openxmlformats.org/officeDocument/2006/relationships/hyperlink" Target="http://www.welovewe.com/Data/PlayerDetail.aspx?id=28052&amp;flag=1" TargetMode="External"/><Relationship Id="rId369" Type="http://schemas.openxmlformats.org/officeDocument/2006/relationships/hyperlink" Target="http://www.welovewe.com/Data/PlayerDetail.aspx?id=2994&amp;flag=1" TargetMode="External"/><Relationship Id="rId534" Type="http://schemas.openxmlformats.org/officeDocument/2006/relationships/hyperlink" Target="http://www.welovewe.com/Data/PlayerDetail.aspx?id=32180&amp;flag=1" TargetMode="External"/><Relationship Id="rId576" Type="http://schemas.openxmlformats.org/officeDocument/2006/relationships/hyperlink" Target="http://www.welovewe.com/Data/PlayerDetail.aspx?id=14680&amp;flag=1" TargetMode="External"/><Relationship Id="rId173" Type="http://schemas.openxmlformats.org/officeDocument/2006/relationships/hyperlink" Target="http://www.welovewe.com/Data/PlayerDetail.aspx?id=3238&amp;flag=1" TargetMode="External"/><Relationship Id="rId229" Type="http://schemas.openxmlformats.org/officeDocument/2006/relationships/hyperlink" Target="http://www.welovewe.com/Data/PlayerDetail.aspx?id=11&amp;flag=1" TargetMode="External"/><Relationship Id="rId380" Type="http://schemas.openxmlformats.org/officeDocument/2006/relationships/hyperlink" Target="http://www.welovewe.com/Data/PlayerDetail.aspx?id=10918&amp;flag=1" TargetMode="External"/><Relationship Id="rId436" Type="http://schemas.openxmlformats.org/officeDocument/2006/relationships/hyperlink" Target="http://www.welovewe.com/Data/PlayerDetail.aspx?id=1958&amp;flag=1" TargetMode="External"/><Relationship Id="rId601" Type="http://schemas.openxmlformats.org/officeDocument/2006/relationships/hyperlink" Target="http://www.welovewe.com/Data/PlayerDetail.aspx?id=3370&amp;flag=1" TargetMode="External"/><Relationship Id="rId643" Type="http://schemas.openxmlformats.org/officeDocument/2006/relationships/hyperlink" Target="http://www.welovewe.com/Data/PlayerDetail.aspx?id=2080&amp;flag=1" TargetMode="External"/><Relationship Id="rId240" Type="http://schemas.openxmlformats.org/officeDocument/2006/relationships/hyperlink" Target="http://www.welovewe.com/Data/PlayerDetail.aspx?id=12989&amp;flag=1" TargetMode="External"/><Relationship Id="rId478" Type="http://schemas.openxmlformats.org/officeDocument/2006/relationships/hyperlink" Target="http://www.welovewe.com/Data/PlayerDetail.aspx?id=28384&amp;flag=1" TargetMode="External"/><Relationship Id="rId685" Type="http://schemas.openxmlformats.org/officeDocument/2006/relationships/hyperlink" Target="http://www.welovewe.com/Data/PlayerDetail.aspx?id=28713&amp;flag=1" TargetMode="External"/><Relationship Id="rId35" Type="http://schemas.openxmlformats.org/officeDocument/2006/relationships/hyperlink" Target="http://www.welovewe.com/Data/PlayerDetail.aspx?id=1941" TargetMode="External"/><Relationship Id="rId77" Type="http://schemas.openxmlformats.org/officeDocument/2006/relationships/hyperlink" Target="http://www.welovewe.com/Data/PlayerDetail.aspx?id=3581&amp;flag=1" TargetMode="External"/><Relationship Id="rId100" Type="http://schemas.openxmlformats.org/officeDocument/2006/relationships/hyperlink" Target="http://www.welovewe.com/Data/PlayerDetail.aspx?id=2655&amp;flag=1" TargetMode="External"/><Relationship Id="rId282" Type="http://schemas.openxmlformats.org/officeDocument/2006/relationships/hyperlink" Target="http://www.welovewe.com/Data/PlayerDetail.aspx?id=9859&amp;flag=1" TargetMode="External"/><Relationship Id="rId338" Type="http://schemas.openxmlformats.org/officeDocument/2006/relationships/hyperlink" Target="http://www.welovewe.com/Data/PlayerDetail.aspx?id=92&amp;flag=1" TargetMode="External"/><Relationship Id="rId503" Type="http://schemas.openxmlformats.org/officeDocument/2006/relationships/hyperlink" Target="http://www.welovewe.com/Data/PlayerDetail.aspx?id=27583&amp;flag=1" TargetMode="External"/><Relationship Id="rId545" Type="http://schemas.openxmlformats.org/officeDocument/2006/relationships/hyperlink" Target="http://www.welovewe.com/Data/PlayerDetail.aspx?id=9401&amp;flag=1" TargetMode="External"/><Relationship Id="rId587" Type="http://schemas.openxmlformats.org/officeDocument/2006/relationships/hyperlink" Target="http://www.welovewe.com/Data/PlayerDetail.aspx?id=31915&amp;flag=1" TargetMode="External"/><Relationship Id="rId710" Type="http://schemas.openxmlformats.org/officeDocument/2006/relationships/hyperlink" Target="http://www.welovewe.com/Data/PlayerDetail.aspx?id=1916&amp;flag=1" TargetMode="External"/><Relationship Id="rId8" Type="http://schemas.openxmlformats.org/officeDocument/2006/relationships/hyperlink" Target="http://www.welovewe.com/Data/PlayerDetail.aspx?id=1714" TargetMode="External"/><Relationship Id="rId142" Type="http://schemas.openxmlformats.org/officeDocument/2006/relationships/hyperlink" Target="http://www.welovewe.com/Data/PlayerDetail.aspx?id=30819&amp;flag=1" TargetMode="External"/><Relationship Id="rId184" Type="http://schemas.openxmlformats.org/officeDocument/2006/relationships/hyperlink" Target="http://www.welovewe.com/Data/PlayerDetail.aspx?id=3092&amp;flag=1" TargetMode="External"/><Relationship Id="rId391" Type="http://schemas.openxmlformats.org/officeDocument/2006/relationships/hyperlink" Target="http://www.welovewe.com/Data/PlayerDetail.aspx?id=1975&amp;flag=1" TargetMode="External"/><Relationship Id="rId405" Type="http://schemas.openxmlformats.org/officeDocument/2006/relationships/hyperlink" Target="http://www.welovewe.com/Data/PlayerDetail.aspx?id=10721&amp;flag=1" TargetMode="External"/><Relationship Id="rId447" Type="http://schemas.openxmlformats.org/officeDocument/2006/relationships/hyperlink" Target="http://www.welovewe.com/Data/PlayerDetail.aspx?id=4847&amp;flag=1" TargetMode="External"/><Relationship Id="rId612" Type="http://schemas.openxmlformats.org/officeDocument/2006/relationships/hyperlink" Target="http://www.welovewe.com/Data/PlayerDetail.aspx?id=31376&amp;flag=1" TargetMode="External"/><Relationship Id="rId251" Type="http://schemas.openxmlformats.org/officeDocument/2006/relationships/hyperlink" Target="http://www.welovewe.com/Data/PlayerDetail.aspx?id=27178&amp;flag=1" TargetMode="External"/><Relationship Id="rId489" Type="http://schemas.openxmlformats.org/officeDocument/2006/relationships/hyperlink" Target="http://www.welovewe.com/Data/PlayerDetail.aspx?id=31609&amp;flag=1" TargetMode="External"/><Relationship Id="rId654" Type="http://schemas.openxmlformats.org/officeDocument/2006/relationships/hyperlink" Target="http://www.welovewe.com/Data/PlayerDetail.aspx?id=3261&amp;flag=1" TargetMode="External"/><Relationship Id="rId696" Type="http://schemas.openxmlformats.org/officeDocument/2006/relationships/hyperlink" Target="http://www.welovewe.com/Data/PlayerDetail.aspx?id=1859&amp;flag=1" TargetMode="External"/><Relationship Id="rId46" Type="http://schemas.openxmlformats.org/officeDocument/2006/relationships/hyperlink" Target="http://www.welovewe.com/Data/PlayerDetail.aspx?id=27353&amp;flag=1" TargetMode="External"/><Relationship Id="rId293" Type="http://schemas.openxmlformats.org/officeDocument/2006/relationships/hyperlink" Target="http://www.welovewe.com/Data/PlayerDetail.aspx?id=4484&amp;flag=1" TargetMode="External"/><Relationship Id="rId307" Type="http://schemas.openxmlformats.org/officeDocument/2006/relationships/hyperlink" Target="http://www.welovewe.com/Data/PlayerDetail.aspx?id=2055&amp;flag=1" TargetMode="External"/><Relationship Id="rId349" Type="http://schemas.openxmlformats.org/officeDocument/2006/relationships/hyperlink" Target="http://www.welovewe.com/Data/PlayerDetail.aspx?id=2181&amp;flag=1" TargetMode="External"/><Relationship Id="rId514" Type="http://schemas.openxmlformats.org/officeDocument/2006/relationships/hyperlink" Target="http://www.welovewe.com/Data/PlayerDetail.aspx?id=27474&amp;flag=1" TargetMode="External"/><Relationship Id="rId556" Type="http://schemas.openxmlformats.org/officeDocument/2006/relationships/hyperlink" Target="http://www.welovewe.com/Data/PlayerDetail.aspx?id=12868&amp;flag=1" TargetMode="External"/><Relationship Id="rId721" Type="http://schemas.openxmlformats.org/officeDocument/2006/relationships/hyperlink" Target="http://www.welovewe.com/Data/PlayerDetail.aspx?id=29551&amp;flag=1" TargetMode="External"/><Relationship Id="rId88" Type="http://schemas.openxmlformats.org/officeDocument/2006/relationships/hyperlink" Target="http://www.welovewe.com/Data/PlayerDetail.aspx?id=1761&amp;flag=1" TargetMode="External"/><Relationship Id="rId111" Type="http://schemas.openxmlformats.org/officeDocument/2006/relationships/hyperlink" Target="http://www.welovewe.com/Data/PlayerDetail.aspx?id=9380&amp;flag=1" TargetMode="External"/><Relationship Id="rId153" Type="http://schemas.openxmlformats.org/officeDocument/2006/relationships/hyperlink" Target="http://www.welovewe.com/Data/PlayerDetail.aspx?id=9980&amp;flag=1" TargetMode="External"/><Relationship Id="rId195" Type="http://schemas.openxmlformats.org/officeDocument/2006/relationships/hyperlink" Target="http://www.welovewe.com/Data/PlayerDetail.aspx?id=4778&amp;flag=1" TargetMode="External"/><Relationship Id="rId209" Type="http://schemas.openxmlformats.org/officeDocument/2006/relationships/hyperlink" Target="http://www.welovewe.com/Data/PlayerDetail.aspx?id=3060&amp;flag=1" TargetMode="External"/><Relationship Id="rId360" Type="http://schemas.openxmlformats.org/officeDocument/2006/relationships/hyperlink" Target="http://www.welovewe.com/Data/PlayerDetail.aspx?id=805&amp;flag=1" TargetMode="External"/><Relationship Id="rId416" Type="http://schemas.openxmlformats.org/officeDocument/2006/relationships/hyperlink" Target="http://www.welovewe.com/Data/PlayerDetail.aspx?id=28058&amp;flag=1" TargetMode="External"/><Relationship Id="rId598" Type="http://schemas.openxmlformats.org/officeDocument/2006/relationships/hyperlink" Target="http://www.welovewe.com/Data/PlayerDetail.aspx?id=29374&amp;flag=1" TargetMode="External"/><Relationship Id="rId220" Type="http://schemas.openxmlformats.org/officeDocument/2006/relationships/hyperlink" Target="http://www.welovewe.com/Data/PlayerDetail.aspx?id=4058&amp;flag=1" TargetMode="External"/><Relationship Id="rId458" Type="http://schemas.openxmlformats.org/officeDocument/2006/relationships/hyperlink" Target="http://www.welovewe.com/Data/PlayerDetail.aspx?id=2520&amp;flag=1" TargetMode="External"/><Relationship Id="rId623" Type="http://schemas.openxmlformats.org/officeDocument/2006/relationships/hyperlink" Target="http://www.welovewe.com/Data/PlayerDetail.aspx?id=711&amp;flag=1" TargetMode="External"/><Relationship Id="rId665" Type="http://schemas.openxmlformats.org/officeDocument/2006/relationships/hyperlink" Target="http://www.welovewe.com/Data/PlayerDetail.aspx?id=14486&amp;flag=1" TargetMode="External"/><Relationship Id="rId15" Type="http://schemas.openxmlformats.org/officeDocument/2006/relationships/hyperlink" Target="http://www.welovewe.com/Data/PlayerDetail.aspx?id=2304" TargetMode="External"/><Relationship Id="rId57" Type="http://schemas.openxmlformats.org/officeDocument/2006/relationships/hyperlink" Target="http://www.welovewe.com/Data/PlayerDetail.aspx?id=28647&amp;flag=1" TargetMode="External"/><Relationship Id="rId262" Type="http://schemas.openxmlformats.org/officeDocument/2006/relationships/hyperlink" Target="http://www.welovewe.com/Data/PlayerDetail.aspx?id=3525&amp;flag=1" TargetMode="External"/><Relationship Id="rId318" Type="http://schemas.openxmlformats.org/officeDocument/2006/relationships/hyperlink" Target="http://www.welovewe.com/Data/PlayerDetail.aspx?id=13611&amp;flag=1" TargetMode="External"/><Relationship Id="rId525" Type="http://schemas.openxmlformats.org/officeDocument/2006/relationships/hyperlink" Target="http://www.welovewe.com/Data/PlayerDetail.aspx?id=31385&amp;flag=1" TargetMode="External"/><Relationship Id="rId567" Type="http://schemas.openxmlformats.org/officeDocument/2006/relationships/hyperlink" Target="http://www.welovewe.com/Data/PlayerDetail.aspx?id=1139&amp;flag=1" TargetMode="External"/><Relationship Id="rId99" Type="http://schemas.openxmlformats.org/officeDocument/2006/relationships/hyperlink" Target="http://www.welovewe.com/Data/PlayerDetail.aspx?id=2826&amp;flag=1" TargetMode="External"/><Relationship Id="rId122" Type="http://schemas.openxmlformats.org/officeDocument/2006/relationships/hyperlink" Target="http://www.welovewe.com/Data/PlayerDetail.aspx?id=3592&amp;flag=1" TargetMode="External"/><Relationship Id="rId164" Type="http://schemas.openxmlformats.org/officeDocument/2006/relationships/hyperlink" Target="http://www.welovewe.com/Data/PlayerDetail.aspx?id=484&amp;flag=1" TargetMode="External"/><Relationship Id="rId371" Type="http://schemas.openxmlformats.org/officeDocument/2006/relationships/hyperlink" Target="http://www.welovewe.com/Data/PlayerDetail.aspx?id=2992&amp;flag=1" TargetMode="External"/><Relationship Id="rId427" Type="http://schemas.openxmlformats.org/officeDocument/2006/relationships/hyperlink" Target="http://www.welovewe.com/Data/PlayerDetail.aspx?id=30143&amp;flag=1" TargetMode="External"/><Relationship Id="rId469" Type="http://schemas.openxmlformats.org/officeDocument/2006/relationships/hyperlink" Target="http://www.welovewe.com/Data/PlayerDetail.aspx?id=402&amp;flag=1" TargetMode="External"/><Relationship Id="rId634" Type="http://schemas.openxmlformats.org/officeDocument/2006/relationships/hyperlink" Target="http://www.welovewe.com/Data/PlayerDetail.aspx?id=990&amp;flag=1" TargetMode="External"/><Relationship Id="rId676" Type="http://schemas.openxmlformats.org/officeDocument/2006/relationships/hyperlink" Target="http://www.welovewe.com/Data/PlayerDetail.aspx?id=14900&amp;flag=1" TargetMode="External"/><Relationship Id="rId26" Type="http://schemas.openxmlformats.org/officeDocument/2006/relationships/hyperlink" Target="http://www.welovewe.com/Data/PlayerDetail.aspx?id=9512" TargetMode="External"/><Relationship Id="rId231" Type="http://schemas.openxmlformats.org/officeDocument/2006/relationships/hyperlink" Target="http://www.welovewe.com/Data/PlayerDetail.aspx?id=1870&amp;flag=1" TargetMode="External"/><Relationship Id="rId273" Type="http://schemas.openxmlformats.org/officeDocument/2006/relationships/hyperlink" Target="http://www.welovewe.com/Data/PlayerDetail.aspx?id=3015&amp;flag=1" TargetMode="External"/><Relationship Id="rId329" Type="http://schemas.openxmlformats.org/officeDocument/2006/relationships/hyperlink" Target="http://www.welovewe.com/Data/PlayerDetail.aspx?id=27409&amp;flag=1" TargetMode="External"/><Relationship Id="rId480" Type="http://schemas.openxmlformats.org/officeDocument/2006/relationships/hyperlink" Target="http://www.welovewe.com/Data/PlayerDetail.aspx?id=3224&amp;flag=1" TargetMode="External"/><Relationship Id="rId536" Type="http://schemas.openxmlformats.org/officeDocument/2006/relationships/hyperlink" Target="http://www.welovewe.com/Data/PlayerDetail.aspx?id=28149&amp;flag=1" TargetMode="External"/><Relationship Id="rId701" Type="http://schemas.openxmlformats.org/officeDocument/2006/relationships/hyperlink" Target="http://www.welovewe.com/Data/PlayerDetail.aspx?id=29872&amp;flag=1" TargetMode="External"/><Relationship Id="rId68" Type="http://schemas.openxmlformats.org/officeDocument/2006/relationships/hyperlink" Target="http://www.welovewe.com/Data/PlayerDetail.aspx?id=2440&amp;flag=1" TargetMode="External"/><Relationship Id="rId133" Type="http://schemas.openxmlformats.org/officeDocument/2006/relationships/hyperlink" Target="http://www.welovewe.com/Data/PlayerDetail.aspx?id=31008&amp;flag=1" TargetMode="External"/><Relationship Id="rId175" Type="http://schemas.openxmlformats.org/officeDocument/2006/relationships/hyperlink" Target="http://www.welovewe.com/Data/PlayerDetail.aspx?id=1994&amp;flag=1" TargetMode="External"/><Relationship Id="rId340" Type="http://schemas.openxmlformats.org/officeDocument/2006/relationships/hyperlink" Target="http://www.welovewe.com/Data/PlayerDetail.aspx?id=1616&amp;flag=1" TargetMode="External"/><Relationship Id="rId578" Type="http://schemas.openxmlformats.org/officeDocument/2006/relationships/hyperlink" Target="http://www.welovewe.com/Data/PlayerDetail.aspx?id=9250&amp;flag=1" TargetMode="External"/><Relationship Id="rId200" Type="http://schemas.openxmlformats.org/officeDocument/2006/relationships/hyperlink" Target="http://www.welovewe.com/Data/PlayerDetail.aspx?id=2228&amp;flag=1" TargetMode="External"/><Relationship Id="rId382" Type="http://schemas.openxmlformats.org/officeDocument/2006/relationships/hyperlink" Target="http://www.welovewe.com/Data/PlayerDetail.aspx?id=8547&amp;flag=1" TargetMode="External"/><Relationship Id="rId438" Type="http://schemas.openxmlformats.org/officeDocument/2006/relationships/hyperlink" Target="http://www.welovewe.com/Data/PlayerDetail.aspx?id=2530&amp;flag=1" TargetMode="External"/><Relationship Id="rId603" Type="http://schemas.openxmlformats.org/officeDocument/2006/relationships/hyperlink" Target="http://www.welovewe.com/Data/PlayerDetail.aspx?id=29086&amp;flag=1" TargetMode="External"/><Relationship Id="rId645" Type="http://schemas.openxmlformats.org/officeDocument/2006/relationships/hyperlink" Target="http://www.welovewe.com/Data/PlayerDetail.aspx?id=3067&amp;flag=1" TargetMode="External"/><Relationship Id="rId687" Type="http://schemas.openxmlformats.org/officeDocument/2006/relationships/hyperlink" Target="http://www.welovewe.com/Data/PlayerDetail.aspx?id=31543&amp;flag=1" TargetMode="External"/><Relationship Id="rId242" Type="http://schemas.openxmlformats.org/officeDocument/2006/relationships/hyperlink" Target="http://www.welovewe.com/Data/PlayerDetail.aspx?id=898&amp;flag=1" TargetMode="External"/><Relationship Id="rId284" Type="http://schemas.openxmlformats.org/officeDocument/2006/relationships/hyperlink" Target="http://www.welovewe.com/Data/PlayerDetail.aspx?id=14942&amp;flag=1" TargetMode="External"/><Relationship Id="rId491" Type="http://schemas.openxmlformats.org/officeDocument/2006/relationships/hyperlink" Target="http://www.welovewe.com/Data/PlayerDetail.aspx?id=30196&amp;flag=1" TargetMode="External"/><Relationship Id="rId505" Type="http://schemas.openxmlformats.org/officeDocument/2006/relationships/hyperlink" Target="http://www.welovewe.com/Data/PlayerDetail.aspx?id=1035&amp;flag=1" TargetMode="External"/><Relationship Id="rId712" Type="http://schemas.openxmlformats.org/officeDocument/2006/relationships/hyperlink" Target="http://www.welovewe.com/Data/PlayerDetail.aspx?id=3330&amp;flag=1" TargetMode="External"/><Relationship Id="rId37" Type="http://schemas.openxmlformats.org/officeDocument/2006/relationships/hyperlink" Target="http://www.welovewe.com/Data/PlayerDetail.aspx?id=20241" TargetMode="External"/><Relationship Id="rId79" Type="http://schemas.openxmlformats.org/officeDocument/2006/relationships/hyperlink" Target="http://www.welovewe.com/Data/PlayerDetail.aspx?id=2977&amp;flag=1" TargetMode="External"/><Relationship Id="rId102" Type="http://schemas.openxmlformats.org/officeDocument/2006/relationships/hyperlink" Target="http://www.welovewe.com/Data/PlayerDetail.aspx?id=1313&amp;flag=1" TargetMode="External"/><Relationship Id="rId144" Type="http://schemas.openxmlformats.org/officeDocument/2006/relationships/hyperlink" Target="http://www.welovewe.com/Data/PlayerDetail.aspx?id=605&amp;flag=1" TargetMode="External"/><Relationship Id="rId547" Type="http://schemas.openxmlformats.org/officeDocument/2006/relationships/hyperlink" Target="http://www.welovewe.com/Data/PlayerDetail.aspx?id=13229&amp;flag=1" TargetMode="External"/><Relationship Id="rId589" Type="http://schemas.openxmlformats.org/officeDocument/2006/relationships/hyperlink" Target="http://www.welovewe.com/Data/PlayerDetail.aspx?id=30661&amp;flag=1" TargetMode="External"/><Relationship Id="rId90" Type="http://schemas.openxmlformats.org/officeDocument/2006/relationships/hyperlink" Target="http://www.welovewe.com/Data/PlayerDetail.aspx?id=3681&amp;flag=1" TargetMode="External"/><Relationship Id="rId186" Type="http://schemas.openxmlformats.org/officeDocument/2006/relationships/hyperlink" Target="http://www.welovewe.com/Data/PlayerDetail.aspx?id=10211&amp;flag=1" TargetMode="External"/><Relationship Id="rId351" Type="http://schemas.openxmlformats.org/officeDocument/2006/relationships/hyperlink" Target="http://www.welovewe.com/Data/PlayerDetail.aspx?id=2423&amp;flag=1" TargetMode="External"/><Relationship Id="rId393" Type="http://schemas.openxmlformats.org/officeDocument/2006/relationships/hyperlink" Target="http://www.welovewe.com/Data/PlayerDetail.aspx?id=2944&amp;flag=1" TargetMode="External"/><Relationship Id="rId407" Type="http://schemas.openxmlformats.org/officeDocument/2006/relationships/hyperlink" Target="http://www.welovewe.com/Data/PlayerDetail.aspx?id=27472&amp;flag=1" TargetMode="External"/><Relationship Id="rId449" Type="http://schemas.openxmlformats.org/officeDocument/2006/relationships/hyperlink" Target="http://www.welovewe.com/Data/PlayerDetail.aspx?id=3088&amp;flag=1" TargetMode="External"/><Relationship Id="rId614" Type="http://schemas.openxmlformats.org/officeDocument/2006/relationships/hyperlink" Target="http://www.welovewe.com/Data/PlayerDetail.aspx?id=2560&amp;flag=1" TargetMode="External"/><Relationship Id="rId656" Type="http://schemas.openxmlformats.org/officeDocument/2006/relationships/hyperlink" Target="http://www.welovewe.com/Data/PlayerDetail.aspx?id=11019&amp;flag=1" TargetMode="External"/><Relationship Id="rId211" Type="http://schemas.openxmlformats.org/officeDocument/2006/relationships/hyperlink" Target="http://www.welovewe.com/Data/PlayerDetail.aspx?id=29727&amp;flag=1" TargetMode="External"/><Relationship Id="rId253" Type="http://schemas.openxmlformats.org/officeDocument/2006/relationships/hyperlink" Target="http://www.welovewe.com/Data/PlayerDetail.aspx?id=155&amp;flag=1" TargetMode="External"/><Relationship Id="rId295" Type="http://schemas.openxmlformats.org/officeDocument/2006/relationships/hyperlink" Target="http://www.welovewe.com/Data/PlayerDetail.aspx?id=791&amp;flag=1" TargetMode="External"/><Relationship Id="rId309" Type="http://schemas.openxmlformats.org/officeDocument/2006/relationships/hyperlink" Target="http://www.welovewe.com/Data/PlayerDetail.aspx?id=2499&amp;flag=1" TargetMode="External"/><Relationship Id="rId460" Type="http://schemas.openxmlformats.org/officeDocument/2006/relationships/hyperlink" Target="http://www.welovewe.com/Data/PlayerDetail.aspx?id=3105&amp;flag=1" TargetMode="External"/><Relationship Id="rId516" Type="http://schemas.openxmlformats.org/officeDocument/2006/relationships/hyperlink" Target="http://www.welovewe.com/Data/PlayerDetail.aspx?id=28827&amp;flag=1" TargetMode="External"/><Relationship Id="rId698" Type="http://schemas.openxmlformats.org/officeDocument/2006/relationships/hyperlink" Target="http://www.welovewe.com/Data/PlayerDetail.aspx?id=13332&amp;flag=1" TargetMode="External"/><Relationship Id="rId48" Type="http://schemas.openxmlformats.org/officeDocument/2006/relationships/hyperlink" Target="http://www.welovewe.com/Data/PlayerDetail.aspx?id=2346&amp;flag=1" TargetMode="External"/><Relationship Id="rId113" Type="http://schemas.openxmlformats.org/officeDocument/2006/relationships/hyperlink" Target="http://www.welovewe.com/Data/PlayerDetail.aspx?id=2942&amp;flag=1" TargetMode="External"/><Relationship Id="rId320" Type="http://schemas.openxmlformats.org/officeDocument/2006/relationships/hyperlink" Target="http://www.welovewe.com/Data/PlayerDetail.aspx?id=15523&amp;flag=1" TargetMode="External"/><Relationship Id="rId558" Type="http://schemas.openxmlformats.org/officeDocument/2006/relationships/hyperlink" Target="http://www.welovewe.com/Data/PlayerDetail.aspx?id=13083&amp;flag=1" TargetMode="External"/><Relationship Id="rId723" Type="http://schemas.openxmlformats.org/officeDocument/2006/relationships/hyperlink" Target="http://www.welovewe.com/Data/PlayerDetail.aspx?id=13359&amp;flag=1" TargetMode="External"/><Relationship Id="rId155" Type="http://schemas.openxmlformats.org/officeDocument/2006/relationships/hyperlink" Target="http://www.welovewe.com/Data/PlayerDetail.aspx?id=8339&amp;flag=1" TargetMode="External"/><Relationship Id="rId197" Type="http://schemas.openxmlformats.org/officeDocument/2006/relationships/hyperlink" Target="http://www.welovewe.com/Data/PlayerDetail.aspx?id=31942&amp;flag=1" TargetMode="External"/><Relationship Id="rId362" Type="http://schemas.openxmlformats.org/officeDocument/2006/relationships/hyperlink" Target="http://www.welovewe.com/Data/PlayerDetail.aspx?id=1823&amp;flag=1" TargetMode="External"/><Relationship Id="rId418" Type="http://schemas.openxmlformats.org/officeDocument/2006/relationships/hyperlink" Target="http://www.welovewe.com/Data/PlayerDetail.aspx?id=27992&amp;flag=1" TargetMode="External"/><Relationship Id="rId625" Type="http://schemas.openxmlformats.org/officeDocument/2006/relationships/hyperlink" Target="http://www.welovewe.com/Data/PlayerDetail.aspx?id=3955&amp;flag=1" TargetMode="External"/><Relationship Id="rId222" Type="http://schemas.openxmlformats.org/officeDocument/2006/relationships/hyperlink" Target="http://www.welovewe.com/Data/PlayerDetail.aspx?id=12510&amp;flag=1" TargetMode="External"/><Relationship Id="rId264" Type="http://schemas.openxmlformats.org/officeDocument/2006/relationships/hyperlink" Target="http://www.welovewe.com/Data/PlayerDetail.aspx?id=3278&amp;flag=1" TargetMode="External"/><Relationship Id="rId471" Type="http://schemas.openxmlformats.org/officeDocument/2006/relationships/hyperlink" Target="http://www.welovewe.com/Data/PlayerDetail.aspx?id=2705&amp;flag=1" TargetMode="External"/><Relationship Id="rId667" Type="http://schemas.openxmlformats.org/officeDocument/2006/relationships/hyperlink" Target="http://www.welovewe.com/Data/PlayerDetail.aspx?id=2125&amp;flag=1" TargetMode="External"/><Relationship Id="rId17" Type="http://schemas.openxmlformats.org/officeDocument/2006/relationships/hyperlink" Target="http://www.welovewe.com/Data/PlayerDetail.aspx?id=9655" TargetMode="External"/><Relationship Id="rId59" Type="http://schemas.openxmlformats.org/officeDocument/2006/relationships/hyperlink" Target="http://www.welovewe.com/Data/PlayerDetail.aspx?id=13654&amp;flag=1" TargetMode="External"/><Relationship Id="rId124" Type="http://schemas.openxmlformats.org/officeDocument/2006/relationships/hyperlink" Target="http://www.welovewe.com/Data/PlayerDetail.aspx?id=10115&amp;flag=1" TargetMode="External"/><Relationship Id="rId527" Type="http://schemas.openxmlformats.org/officeDocument/2006/relationships/hyperlink" Target="http://www.welovewe.com/Data/PlayerDetail.aspx?id=29291&amp;flag=1" TargetMode="External"/><Relationship Id="rId569" Type="http://schemas.openxmlformats.org/officeDocument/2006/relationships/hyperlink" Target="http://www.welovewe.com/Data/PlayerDetail.aspx?id=8282&amp;flag=1" TargetMode="External"/><Relationship Id="rId70" Type="http://schemas.openxmlformats.org/officeDocument/2006/relationships/hyperlink" Target="http://www.welovewe.com/Data/PlayerDetail.aspx?id=1206&amp;flag=1" TargetMode="External"/><Relationship Id="rId166" Type="http://schemas.openxmlformats.org/officeDocument/2006/relationships/hyperlink" Target="http://www.welovewe.com/Data/PlayerDetail.aspx?id=1686&amp;flag=1" TargetMode="External"/><Relationship Id="rId331" Type="http://schemas.openxmlformats.org/officeDocument/2006/relationships/hyperlink" Target="http://www.welovewe.com/Data/PlayerDetail.aspx?id=32168&amp;flag=1" TargetMode="External"/><Relationship Id="rId373" Type="http://schemas.openxmlformats.org/officeDocument/2006/relationships/hyperlink" Target="http://www.welovewe.com/Data/PlayerDetail.aspx?id=9555&amp;flag=1" TargetMode="External"/><Relationship Id="rId429" Type="http://schemas.openxmlformats.org/officeDocument/2006/relationships/hyperlink" Target="http://www.welovewe.com/Data/PlayerDetail.aspx?id=30724&amp;flag=1" TargetMode="External"/><Relationship Id="rId580" Type="http://schemas.openxmlformats.org/officeDocument/2006/relationships/hyperlink" Target="http://www.welovewe.com/Data/PlayerDetail.aspx?id=17422&amp;flag=1" TargetMode="External"/><Relationship Id="rId636" Type="http://schemas.openxmlformats.org/officeDocument/2006/relationships/hyperlink" Target="http://www.welovewe.com/Data/PlayerDetail.aspx?id=1000&amp;flag=1" TargetMode="External"/><Relationship Id="rId1" Type="http://schemas.openxmlformats.org/officeDocument/2006/relationships/hyperlink" Target="http://www.welovewe.com/Data/PlayerDetail.aspx?id=3939" TargetMode="External"/><Relationship Id="rId233" Type="http://schemas.openxmlformats.org/officeDocument/2006/relationships/hyperlink" Target="http://www.welovewe.com/Data/PlayerDetail.aspx?id=12791&amp;flag=1" TargetMode="External"/><Relationship Id="rId440" Type="http://schemas.openxmlformats.org/officeDocument/2006/relationships/hyperlink" Target="http://www.welovewe.com/Data/PlayerDetail.aspx?id=1640&amp;flag=1" TargetMode="External"/><Relationship Id="rId678" Type="http://schemas.openxmlformats.org/officeDocument/2006/relationships/hyperlink" Target="http://www.welovewe.com/Data/PlayerDetail.aspx?id=9465&amp;flag=1" TargetMode="External"/><Relationship Id="rId28" Type="http://schemas.openxmlformats.org/officeDocument/2006/relationships/hyperlink" Target="http://www.welovewe.com/Data/PlayerDetail.aspx?id=442" TargetMode="External"/><Relationship Id="rId275" Type="http://schemas.openxmlformats.org/officeDocument/2006/relationships/hyperlink" Target="http://www.welovewe.com/Data/PlayerDetail.aspx?id=3287&amp;flag=1" TargetMode="External"/><Relationship Id="rId300" Type="http://schemas.openxmlformats.org/officeDocument/2006/relationships/hyperlink" Target="http://www.welovewe.com/Data/PlayerDetail.aspx?id=9688&amp;flag=1" TargetMode="External"/><Relationship Id="rId482" Type="http://schemas.openxmlformats.org/officeDocument/2006/relationships/hyperlink" Target="http://www.welovewe.com/Data/PlayerDetail.aspx?id=2070&amp;flag=1" TargetMode="External"/><Relationship Id="rId538" Type="http://schemas.openxmlformats.org/officeDocument/2006/relationships/hyperlink" Target="http://www.welovewe.com/Data/PlayerDetail.aspx?id=28534&amp;flag=1" TargetMode="External"/><Relationship Id="rId703" Type="http://schemas.openxmlformats.org/officeDocument/2006/relationships/hyperlink" Target="http://www.welovewe.com/Data/PlayerDetail.aspx?id=29983&amp;flag=1" TargetMode="External"/><Relationship Id="rId81" Type="http://schemas.openxmlformats.org/officeDocument/2006/relationships/hyperlink" Target="http://www.welovewe.com/Data/PlayerDetail.aspx?id=21606&amp;flag=1" TargetMode="External"/><Relationship Id="rId135" Type="http://schemas.openxmlformats.org/officeDocument/2006/relationships/hyperlink" Target="http://www.welovewe.com/Data/PlayerDetail.aspx?id=13489&amp;flag=1" TargetMode="External"/><Relationship Id="rId177" Type="http://schemas.openxmlformats.org/officeDocument/2006/relationships/hyperlink" Target="http://www.welovewe.com/Data/PlayerDetail.aspx?id=2935&amp;flag=1" TargetMode="External"/><Relationship Id="rId342" Type="http://schemas.openxmlformats.org/officeDocument/2006/relationships/hyperlink" Target="http://www.welovewe.com/Data/PlayerDetail.aspx?id=15029&amp;flag=1" TargetMode="External"/><Relationship Id="rId384" Type="http://schemas.openxmlformats.org/officeDocument/2006/relationships/hyperlink" Target="http://www.welovewe.com/Data/PlayerDetail.aspx?id=13548&amp;flag=1" TargetMode="External"/><Relationship Id="rId591" Type="http://schemas.openxmlformats.org/officeDocument/2006/relationships/hyperlink" Target="http://www.welovewe.com/Data/PlayerDetail.aspx?id=771&amp;flag=1" TargetMode="External"/><Relationship Id="rId605" Type="http://schemas.openxmlformats.org/officeDocument/2006/relationships/hyperlink" Target="http://www.welovewe.com/Data/PlayerDetail.aspx?id=30467&amp;flag=1" TargetMode="External"/><Relationship Id="rId202" Type="http://schemas.openxmlformats.org/officeDocument/2006/relationships/hyperlink" Target="http://www.welovewe.com/Data/PlayerDetail.aspx?id=8636&amp;flag=1" TargetMode="External"/><Relationship Id="rId244" Type="http://schemas.openxmlformats.org/officeDocument/2006/relationships/hyperlink" Target="http://www.welovewe.com/Data/PlayerDetail.aspx?id=9311&amp;flag=1" TargetMode="External"/><Relationship Id="rId647" Type="http://schemas.openxmlformats.org/officeDocument/2006/relationships/hyperlink" Target="http://www.welovewe.com/Data/PlayerDetail.aspx?id=13337&amp;flag=1" TargetMode="External"/><Relationship Id="rId689" Type="http://schemas.openxmlformats.org/officeDocument/2006/relationships/hyperlink" Target="http://www.welovewe.com/Data/PlayerDetail.aspx?id=3947&amp;flag=1" TargetMode="External"/><Relationship Id="rId39" Type="http://schemas.openxmlformats.org/officeDocument/2006/relationships/hyperlink" Target="http://www.welovewe.com/Data/PlayerDetail.aspx?id=31348&amp;flag=1" TargetMode="External"/><Relationship Id="rId286" Type="http://schemas.openxmlformats.org/officeDocument/2006/relationships/hyperlink" Target="http://www.welovewe.com/Data/PlayerDetail.aspx?id=2767&amp;flag=1" TargetMode="External"/><Relationship Id="rId451" Type="http://schemas.openxmlformats.org/officeDocument/2006/relationships/hyperlink" Target="http://www.welovewe.com/Data/PlayerDetail.aspx?id=8957&amp;flag=1" TargetMode="External"/><Relationship Id="rId493" Type="http://schemas.openxmlformats.org/officeDocument/2006/relationships/hyperlink" Target="http://www.welovewe.com/Data/PlayerDetail.aspx?id=30486&amp;flag=1" TargetMode="External"/><Relationship Id="rId507" Type="http://schemas.openxmlformats.org/officeDocument/2006/relationships/hyperlink" Target="http://www.welovewe.com/Data/PlayerDetail.aspx?id=19862&amp;flag=1" TargetMode="External"/><Relationship Id="rId549" Type="http://schemas.openxmlformats.org/officeDocument/2006/relationships/hyperlink" Target="http://www.welovewe.com/Data/PlayerDetail.aspx?id=1125&amp;flag=1" TargetMode="External"/><Relationship Id="rId714" Type="http://schemas.openxmlformats.org/officeDocument/2006/relationships/hyperlink" Target="http://www.welovewe.com/Data/PlayerDetail.aspx?id=1796&amp;flag=1" TargetMode="External"/><Relationship Id="rId50" Type="http://schemas.openxmlformats.org/officeDocument/2006/relationships/hyperlink" Target="http://www.welovewe.com/Data/PlayerDetail.aspx?id=13147&amp;flag=1" TargetMode="External"/><Relationship Id="rId104" Type="http://schemas.openxmlformats.org/officeDocument/2006/relationships/hyperlink" Target="http://www.welovewe.com/Data/PlayerDetail.aspx?id=2287&amp;flag=1" TargetMode="External"/><Relationship Id="rId146" Type="http://schemas.openxmlformats.org/officeDocument/2006/relationships/hyperlink" Target="http://www.welovewe.com/Data/PlayerDetail.aspx?id=29964&amp;flag=1" TargetMode="External"/><Relationship Id="rId188" Type="http://schemas.openxmlformats.org/officeDocument/2006/relationships/hyperlink" Target="http://www.welovewe.com/Data/PlayerDetail.aspx?id=31277&amp;flag=1" TargetMode="External"/><Relationship Id="rId311" Type="http://schemas.openxmlformats.org/officeDocument/2006/relationships/hyperlink" Target="http://www.welovewe.com/Data/PlayerDetail.aspx?id=2347&amp;flag=1" TargetMode="External"/><Relationship Id="rId353" Type="http://schemas.openxmlformats.org/officeDocument/2006/relationships/hyperlink" Target="http://www.welovewe.com/Data/PlayerDetail.aspx?id=492&amp;flag=1" TargetMode="External"/><Relationship Id="rId395" Type="http://schemas.openxmlformats.org/officeDocument/2006/relationships/hyperlink" Target="http://www.welovewe.com/Data/PlayerDetail.aspx?id=13283&amp;flag=1" TargetMode="External"/><Relationship Id="rId409" Type="http://schemas.openxmlformats.org/officeDocument/2006/relationships/hyperlink" Target="http://www.welovewe.com/Data/PlayerDetail.aspx?id=2315&amp;flag=1" TargetMode="External"/><Relationship Id="rId560" Type="http://schemas.openxmlformats.org/officeDocument/2006/relationships/hyperlink" Target="http://www.welovewe.com/Data/PlayerDetail.aspx?id=13492&amp;flag=1" TargetMode="External"/><Relationship Id="rId92" Type="http://schemas.openxmlformats.org/officeDocument/2006/relationships/hyperlink" Target="http://www.welovewe.com/Data/PlayerDetail.aspx?id=597&amp;flag=1" TargetMode="External"/><Relationship Id="rId213" Type="http://schemas.openxmlformats.org/officeDocument/2006/relationships/hyperlink" Target="http://www.welovewe.com/Data/PlayerDetail.aspx?id=3917&amp;flag=1" TargetMode="External"/><Relationship Id="rId420" Type="http://schemas.openxmlformats.org/officeDocument/2006/relationships/hyperlink" Target="http://www.welovewe.com/Data/PlayerDetail.aspx?id=13290&amp;flag=1" TargetMode="External"/><Relationship Id="rId616" Type="http://schemas.openxmlformats.org/officeDocument/2006/relationships/hyperlink" Target="http://www.welovewe.com/Data/PlayerDetail.aspx?id=1680&amp;flag=1" TargetMode="External"/><Relationship Id="rId658" Type="http://schemas.openxmlformats.org/officeDocument/2006/relationships/hyperlink" Target="http://www.welovewe.com/Data/PlayerDetail.aspx?id=14234&amp;flag=1" TargetMode="External"/><Relationship Id="rId255" Type="http://schemas.openxmlformats.org/officeDocument/2006/relationships/hyperlink" Target="http://www.welovewe.com/Data/PlayerDetail.aspx?id=1093&amp;flag=1" TargetMode="External"/><Relationship Id="rId297" Type="http://schemas.openxmlformats.org/officeDocument/2006/relationships/hyperlink" Target="http://www.welovewe.com/Data/PlayerDetail.aspx?id=253&amp;flag=1" TargetMode="External"/><Relationship Id="rId462" Type="http://schemas.openxmlformats.org/officeDocument/2006/relationships/hyperlink" Target="http://www.welovewe.com/Data/PlayerDetail.aspx?id=1366&amp;flag=1" TargetMode="External"/><Relationship Id="rId518" Type="http://schemas.openxmlformats.org/officeDocument/2006/relationships/hyperlink" Target="http://www.welovewe.com/Data/PlayerDetail.aspx?id=30973&amp;flag=1" TargetMode="External"/><Relationship Id="rId725" Type="http://schemas.openxmlformats.org/officeDocument/2006/relationships/hyperlink" Target="http://www.welovewe.com/Data/PlayerDetail.aspx?id=9734&amp;flag=1" TargetMode="External"/><Relationship Id="rId115" Type="http://schemas.openxmlformats.org/officeDocument/2006/relationships/hyperlink" Target="http://www.welovewe.com/Data/PlayerDetail.aspx?id=11193&amp;flag=1" TargetMode="External"/><Relationship Id="rId157" Type="http://schemas.openxmlformats.org/officeDocument/2006/relationships/hyperlink" Target="http://www.welovewe.com/Data/PlayerDetail.aspx?id=3418&amp;flag=1" TargetMode="External"/><Relationship Id="rId322" Type="http://schemas.openxmlformats.org/officeDocument/2006/relationships/hyperlink" Target="http://www.welovewe.com/Data/PlayerDetail.aspx?id=3352&amp;flag=1" TargetMode="External"/><Relationship Id="rId364" Type="http://schemas.openxmlformats.org/officeDocument/2006/relationships/hyperlink" Target="http://www.welovewe.com/Data/PlayerDetail.aspx?id=2098&amp;flag=1" TargetMode="External"/><Relationship Id="rId61" Type="http://schemas.openxmlformats.org/officeDocument/2006/relationships/hyperlink" Target="http://www.welovewe.com/Data/PlayerDetail.aspx?id=28889&amp;flag=1" TargetMode="External"/><Relationship Id="rId199" Type="http://schemas.openxmlformats.org/officeDocument/2006/relationships/hyperlink" Target="http://www.welovewe.com/Data/PlayerDetail.aspx?id=8700&amp;flag=1" TargetMode="External"/><Relationship Id="rId571" Type="http://schemas.openxmlformats.org/officeDocument/2006/relationships/hyperlink" Target="http://www.welovewe.com/Data/PlayerDetail.aspx?id=2234&amp;flag=1" TargetMode="External"/><Relationship Id="rId627" Type="http://schemas.openxmlformats.org/officeDocument/2006/relationships/hyperlink" Target="http://www.welovewe.com/Data/PlayerDetail.aspx?id=8492&amp;flag=1" TargetMode="External"/><Relationship Id="rId669" Type="http://schemas.openxmlformats.org/officeDocument/2006/relationships/hyperlink" Target="http://www.welovewe.com/Data/PlayerDetail.aspx?id=4666&amp;flag=1" TargetMode="External"/><Relationship Id="rId19" Type="http://schemas.openxmlformats.org/officeDocument/2006/relationships/hyperlink" Target="http://www.welovewe.com/Data/PlayerDetail.aspx?id=12955" TargetMode="External"/><Relationship Id="rId224" Type="http://schemas.openxmlformats.org/officeDocument/2006/relationships/hyperlink" Target="http://www.welovewe.com/Data/PlayerDetail.aspx?id=8242&amp;flag=1" TargetMode="External"/><Relationship Id="rId266" Type="http://schemas.openxmlformats.org/officeDocument/2006/relationships/hyperlink" Target="http://www.welovewe.com/Data/PlayerDetail.aspx?id=17875&amp;flag=1" TargetMode="External"/><Relationship Id="rId431" Type="http://schemas.openxmlformats.org/officeDocument/2006/relationships/hyperlink" Target="http://www.welovewe.com/Data/PlayerDetail.aspx?id=12627&amp;flag=1" TargetMode="External"/><Relationship Id="rId473" Type="http://schemas.openxmlformats.org/officeDocument/2006/relationships/hyperlink" Target="http://www.welovewe.com/Data/PlayerDetail.aspx?id=1898&amp;flag=1" TargetMode="External"/><Relationship Id="rId529" Type="http://schemas.openxmlformats.org/officeDocument/2006/relationships/hyperlink" Target="http://www.welovewe.com/Data/PlayerDetail.aspx?id=9139&amp;flag=1" TargetMode="External"/><Relationship Id="rId680" Type="http://schemas.openxmlformats.org/officeDocument/2006/relationships/hyperlink" Target="http://www.welovewe.com/Data/PlayerDetail.aspx?id=9580&amp;flag=1" TargetMode="External"/><Relationship Id="rId30" Type="http://schemas.openxmlformats.org/officeDocument/2006/relationships/hyperlink" Target="http://www.welovewe.com/Data/PlayerDetail.aspx?id=14470" TargetMode="External"/><Relationship Id="rId126" Type="http://schemas.openxmlformats.org/officeDocument/2006/relationships/hyperlink" Target="http://www.welovewe.com/Data/PlayerDetail.aspx?id=1025&amp;flag=1" TargetMode="External"/><Relationship Id="rId168" Type="http://schemas.openxmlformats.org/officeDocument/2006/relationships/hyperlink" Target="http://www.welovewe.com/Data/PlayerDetail.aspx?id=1087&amp;flag=1" TargetMode="External"/><Relationship Id="rId333" Type="http://schemas.openxmlformats.org/officeDocument/2006/relationships/hyperlink" Target="http://www.welovewe.com/Data/PlayerDetail.aspx?id=29080&amp;flag=1" TargetMode="External"/><Relationship Id="rId540" Type="http://schemas.openxmlformats.org/officeDocument/2006/relationships/hyperlink" Target="http://www.welovewe.com/Data/PlayerDetail.aspx?id=31905&amp;flag=1" TargetMode="External"/><Relationship Id="rId72" Type="http://schemas.openxmlformats.org/officeDocument/2006/relationships/hyperlink" Target="http://www.welovewe.com/Data/PlayerDetail.aspx?id=31427&amp;flag=1" TargetMode="External"/><Relationship Id="rId375" Type="http://schemas.openxmlformats.org/officeDocument/2006/relationships/hyperlink" Target="http://www.welovewe.com/Data/PlayerDetail.aspx?id=17479&amp;flag=1" TargetMode="External"/><Relationship Id="rId582" Type="http://schemas.openxmlformats.org/officeDocument/2006/relationships/hyperlink" Target="http://www.welovewe.com/Data/PlayerDetail.aspx?id=30832&amp;flag=1" TargetMode="External"/><Relationship Id="rId638" Type="http://schemas.openxmlformats.org/officeDocument/2006/relationships/hyperlink" Target="http://www.welovewe.com/Data/PlayerDetail.aspx?id=1009&amp;flag=1" TargetMode="External"/><Relationship Id="rId3" Type="http://schemas.openxmlformats.org/officeDocument/2006/relationships/hyperlink" Target="http://www.welovewe.com/Data/PlayerDetail.aspx?id=12965" TargetMode="External"/><Relationship Id="rId235" Type="http://schemas.openxmlformats.org/officeDocument/2006/relationships/hyperlink" Target="http://www.welovewe.com/Data/PlayerDetail.aspx?id=9307&amp;flag=1" TargetMode="External"/><Relationship Id="rId277" Type="http://schemas.openxmlformats.org/officeDocument/2006/relationships/hyperlink" Target="http://www.welovewe.com/Data/PlayerDetail.aspx?id=2775&amp;flag=1" TargetMode="External"/><Relationship Id="rId400" Type="http://schemas.openxmlformats.org/officeDocument/2006/relationships/hyperlink" Target="http://www.welovewe.com/Data/PlayerDetail.aspx?id=9561&amp;flag=1" TargetMode="External"/><Relationship Id="rId442" Type="http://schemas.openxmlformats.org/officeDocument/2006/relationships/hyperlink" Target="http://www.welovewe.com/Data/PlayerDetail.aspx?id=753&amp;flag=1" TargetMode="External"/><Relationship Id="rId484" Type="http://schemas.openxmlformats.org/officeDocument/2006/relationships/hyperlink" Target="http://www.welovewe.com/Data/PlayerDetail.aspx?id=17474&amp;flag=1" TargetMode="External"/><Relationship Id="rId705" Type="http://schemas.openxmlformats.org/officeDocument/2006/relationships/hyperlink" Target="http://www.welovewe.com/Data/PlayerDetail.aspx?id=28960&amp;flag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72"/>
  <sheetViews>
    <sheetView tabSelected="1" workbookViewId="0">
      <selection activeCell="P3" sqref="P3"/>
    </sheetView>
  </sheetViews>
  <sheetFormatPr defaultRowHeight="14.25"/>
  <cols>
    <col min="1" max="1" width="9" style="1"/>
    <col min="2" max="2" width="9" style="10"/>
    <col min="3" max="4" width="6.5" style="1" bestFit="1" customWidth="1"/>
    <col min="5" max="5" width="6.5" style="1" customWidth="1"/>
    <col min="6" max="6" width="7.625" style="1" bestFit="1" customWidth="1"/>
    <col min="7" max="8" width="9" style="1" customWidth="1"/>
    <col min="9" max="9" width="7.625" style="1" bestFit="1" customWidth="1"/>
    <col min="10" max="10" width="6" style="1" bestFit="1" customWidth="1"/>
    <col min="11" max="11" width="5.25" style="1" bestFit="1" customWidth="1"/>
    <col min="12" max="12" width="8.125" style="1" bestFit="1" customWidth="1"/>
    <col min="13" max="13" width="8.5" style="1" bestFit="1" customWidth="1"/>
    <col min="14" max="14" width="9" style="1"/>
    <col min="15" max="15" width="11.625" style="1" bestFit="1" customWidth="1"/>
    <col min="16" max="32" width="9" style="1"/>
    <col min="33" max="33" width="9.75" style="1" bestFit="1" customWidth="1"/>
    <col min="34" max="16384" width="9" style="1"/>
  </cols>
  <sheetData>
    <row r="1" spans="1:33" s="2" customFormat="1">
      <c r="A1" s="2" t="s">
        <v>0</v>
      </c>
      <c r="B1" s="8" t="s">
        <v>1</v>
      </c>
      <c r="C1" s="2" t="s">
        <v>2</v>
      </c>
      <c r="D1" s="2" t="s">
        <v>3</v>
      </c>
      <c r="E1" s="3" t="s">
        <v>60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3" t="s">
        <v>12</v>
      </c>
      <c r="O1" s="14" t="s">
        <v>13</v>
      </c>
      <c r="P1" s="12" t="s">
        <v>14</v>
      </c>
      <c r="Q1" s="15" t="s">
        <v>15</v>
      </c>
      <c r="R1" s="2" t="s">
        <v>16</v>
      </c>
      <c r="S1" s="2" t="s">
        <v>17</v>
      </c>
      <c r="T1" s="13" t="s">
        <v>19</v>
      </c>
      <c r="U1" s="13" t="s">
        <v>20</v>
      </c>
      <c r="V1" s="13" t="s">
        <v>21</v>
      </c>
      <c r="W1" s="14" t="s">
        <v>22</v>
      </c>
      <c r="X1" s="14" t="s">
        <v>23</v>
      </c>
      <c r="Y1" s="14" t="s">
        <v>24</v>
      </c>
      <c r="Z1" s="12" t="s">
        <v>25</v>
      </c>
      <c r="AA1" s="12" t="s">
        <v>26</v>
      </c>
      <c r="AB1" s="12" t="s">
        <v>27</v>
      </c>
      <c r="AC1" s="15" t="s">
        <v>28</v>
      </c>
      <c r="AD1" s="15" t="s">
        <v>29</v>
      </c>
      <c r="AE1" s="15" t="s">
        <v>30</v>
      </c>
      <c r="AF1" s="3" t="s">
        <v>59</v>
      </c>
      <c r="AG1" s="2" t="s">
        <v>18</v>
      </c>
    </row>
    <row r="2" spans="1:33" s="2" customFormat="1">
      <c r="A2" s="3" t="s">
        <v>44</v>
      </c>
      <c r="B2" s="8" t="s">
        <v>45</v>
      </c>
      <c r="C2" s="3" t="s">
        <v>46</v>
      </c>
      <c r="D2" s="3" t="s">
        <v>47</v>
      </c>
      <c r="E2" s="3" t="s">
        <v>63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 t="s">
        <v>55</v>
      </c>
      <c r="N2" s="3" t="s">
        <v>56</v>
      </c>
      <c r="O2" s="3" t="s">
        <v>57</v>
      </c>
      <c r="P2" s="3" t="s">
        <v>58</v>
      </c>
      <c r="Q2" s="3" t="s">
        <v>43</v>
      </c>
      <c r="R2" s="3" t="s">
        <v>61</v>
      </c>
      <c r="S2" s="3" t="s">
        <v>62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3" t="s">
        <v>41</v>
      </c>
      <c r="AE2" s="3" t="s">
        <v>42</v>
      </c>
      <c r="AF2" s="3"/>
      <c r="AG2" s="3"/>
    </row>
    <row r="3" spans="1:33">
      <c r="A3" s="1">
        <f>VLOOKUP(I3,Sheet3!$A$748:$B$779,2,FALSE)+VLOOKUP(B3,Sheet3!$A$2:$B$737,2,FALSE)</f>
        <v>101</v>
      </c>
      <c r="B3" s="9" t="str">
        <f>Sheet3!A2</f>
        <v>朱利奥·萨塞尔</v>
      </c>
      <c r="E3" s="1">
        <f>F3</f>
        <v>5</v>
      </c>
      <c r="F3" s="1">
        <f>VLOOKUP(VLOOKUP(B3,Sheet3!$A$2:$D$737,4,FALSE),Sheet2!$A$15:$C$19,3,TRUE)</f>
        <v>5</v>
      </c>
      <c r="G3" s="1">
        <f>VLOOKUP(F3,Sheet2!$A$8:$D$12,4,FALSE)</f>
        <v>30</v>
      </c>
      <c r="H3" s="1">
        <f>VLOOKUP(VLOOKUP(B3,Sheet3!$A$2:$E$737,5,FALSE),Sheet2!$A$2:$B$5,2,FALSE)</f>
        <v>4</v>
      </c>
      <c r="I3" s="1" t="str">
        <f>Sheet3!C2</f>
        <v>巴西</v>
      </c>
      <c r="J3" s="1" t="str">
        <f>I3</f>
        <v>巴西</v>
      </c>
      <c r="K3" s="1">
        <v>10</v>
      </c>
      <c r="M3" s="1">
        <v>2230</v>
      </c>
      <c r="N3" s="1">
        <f>VLOOKUP(H3,Sheet2!$B$2:$F$5,2,FALSE)*VLOOKUP(F3,Sheet2!$A$8:$C$12,3,FALSE)</f>
        <v>120</v>
      </c>
      <c r="O3" s="9">
        <f>VLOOKUP(H3,Sheet2!$B$2:$F$5,3,FALSE)*VLOOKUP(F3,Sheet2!$A$8:$C$12,3,FALSE)</f>
        <v>120</v>
      </c>
      <c r="P3" s="9">
        <f>VLOOKUP(H3,Sheet2!$B$2:$F$5,4,FALSE)*VLOOKUP(F3,Sheet2!$A$8:$C$12,3,FALSE)</f>
        <v>240</v>
      </c>
      <c r="Q3" s="9">
        <f>VLOOKUP(H3,Sheet2!$B$2:$F$5,5,FALSE)*VLOOKUP(F3,Sheet2!$A$8:$C$12,3,FALSE)</f>
        <v>200</v>
      </c>
      <c r="R3" s="1">
        <f>VLOOKUP(F3,Sheet2!$A$7:$F$12,5,FALSE)</f>
        <v>100</v>
      </c>
      <c r="S3" s="1">
        <f>VLOOKUP(F3,Sheet2!$A$7:$F$12,6,FALSE)</f>
        <v>120</v>
      </c>
      <c r="T3" s="11">
        <f>N3/3</f>
        <v>40</v>
      </c>
      <c r="U3" s="11">
        <f>N3/3</f>
        <v>40</v>
      </c>
      <c r="V3" s="11">
        <f>N3/3</f>
        <v>40</v>
      </c>
      <c r="W3" s="11">
        <f>O3/3</f>
        <v>40</v>
      </c>
      <c r="X3" s="11">
        <f>O3/3</f>
        <v>40</v>
      </c>
      <c r="Y3" s="11">
        <f>O3/3</f>
        <v>40</v>
      </c>
      <c r="Z3" s="11">
        <f>P3/3</f>
        <v>80</v>
      </c>
      <c r="AA3" s="11">
        <f>P3/3</f>
        <v>80</v>
      </c>
      <c r="AB3" s="11">
        <f>P3/3</f>
        <v>80</v>
      </c>
      <c r="AC3" s="11">
        <f>Q3/3</f>
        <v>66.666666666666671</v>
      </c>
      <c r="AD3" s="11">
        <f>Q3/3</f>
        <v>66.666666666666671</v>
      </c>
      <c r="AE3" s="11">
        <f>Q3/3</f>
        <v>66.666666666666671</v>
      </c>
    </row>
    <row r="4" spans="1:33">
      <c r="A4" s="1">
        <f>VLOOKUP(I4,Sheet3!$A$748:$B$779,2,FALSE)+VLOOKUP(B4,Sheet3!$A$2:$B$737,2,FALSE)</f>
        <v>102</v>
      </c>
      <c r="B4" s="9" t="str">
        <f>Sheet3!A3</f>
        <v>蒂亚戈.席尔瓦</v>
      </c>
      <c r="E4" s="1">
        <f t="shared" ref="E4:E67" si="0">F4</f>
        <v>4</v>
      </c>
      <c r="F4" s="1">
        <f>VLOOKUP(VLOOKUP(B4,Sheet3!$A$2:$D$737,4,FALSE),Sheet2!$A$15:$C$19,3,TRUE)</f>
        <v>4</v>
      </c>
      <c r="G4" s="1">
        <f>VLOOKUP(F4,Sheet2!$A$8:$D$12,4,FALSE)</f>
        <v>20</v>
      </c>
      <c r="H4" s="1">
        <f>VLOOKUP(VLOOKUP(B4,Sheet3!$A$2:$E$737,5,FALSE),Sheet2!$A$2:$B$5,2,FALSE)</f>
        <v>3</v>
      </c>
      <c r="I4" s="1" t="str">
        <f>Sheet3!C3</f>
        <v>巴西</v>
      </c>
      <c r="J4" s="1" t="str">
        <f t="shared" ref="J4:J67" si="1">I4</f>
        <v>巴西</v>
      </c>
      <c r="K4" s="1">
        <v>8</v>
      </c>
      <c r="M4" s="1">
        <v>2327</v>
      </c>
      <c r="N4" s="1">
        <f>VLOOKUP(H4,Sheet2!$B$2:$F$5,2,FALSE)*VLOOKUP(F4,Sheet2!$A$8:$C$12,3,FALSE)</f>
        <v>90</v>
      </c>
      <c r="O4" s="9">
        <f>VLOOKUP(H4,Sheet2!$B$2:$F$5,3,FALSE)*VLOOKUP(F4,Sheet2!$A$8:$C$12,3,FALSE)</f>
        <v>120</v>
      </c>
      <c r="P4" s="9">
        <f>VLOOKUP(H4,Sheet2!$B$2:$F$5,4,FALSE)*VLOOKUP(F4,Sheet2!$A$8:$C$12,3,FALSE)</f>
        <v>150</v>
      </c>
      <c r="Q4" s="9">
        <f>VLOOKUP(H4,Sheet2!$B$2:$F$5,5,FALSE)*VLOOKUP(F4,Sheet2!$A$8:$C$12,3,FALSE)</f>
        <v>150</v>
      </c>
      <c r="R4" s="1">
        <f>VLOOKUP(F4,Sheet2!$A$7:$F$12,5,FALSE)</f>
        <v>90</v>
      </c>
      <c r="S4" s="1">
        <f>VLOOKUP(F4,Sheet2!$A$7:$F$12,6,FALSE)</f>
        <v>110</v>
      </c>
      <c r="T4" s="11">
        <f t="shared" ref="T4:T67" si="2">N4/3</f>
        <v>30</v>
      </c>
      <c r="U4" s="11">
        <f t="shared" ref="U4:U67" si="3">N4/3</f>
        <v>30</v>
      </c>
      <c r="V4" s="11">
        <f t="shared" ref="V4:V67" si="4">N4/3</f>
        <v>30</v>
      </c>
      <c r="W4" s="11">
        <f t="shared" ref="W4:W67" si="5">O4/3</f>
        <v>40</v>
      </c>
      <c r="X4" s="11">
        <f t="shared" ref="X4:X67" si="6">O4/3</f>
        <v>40</v>
      </c>
      <c r="Y4" s="11">
        <f t="shared" ref="Y4:Y67" si="7">O4/3</f>
        <v>40</v>
      </c>
      <c r="Z4" s="11">
        <f t="shared" ref="Z4:Z67" si="8">P4/3</f>
        <v>50</v>
      </c>
      <c r="AA4" s="11">
        <f t="shared" ref="AA4:AA67" si="9">P4/3</f>
        <v>50</v>
      </c>
      <c r="AB4" s="11">
        <f t="shared" ref="AB4:AB67" si="10">P4/3</f>
        <v>50</v>
      </c>
      <c r="AC4" s="11">
        <f t="shared" ref="AC4:AC67" si="11">Q4/3</f>
        <v>50</v>
      </c>
      <c r="AD4" s="11">
        <f t="shared" ref="AD4:AD67" si="12">Q4/3</f>
        <v>50</v>
      </c>
      <c r="AE4" s="11">
        <f t="shared" ref="AE4:AE67" si="13">Q4/3</f>
        <v>50</v>
      </c>
    </row>
    <row r="5" spans="1:33">
      <c r="A5" s="1">
        <f>VLOOKUP(I5,Sheet3!$A$748:$B$779,2,FALSE)+VLOOKUP(B5,Sheet3!$A$2:$B$737,2,FALSE)</f>
        <v>103</v>
      </c>
      <c r="B5" s="9" t="str">
        <f>Sheet3!A4</f>
        <v>大卫.路易斯</v>
      </c>
      <c r="E5" s="1">
        <f t="shared" si="0"/>
        <v>4</v>
      </c>
      <c r="F5" s="1">
        <f>VLOOKUP(VLOOKUP(B5,Sheet3!$A$2:$D$737,4,FALSE),Sheet2!$A$15:$C$19,3,TRUE)</f>
        <v>4</v>
      </c>
      <c r="G5" s="1">
        <f>VLOOKUP(F5,Sheet2!$A$8:$D$12,4,FALSE)</f>
        <v>20</v>
      </c>
      <c r="H5" s="1">
        <f>VLOOKUP(VLOOKUP(B5,Sheet3!$A$2:$E$737,5,FALSE),Sheet2!$A$2:$B$5,2,FALSE)</f>
        <v>3</v>
      </c>
      <c r="I5" s="1" t="str">
        <f>Sheet3!C4</f>
        <v>巴西</v>
      </c>
      <c r="J5" s="1" t="str">
        <f t="shared" si="1"/>
        <v>巴西</v>
      </c>
      <c r="K5" s="1">
        <v>7</v>
      </c>
      <c r="M5" s="1">
        <v>2307</v>
      </c>
      <c r="N5" s="1">
        <f>VLOOKUP(H5,Sheet2!$B$2:$F$5,2,FALSE)*VLOOKUP(F5,Sheet2!$A$8:$C$12,3,FALSE)</f>
        <v>90</v>
      </c>
      <c r="O5" s="9">
        <f>VLOOKUP(H5,Sheet2!$B$2:$F$5,3,FALSE)*VLOOKUP(F5,Sheet2!$A$8:$C$12,3,FALSE)</f>
        <v>120</v>
      </c>
      <c r="P5" s="9">
        <f>VLOOKUP(H5,Sheet2!$B$2:$F$5,4,FALSE)*VLOOKUP(F5,Sheet2!$A$8:$C$12,3,FALSE)</f>
        <v>150</v>
      </c>
      <c r="Q5" s="9">
        <f>VLOOKUP(H5,Sheet2!$B$2:$F$5,5,FALSE)*VLOOKUP(F5,Sheet2!$A$8:$C$12,3,FALSE)</f>
        <v>150</v>
      </c>
      <c r="R5" s="1">
        <f>VLOOKUP(F5,Sheet2!$A$7:$F$12,5,FALSE)</f>
        <v>90</v>
      </c>
      <c r="S5" s="1">
        <f>VLOOKUP(F5,Sheet2!$A$7:$F$12,6,FALSE)</f>
        <v>110</v>
      </c>
      <c r="T5" s="11">
        <f t="shared" si="2"/>
        <v>30</v>
      </c>
      <c r="U5" s="11">
        <f t="shared" si="3"/>
        <v>30</v>
      </c>
      <c r="V5" s="11">
        <f t="shared" si="4"/>
        <v>30</v>
      </c>
      <c r="W5" s="11">
        <f t="shared" si="5"/>
        <v>40</v>
      </c>
      <c r="X5" s="11">
        <f t="shared" si="6"/>
        <v>40</v>
      </c>
      <c r="Y5" s="11">
        <f t="shared" si="7"/>
        <v>40</v>
      </c>
      <c r="Z5" s="11">
        <f t="shared" si="8"/>
        <v>50</v>
      </c>
      <c r="AA5" s="11">
        <f t="shared" si="9"/>
        <v>50</v>
      </c>
      <c r="AB5" s="11">
        <f t="shared" si="10"/>
        <v>50</v>
      </c>
      <c r="AC5" s="11">
        <f t="shared" si="11"/>
        <v>50</v>
      </c>
      <c r="AD5" s="11">
        <f t="shared" si="12"/>
        <v>50</v>
      </c>
      <c r="AE5" s="11">
        <f t="shared" si="13"/>
        <v>50</v>
      </c>
    </row>
    <row r="6" spans="1:33">
      <c r="A6" s="1">
        <f>VLOOKUP(I6,Sheet3!$A$748:$B$779,2,FALSE)+VLOOKUP(B6,Sheet3!$A$2:$B$737,2,FALSE)</f>
        <v>104</v>
      </c>
      <c r="B6" s="9" t="str">
        <f>Sheet3!A5</f>
        <v>丹尼尔·阿尔维斯</v>
      </c>
      <c r="E6" s="1">
        <f t="shared" si="0"/>
        <v>4</v>
      </c>
      <c r="F6" s="1">
        <f>VLOOKUP(VLOOKUP(B6,Sheet3!$A$2:$D$737,4,FALSE),Sheet2!$A$15:$C$19,3,TRUE)</f>
        <v>4</v>
      </c>
      <c r="G6" s="1">
        <f>VLOOKUP(F6,Sheet2!$A$8:$D$12,4,FALSE)</f>
        <v>20</v>
      </c>
      <c r="H6" s="1">
        <f>VLOOKUP(VLOOKUP(B6,Sheet3!$A$2:$E$737,5,FALSE),Sheet2!$A$2:$B$5,2,FALSE)</f>
        <v>3</v>
      </c>
      <c r="I6" s="1" t="str">
        <f>Sheet3!C5</f>
        <v>巴西</v>
      </c>
      <c r="J6" s="1" t="str">
        <f t="shared" si="1"/>
        <v>巴西</v>
      </c>
      <c r="K6" s="1">
        <v>5</v>
      </c>
      <c r="M6" s="1">
        <v>2125</v>
      </c>
      <c r="N6" s="1">
        <f>VLOOKUP(H6,Sheet2!$B$2:$F$5,2,FALSE)*VLOOKUP(F6,Sheet2!$A$8:$C$12,3,FALSE)</f>
        <v>90</v>
      </c>
      <c r="O6" s="9">
        <f>VLOOKUP(H6,Sheet2!$B$2:$F$5,3,FALSE)*VLOOKUP(F6,Sheet2!$A$8:$C$12,3,FALSE)</f>
        <v>120</v>
      </c>
      <c r="P6" s="9">
        <f>VLOOKUP(H6,Sheet2!$B$2:$F$5,4,FALSE)*VLOOKUP(F6,Sheet2!$A$8:$C$12,3,FALSE)</f>
        <v>150</v>
      </c>
      <c r="Q6" s="9">
        <f>VLOOKUP(H6,Sheet2!$B$2:$F$5,5,FALSE)*VLOOKUP(F6,Sheet2!$A$8:$C$12,3,FALSE)</f>
        <v>150</v>
      </c>
      <c r="R6" s="1">
        <f>VLOOKUP(F6,Sheet2!$A$7:$F$12,5,FALSE)</f>
        <v>90</v>
      </c>
      <c r="S6" s="1">
        <f>VLOOKUP(F6,Sheet2!$A$7:$F$12,6,FALSE)</f>
        <v>110</v>
      </c>
      <c r="T6" s="11">
        <f t="shared" si="2"/>
        <v>30</v>
      </c>
      <c r="U6" s="11">
        <f t="shared" si="3"/>
        <v>30</v>
      </c>
      <c r="V6" s="11">
        <f t="shared" si="4"/>
        <v>30</v>
      </c>
      <c r="W6" s="11">
        <f t="shared" si="5"/>
        <v>40</v>
      </c>
      <c r="X6" s="11">
        <f t="shared" si="6"/>
        <v>40</v>
      </c>
      <c r="Y6" s="11">
        <f t="shared" si="7"/>
        <v>40</v>
      </c>
      <c r="Z6" s="11">
        <f t="shared" si="8"/>
        <v>50</v>
      </c>
      <c r="AA6" s="11">
        <f t="shared" si="9"/>
        <v>50</v>
      </c>
      <c r="AB6" s="11">
        <f t="shared" si="10"/>
        <v>50</v>
      </c>
      <c r="AC6" s="11">
        <f t="shared" si="11"/>
        <v>50</v>
      </c>
      <c r="AD6" s="11">
        <f t="shared" si="12"/>
        <v>50</v>
      </c>
      <c r="AE6" s="11">
        <f t="shared" si="13"/>
        <v>50</v>
      </c>
    </row>
    <row r="7" spans="1:33">
      <c r="A7" s="1">
        <f>VLOOKUP(I7,Sheet3!$A$748:$B$779,2,FALSE)+VLOOKUP(B7,Sheet3!$A$2:$B$737,2,FALSE)</f>
        <v>105</v>
      </c>
      <c r="B7" s="9" t="str">
        <f>Sheet3!A6</f>
        <v>马赛洛</v>
      </c>
      <c r="E7" s="1">
        <f t="shared" si="0"/>
        <v>3</v>
      </c>
      <c r="F7" s="1">
        <f>VLOOKUP(VLOOKUP(B7,Sheet3!$A$2:$D$737,4,FALSE),Sheet2!$A$15:$C$19,3,TRUE)</f>
        <v>3</v>
      </c>
      <c r="G7" s="1">
        <f>VLOOKUP(F7,Sheet2!$A$8:$D$12,4,FALSE)</f>
        <v>15</v>
      </c>
      <c r="H7" s="1">
        <f>VLOOKUP(VLOOKUP(B7,Sheet3!$A$2:$E$737,5,FALSE),Sheet2!$A$2:$B$5,2,FALSE)</f>
        <v>3</v>
      </c>
      <c r="I7" s="1" t="str">
        <f>Sheet3!C6</f>
        <v>巴西</v>
      </c>
      <c r="J7" s="1" t="str">
        <f t="shared" si="1"/>
        <v>巴西</v>
      </c>
      <c r="K7" s="1">
        <v>2</v>
      </c>
      <c r="M7" s="1">
        <v>1750</v>
      </c>
      <c r="N7" s="1">
        <f>VLOOKUP(H7,Sheet2!$B$2:$F$5,2,FALSE)*VLOOKUP(F7,Sheet2!$A$8:$C$12,3,FALSE)</f>
        <v>72</v>
      </c>
      <c r="O7" s="9">
        <f>VLOOKUP(H7,Sheet2!$B$2:$F$5,3,FALSE)*VLOOKUP(F7,Sheet2!$A$8:$C$12,3,FALSE)</f>
        <v>96</v>
      </c>
      <c r="P7" s="9">
        <f>VLOOKUP(H7,Sheet2!$B$2:$F$5,4,FALSE)*VLOOKUP(F7,Sheet2!$A$8:$C$12,3,FALSE)</f>
        <v>120</v>
      </c>
      <c r="Q7" s="9">
        <f>VLOOKUP(H7,Sheet2!$B$2:$F$5,5,FALSE)*VLOOKUP(F7,Sheet2!$A$8:$C$12,3,FALSE)</f>
        <v>120</v>
      </c>
      <c r="R7" s="1">
        <f>VLOOKUP(F7,Sheet2!$A$7:$F$12,5,FALSE)</f>
        <v>85</v>
      </c>
      <c r="S7" s="1">
        <f>VLOOKUP(F7,Sheet2!$A$7:$F$12,6,FALSE)</f>
        <v>100</v>
      </c>
      <c r="T7" s="11">
        <f t="shared" si="2"/>
        <v>24</v>
      </c>
      <c r="U7" s="11">
        <f t="shared" si="3"/>
        <v>24</v>
      </c>
      <c r="V7" s="11">
        <f t="shared" si="4"/>
        <v>24</v>
      </c>
      <c r="W7" s="11">
        <f t="shared" si="5"/>
        <v>32</v>
      </c>
      <c r="X7" s="11">
        <f t="shared" si="6"/>
        <v>32</v>
      </c>
      <c r="Y7" s="11">
        <f t="shared" si="7"/>
        <v>32</v>
      </c>
      <c r="Z7" s="11">
        <f t="shared" si="8"/>
        <v>40</v>
      </c>
      <c r="AA7" s="11">
        <f t="shared" si="9"/>
        <v>40</v>
      </c>
      <c r="AB7" s="11">
        <f t="shared" si="10"/>
        <v>40</v>
      </c>
      <c r="AC7" s="11">
        <f t="shared" si="11"/>
        <v>40</v>
      </c>
      <c r="AD7" s="11">
        <f t="shared" si="12"/>
        <v>40</v>
      </c>
      <c r="AE7" s="11">
        <f t="shared" si="13"/>
        <v>40</v>
      </c>
    </row>
    <row r="8" spans="1:33">
      <c r="A8" s="1">
        <f>VLOOKUP(I8,Sheet3!$A$748:$B$779,2,FALSE)+VLOOKUP(B8,Sheet3!$A$2:$B$737,2,FALSE)</f>
        <v>106</v>
      </c>
      <c r="B8" s="9" t="str">
        <f>Sheet3!A7</f>
        <v>保利尼奥</v>
      </c>
      <c r="E8" s="1">
        <f t="shared" si="0"/>
        <v>3</v>
      </c>
      <c r="F8" s="1">
        <f>VLOOKUP(VLOOKUP(B8,Sheet3!$A$2:$D$737,4,FALSE),Sheet2!$A$15:$C$19,3,TRUE)</f>
        <v>3</v>
      </c>
      <c r="G8" s="1">
        <f>VLOOKUP(F8,Sheet2!$A$8:$D$12,4,FALSE)</f>
        <v>15</v>
      </c>
      <c r="H8" s="1">
        <f>VLOOKUP(VLOOKUP(B8,Sheet3!$A$2:$E$737,5,FALSE),Sheet2!$A$2:$B$5,2,FALSE)</f>
        <v>2</v>
      </c>
      <c r="I8" s="1" t="str">
        <f>Sheet3!C7</f>
        <v>巴西</v>
      </c>
      <c r="J8" s="1" t="str">
        <f t="shared" si="1"/>
        <v>巴西</v>
      </c>
      <c r="K8" s="1">
        <v>1</v>
      </c>
      <c r="M8" s="1">
        <v>1518</v>
      </c>
      <c r="N8" s="1">
        <f>VLOOKUP(H8,Sheet2!$B$2:$F$5,2,FALSE)*VLOOKUP(F8,Sheet2!$A$8:$C$12,3,FALSE)</f>
        <v>96</v>
      </c>
      <c r="O8" s="9">
        <f>VLOOKUP(H8,Sheet2!$B$2:$F$5,3,FALSE)*VLOOKUP(F8,Sheet2!$A$8:$C$12,3,FALSE)</f>
        <v>120</v>
      </c>
      <c r="P8" s="9">
        <f>VLOOKUP(H8,Sheet2!$B$2:$F$5,4,FALSE)*VLOOKUP(F8,Sheet2!$A$8:$C$12,3,FALSE)</f>
        <v>72</v>
      </c>
      <c r="Q8" s="9">
        <f>VLOOKUP(H8,Sheet2!$B$2:$F$5,5,FALSE)*VLOOKUP(F8,Sheet2!$A$8:$C$12,3,FALSE)</f>
        <v>120</v>
      </c>
      <c r="R8" s="1">
        <f>VLOOKUP(F8,Sheet2!$A$7:$F$12,5,FALSE)</f>
        <v>85</v>
      </c>
      <c r="S8" s="1">
        <f>VLOOKUP(F8,Sheet2!$A$7:$F$12,6,FALSE)</f>
        <v>100</v>
      </c>
      <c r="T8" s="11">
        <f t="shared" si="2"/>
        <v>32</v>
      </c>
      <c r="U8" s="11">
        <f t="shared" si="3"/>
        <v>32</v>
      </c>
      <c r="V8" s="11">
        <f t="shared" si="4"/>
        <v>32</v>
      </c>
      <c r="W8" s="11">
        <f t="shared" si="5"/>
        <v>40</v>
      </c>
      <c r="X8" s="11">
        <f t="shared" si="6"/>
        <v>40</v>
      </c>
      <c r="Y8" s="11">
        <f t="shared" si="7"/>
        <v>40</v>
      </c>
      <c r="Z8" s="11">
        <f t="shared" si="8"/>
        <v>24</v>
      </c>
      <c r="AA8" s="11">
        <f t="shared" si="9"/>
        <v>24</v>
      </c>
      <c r="AB8" s="11">
        <f t="shared" si="10"/>
        <v>24</v>
      </c>
      <c r="AC8" s="11">
        <f t="shared" si="11"/>
        <v>40</v>
      </c>
      <c r="AD8" s="11">
        <f t="shared" si="12"/>
        <v>40</v>
      </c>
      <c r="AE8" s="11">
        <f t="shared" si="13"/>
        <v>40</v>
      </c>
    </row>
    <row r="9" spans="1:33">
      <c r="A9" s="1">
        <f>VLOOKUP(I9,Sheet3!$A$748:$B$779,2,FALSE)+VLOOKUP(B9,Sheet3!$A$2:$B$737,2,FALSE)</f>
        <v>107</v>
      </c>
      <c r="B9" s="9" t="str">
        <f>Sheet3!A8</f>
        <v>古斯塔沃</v>
      </c>
      <c r="E9" s="1">
        <f t="shared" si="0"/>
        <v>3</v>
      </c>
      <c r="F9" s="1">
        <f>VLOOKUP(VLOOKUP(B9,Sheet3!$A$2:$D$737,4,FALSE),Sheet2!$A$15:$C$19,3,TRUE)</f>
        <v>3</v>
      </c>
      <c r="G9" s="1">
        <f>VLOOKUP(F9,Sheet2!$A$8:$D$12,4,FALSE)</f>
        <v>15</v>
      </c>
      <c r="H9" s="1">
        <f>VLOOKUP(VLOOKUP(B9,Sheet3!$A$2:$E$737,5,FALSE),Sheet2!$A$2:$B$5,2,FALSE)</f>
        <v>2</v>
      </c>
      <c r="I9" s="1" t="str">
        <f>Sheet3!C8</f>
        <v>巴西</v>
      </c>
      <c r="J9" s="1" t="str">
        <f t="shared" si="1"/>
        <v>巴西</v>
      </c>
      <c r="K9" s="1">
        <v>11</v>
      </c>
      <c r="M9" s="1">
        <v>2137</v>
      </c>
      <c r="N9" s="1">
        <f>VLOOKUP(H9,Sheet2!$B$2:$F$5,2,FALSE)*VLOOKUP(F9,Sheet2!$A$8:$C$12,3,FALSE)</f>
        <v>96</v>
      </c>
      <c r="O9" s="9">
        <f>VLOOKUP(H9,Sheet2!$B$2:$F$5,3,FALSE)*VLOOKUP(F9,Sheet2!$A$8:$C$12,3,FALSE)</f>
        <v>120</v>
      </c>
      <c r="P9" s="9">
        <f>VLOOKUP(H9,Sheet2!$B$2:$F$5,4,FALSE)*VLOOKUP(F9,Sheet2!$A$8:$C$12,3,FALSE)</f>
        <v>72</v>
      </c>
      <c r="Q9" s="9">
        <f>VLOOKUP(H9,Sheet2!$B$2:$F$5,5,FALSE)*VLOOKUP(F9,Sheet2!$A$8:$C$12,3,FALSE)</f>
        <v>120</v>
      </c>
      <c r="R9" s="1">
        <f>VLOOKUP(F9,Sheet2!$A$7:$F$12,5,FALSE)</f>
        <v>85</v>
      </c>
      <c r="S9" s="1">
        <f>VLOOKUP(F9,Sheet2!$A$7:$F$12,6,FALSE)</f>
        <v>100</v>
      </c>
      <c r="T9" s="11">
        <f t="shared" si="2"/>
        <v>32</v>
      </c>
      <c r="U9" s="11">
        <f t="shared" si="3"/>
        <v>32</v>
      </c>
      <c r="V9" s="11">
        <f t="shared" si="4"/>
        <v>32</v>
      </c>
      <c r="W9" s="11">
        <f t="shared" si="5"/>
        <v>40</v>
      </c>
      <c r="X9" s="11">
        <f t="shared" si="6"/>
        <v>40</v>
      </c>
      <c r="Y9" s="11">
        <f t="shared" si="7"/>
        <v>40</v>
      </c>
      <c r="Z9" s="11">
        <f t="shared" si="8"/>
        <v>24</v>
      </c>
      <c r="AA9" s="11">
        <f t="shared" si="9"/>
        <v>24</v>
      </c>
      <c r="AB9" s="11">
        <f t="shared" si="10"/>
        <v>24</v>
      </c>
      <c r="AC9" s="11">
        <f t="shared" si="11"/>
        <v>40</v>
      </c>
      <c r="AD9" s="11">
        <f t="shared" si="12"/>
        <v>40</v>
      </c>
      <c r="AE9" s="11">
        <f t="shared" si="13"/>
        <v>40</v>
      </c>
    </row>
    <row r="10" spans="1:33">
      <c r="A10" s="1">
        <f>VLOOKUP(I10,Sheet3!$A$748:$B$779,2,FALSE)+VLOOKUP(B10,Sheet3!$A$2:$B$737,2,FALSE)</f>
        <v>108</v>
      </c>
      <c r="B10" s="9" t="str">
        <f>Sheet3!A9</f>
        <v>奥斯卡</v>
      </c>
      <c r="E10" s="1">
        <f t="shared" si="0"/>
        <v>3</v>
      </c>
      <c r="F10" s="1">
        <f>VLOOKUP(VLOOKUP(B10,Sheet3!$A$2:$D$737,4,FALSE),Sheet2!$A$15:$C$19,3,TRUE)</f>
        <v>3</v>
      </c>
      <c r="G10" s="1">
        <f>VLOOKUP(F10,Sheet2!$A$8:$D$12,4,FALSE)</f>
        <v>15</v>
      </c>
      <c r="H10" s="1">
        <f>VLOOKUP(VLOOKUP(B10,Sheet3!$A$2:$E$737,5,FALSE),Sheet2!$A$2:$B$5,2,FALSE)</f>
        <v>2</v>
      </c>
      <c r="I10" s="1" t="str">
        <f>Sheet3!C9</f>
        <v>巴西</v>
      </c>
      <c r="J10" s="1" t="str">
        <f t="shared" si="1"/>
        <v>巴西</v>
      </c>
      <c r="K10" s="1">
        <v>9</v>
      </c>
      <c r="M10" s="1">
        <v>1852</v>
      </c>
      <c r="N10" s="1">
        <f>VLOOKUP(H10,Sheet2!$B$2:$F$5,2,FALSE)*VLOOKUP(F10,Sheet2!$A$8:$C$12,3,FALSE)</f>
        <v>96</v>
      </c>
      <c r="O10" s="9">
        <f>VLOOKUP(H10,Sheet2!$B$2:$F$5,3,FALSE)*VLOOKUP(F10,Sheet2!$A$8:$C$12,3,FALSE)</f>
        <v>120</v>
      </c>
      <c r="P10" s="9">
        <f>VLOOKUP(H10,Sheet2!$B$2:$F$5,4,FALSE)*VLOOKUP(F10,Sheet2!$A$8:$C$12,3,FALSE)</f>
        <v>72</v>
      </c>
      <c r="Q10" s="9">
        <f>VLOOKUP(H10,Sheet2!$B$2:$F$5,5,FALSE)*VLOOKUP(F10,Sheet2!$A$8:$C$12,3,FALSE)</f>
        <v>120</v>
      </c>
      <c r="R10" s="1">
        <f>VLOOKUP(F10,Sheet2!$A$7:$F$12,5,FALSE)</f>
        <v>85</v>
      </c>
      <c r="S10" s="1">
        <f>VLOOKUP(F10,Sheet2!$A$7:$F$12,6,FALSE)</f>
        <v>100</v>
      </c>
      <c r="T10" s="11">
        <f t="shared" si="2"/>
        <v>32</v>
      </c>
      <c r="U10" s="11">
        <f t="shared" si="3"/>
        <v>32</v>
      </c>
      <c r="V10" s="11">
        <f t="shared" si="4"/>
        <v>32</v>
      </c>
      <c r="W10" s="11">
        <f t="shared" si="5"/>
        <v>40</v>
      </c>
      <c r="X10" s="11">
        <f t="shared" si="6"/>
        <v>40</v>
      </c>
      <c r="Y10" s="11">
        <f t="shared" si="7"/>
        <v>40</v>
      </c>
      <c r="Z10" s="11">
        <f t="shared" si="8"/>
        <v>24</v>
      </c>
      <c r="AA10" s="11">
        <f t="shared" si="9"/>
        <v>24</v>
      </c>
      <c r="AB10" s="11">
        <f t="shared" si="10"/>
        <v>24</v>
      </c>
      <c r="AC10" s="11">
        <f t="shared" si="11"/>
        <v>40</v>
      </c>
      <c r="AD10" s="11">
        <f t="shared" si="12"/>
        <v>40</v>
      </c>
      <c r="AE10" s="11">
        <f t="shared" si="13"/>
        <v>40</v>
      </c>
    </row>
    <row r="11" spans="1:33">
      <c r="A11" s="1">
        <f>VLOOKUP(I11,Sheet3!$A$748:$B$779,2,FALSE)+VLOOKUP(B11,Sheet3!$A$2:$B$737,2,FALSE)</f>
        <v>109</v>
      </c>
      <c r="B11" s="9" t="str">
        <f>Sheet3!A10</f>
        <v>浩克</v>
      </c>
      <c r="E11" s="1">
        <f t="shared" si="0"/>
        <v>4</v>
      </c>
      <c r="F11" s="1">
        <f>VLOOKUP(VLOOKUP(B11,Sheet3!$A$2:$D$737,4,FALSE),Sheet2!$A$15:$C$19,3,TRUE)</f>
        <v>4</v>
      </c>
      <c r="G11" s="1">
        <f>VLOOKUP(F11,Sheet2!$A$8:$D$12,4,FALSE)</f>
        <v>20</v>
      </c>
      <c r="H11" s="1">
        <f>VLOOKUP(VLOOKUP(B11,Sheet3!$A$2:$E$737,5,FALSE),Sheet2!$A$2:$B$5,2,FALSE)</f>
        <v>1</v>
      </c>
      <c r="I11" s="1" t="str">
        <f>Sheet3!C10</f>
        <v>巴西</v>
      </c>
      <c r="J11" s="1" t="str">
        <f t="shared" si="1"/>
        <v>巴西</v>
      </c>
      <c r="K11" s="1">
        <v>13</v>
      </c>
      <c r="M11" s="1">
        <v>1191</v>
      </c>
      <c r="N11" s="1">
        <f>VLOOKUP(H11,Sheet2!$B$2:$F$5,2,FALSE)*VLOOKUP(F11,Sheet2!$A$8:$C$12,3,FALSE)</f>
        <v>150</v>
      </c>
      <c r="O11" s="9">
        <f>VLOOKUP(H11,Sheet2!$B$2:$F$5,3,FALSE)*VLOOKUP(F11,Sheet2!$A$8:$C$12,3,FALSE)</f>
        <v>120</v>
      </c>
      <c r="P11" s="9">
        <f>VLOOKUP(H11,Sheet2!$B$2:$F$5,4,FALSE)*VLOOKUP(F11,Sheet2!$A$8:$C$12,3,FALSE)</f>
        <v>90</v>
      </c>
      <c r="Q11" s="9">
        <f>VLOOKUP(H11,Sheet2!$B$2:$F$5,5,FALSE)*VLOOKUP(F11,Sheet2!$A$8:$C$12,3,FALSE)</f>
        <v>150</v>
      </c>
      <c r="R11" s="1">
        <f>VLOOKUP(F11,Sheet2!$A$7:$F$12,5,FALSE)</f>
        <v>90</v>
      </c>
      <c r="S11" s="1">
        <f>VLOOKUP(F11,Sheet2!$A$7:$F$12,6,FALSE)</f>
        <v>110</v>
      </c>
      <c r="T11" s="11">
        <f t="shared" si="2"/>
        <v>50</v>
      </c>
      <c r="U11" s="11">
        <f t="shared" si="3"/>
        <v>50</v>
      </c>
      <c r="V11" s="11">
        <f t="shared" si="4"/>
        <v>50</v>
      </c>
      <c r="W11" s="11">
        <f t="shared" si="5"/>
        <v>40</v>
      </c>
      <c r="X11" s="11">
        <f t="shared" si="6"/>
        <v>40</v>
      </c>
      <c r="Y11" s="11">
        <f t="shared" si="7"/>
        <v>40</v>
      </c>
      <c r="Z11" s="11">
        <f t="shared" si="8"/>
        <v>30</v>
      </c>
      <c r="AA11" s="11">
        <f t="shared" si="9"/>
        <v>30</v>
      </c>
      <c r="AB11" s="11">
        <f t="shared" si="10"/>
        <v>30</v>
      </c>
      <c r="AC11" s="11">
        <f t="shared" si="11"/>
        <v>50</v>
      </c>
      <c r="AD11" s="11">
        <f t="shared" si="12"/>
        <v>50</v>
      </c>
      <c r="AE11" s="11">
        <f t="shared" si="13"/>
        <v>50</v>
      </c>
    </row>
    <row r="12" spans="1:33">
      <c r="A12" s="1">
        <f>VLOOKUP(I12,Sheet3!$A$748:$B$779,2,FALSE)+VLOOKUP(B12,Sheet3!$A$2:$B$737,2,FALSE)</f>
        <v>110</v>
      </c>
      <c r="B12" s="9" t="str">
        <f>Sheet3!A11</f>
        <v>内马尔</v>
      </c>
      <c r="E12" s="1">
        <f t="shared" si="0"/>
        <v>5</v>
      </c>
      <c r="F12" s="1">
        <f>VLOOKUP(VLOOKUP(B12,Sheet3!$A$2:$D$737,4,FALSE),Sheet2!$A$15:$C$19,3,TRUE)</f>
        <v>5</v>
      </c>
      <c r="G12" s="1">
        <f>VLOOKUP(F12,Sheet2!$A$8:$D$12,4,FALSE)</f>
        <v>30</v>
      </c>
      <c r="H12" s="1">
        <f>VLOOKUP(VLOOKUP(B12,Sheet3!$A$2:$E$737,5,FALSE),Sheet2!$A$2:$B$5,2,FALSE)</f>
        <v>1</v>
      </c>
      <c r="I12" s="1" t="str">
        <f>Sheet3!C11</f>
        <v>巴西</v>
      </c>
      <c r="J12" s="1" t="str">
        <f t="shared" si="1"/>
        <v>巴西</v>
      </c>
      <c r="K12" s="1">
        <v>10</v>
      </c>
      <c r="M12" s="1">
        <v>2400</v>
      </c>
      <c r="N12" s="1">
        <f>VLOOKUP(H12,Sheet2!$B$2:$F$5,2,FALSE)*VLOOKUP(F12,Sheet2!$A$8:$C$12,3,FALSE)</f>
        <v>200</v>
      </c>
      <c r="O12" s="9">
        <f>VLOOKUP(H12,Sheet2!$B$2:$F$5,3,FALSE)*VLOOKUP(F12,Sheet2!$A$8:$C$12,3,FALSE)</f>
        <v>160</v>
      </c>
      <c r="P12" s="9">
        <f>VLOOKUP(H12,Sheet2!$B$2:$F$5,4,FALSE)*VLOOKUP(F12,Sheet2!$A$8:$C$12,3,FALSE)</f>
        <v>120</v>
      </c>
      <c r="Q12" s="9">
        <f>VLOOKUP(H12,Sheet2!$B$2:$F$5,5,FALSE)*VLOOKUP(F12,Sheet2!$A$8:$C$12,3,FALSE)</f>
        <v>200</v>
      </c>
      <c r="R12" s="1">
        <f>VLOOKUP(F12,Sheet2!$A$7:$F$12,5,FALSE)</f>
        <v>100</v>
      </c>
      <c r="S12" s="1">
        <f>VLOOKUP(F12,Sheet2!$A$7:$F$12,6,FALSE)</f>
        <v>120</v>
      </c>
      <c r="T12" s="11">
        <f t="shared" si="2"/>
        <v>66.666666666666671</v>
      </c>
      <c r="U12" s="11">
        <f t="shared" si="3"/>
        <v>66.666666666666671</v>
      </c>
      <c r="V12" s="11">
        <f t="shared" si="4"/>
        <v>66.666666666666671</v>
      </c>
      <c r="W12" s="11">
        <f t="shared" si="5"/>
        <v>53.333333333333336</v>
      </c>
      <c r="X12" s="11">
        <f t="shared" si="6"/>
        <v>53.333333333333336</v>
      </c>
      <c r="Y12" s="11">
        <f t="shared" si="7"/>
        <v>53.333333333333336</v>
      </c>
      <c r="Z12" s="11">
        <f t="shared" si="8"/>
        <v>40</v>
      </c>
      <c r="AA12" s="11">
        <f t="shared" si="9"/>
        <v>40</v>
      </c>
      <c r="AB12" s="11">
        <f t="shared" si="10"/>
        <v>40</v>
      </c>
      <c r="AC12" s="11">
        <f t="shared" si="11"/>
        <v>66.666666666666671</v>
      </c>
      <c r="AD12" s="11">
        <f t="shared" si="12"/>
        <v>66.666666666666671</v>
      </c>
      <c r="AE12" s="11">
        <f t="shared" si="13"/>
        <v>66.666666666666671</v>
      </c>
    </row>
    <row r="13" spans="1:33">
      <c r="A13" s="1">
        <f>VLOOKUP(I13,Sheet3!$A$748:$B$779,2,FALSE)+VLOOKUP(B13,Sheet3!$A$2:$B$737,2,FALSE)</f>
        <v>111</v>
      </c>
      <c r="B13" s="9" t="str">
        <f>Sheet3!A12</f>
        <v>弗雷德</v>
      </c>
      <c r="E13" s="1">
        <f t="shared" si="0"/>
        <v>4</v>
      </c>
      <c r="F13" s="1">
        <f>VLOOKUP(VLOOKUP(B13,Sheet3!$A$2:$D$737,4,FALSE),Sheet2!$A$15:$C$19,3,TRUE)</f>
        <v>4</v>
      </c>
      <c r="G13" s="1">
        <f>VLOOKUP(F13,Sheet2!$A$8:$D$12,4,FALSE)</f>
        <v>20</v>
      </c>
      <c r="H13" s="1">
        <f>VLOOKUP(VLOOKUP(B13,Sheet3!$A$2:$E$737,5,FALSE),Sheet2!$A$2:$B$5,2,FALSE)</f>
        <v>1</v>
      </c>
      <c r="I13" s="1" t="str">
        <f>Sheet3!C12</f>
        <v>巴西</v>
      </c>
      <c r="J13" s="1" t="str">
        <f t="shared" si="1"/>
        <v>巴西</v>
      </c>
      <c r="K13" s="1">
        <v>14</v>
      </c>
      <c r="M13" s="1">
        <v>2240</v>
      </c>
      <c r="N13" s="1">
        <f>VLOOKUP(H13,Sheet2!$B$2:$F$5,2,FALSE)*VLOOKUP(F13,Sheet2!$A$8:$C$12,3,FALSE)</f>
        <v>150</v>
      </c>
      <c r="O13" s="9">
        <f>VLOOKUP(H13,Sheet2!$B$2:$F$5,3,FALSE)*VLOOKUP(F13,Sheet2!$A$8:$C$12,3,FALSE)</f>
        <v>120</v>
      </c>
      <c r="P13" s="9">
        <f>VLOOKUP(H13,Sheet2!$B$2:$F$5,4,FALSE)*VLOOKUP(F13,Sheet2!$A$8:$C$12,3,FALSE)</f>
        <v>90</v>
      </c>
      <c r="Q13" s="9">
        <f>VLOOKUP(H13,Sheet2!$B$2:$F$5,5,FALSE)*VLOOKUP(F13,Sheet2!$A$8:$C$12,3,FALSE)</f>
        <v>150</v>
      </c>
      <c r="R13" s="1">
        <f>VLOOKUP(F13,Sheet2!$A$7:$F$12,5,FALSE)</f>
        <v>90</v>
      </c>
      <c r="S13" s="1">
        <f>VLOOKUP(F13,Sheet2!$A$7:$F$12,6,FALSE)</f>
        <v>110</v>
      </c>
      <c r="T13" s="11">
        <f t="shared" si="2"/>
        <v>50</v>
      </c>
      <c r="U13" s="11">
        <f t="shared" si="3"/>
        <v>50</v>
      </c>
      <c r="V13" s="11">
        <f t="shared" si="4"/>
        <v>50</v>
      </c>
      <c r="W13" s="11">
        <f t="shared" si="5"/>
        <v>40</v>
      </c>
      <c r="X13" s="11">
        <f t="shared" si="6"/>
        <v>40</v>
      </c>
      <c r="Y13" s="11">
        <f t="shared" si="7"/>
        <v>40</v>
      </c>
      <c r="Z13" s="11">
        <f t="shared" si="8"/>
        <v>30</v>
      </c>
      <c r="AA13" s="11">
        <f t="shared" si="9"/>
        <v>30</v>
      </c>
      <c r="AB13" s="11">
        <f t="shared" si="10"/>
        <v>30</v>
      </c>
      <c r="AC13" s="11">
        <f t="shared" si="11"/>
        <v>50</v>
      </c>
      <c r="AD13" s="11">
        <f t="shared" si="12"/>
        <v>50</v>
      </c>
      <c r="AE13" s="11">
        <f t="shared" si="13"/>
        <v>50</v>
      </c>
    </row>
    <row r="14" spans="1:33">
      <c r="A14" s="1">
        <f>VLOOKUP(I14,Sheet3!$A$748:$B$779,2,FALSE)+VLOOKUP(B14,Sheet3!$A$2:$B$737,2,FALSE)</f>
        <v>112</v>
      </c>
      <c r="B14" s="9" t="str">
        <f>Sheet3!A13</f>
        <v>杰弗森·德奥利维拉</v>
      </c>
      <c r="E14" s="1">
        <f t="shared" si="0"/>
        <v>3</v>
      </c>
      <c r="F14" s="1">
        <f>VLOOKUP(VLOOKUP(B14,Sheet3!$A$2:$D$737,4,FALSE),Sheet2!$A$15:$C$19,3,TRUE)</f>
        <v>3</v>
      </c>
      <c r="G14" s="1">
        <f>VLOOKUP(F14,Sheet2!$A$8:$D$12,4,FALSE)</f>
        <v>15</v>
      </c>
      <c r="H14" s="1">
        <f>VLOOKUP(VLOOKUP(B14,Sheet3!$A$2:$E$737,5,FALSE),Sheet2!$A$2:$B$5,2,FALSE)</f>
        <v>4</v>
      </c>
      <c r="I14" s="1" t="str">
        <f>Sheet3!C13</f>
        <v>巴西</v>
      </c>
      <c r="J14" s="1" t="str">
        <f t="shared" si="1"/>
        <v>巴西</v>
      </c>
      <c r="K14" s="1">
        <v>6</v>
      </c>
      <c r="M14" s="1">
        <v>1792</v>
      </c>
      <c r="N14" s="1">
        <f>VLOOKUP(H14,Sheet2!$B$2:$F$5,2,FALSE)*VLOOKUP(F14,Sheet2!$A$8:$C$12,3,FALSE)</f>
        <v>72</v>
      </c>
      <c r="O14" s="9">
        <f>VLOOKUP(H14,Sheet2!$B$2:$F$5,3,FALSE)*VLOOKUP(F14,Sheet2!$A$8:$C$12,3,FALSE)</f>
        <v>72</v>
      </c>
      <c r="P14" s="9">
        <f>VLOOKUP(H14,Sheet2!$B$2:$F$5,4,FALSE)*VLOOKUP(F14,Sheet2!$A$8:$C$12,3,FALSE)</f>
        <v>144</v>
      </c>
      <c r="Q14" s="9">
        <f>VLOOKUP(H14,Sheet2!$B$2:$F$5,5,FALSE)*VLOOKUP(F14,Sheet2!$A$8:$C$12,3,FALSE)</f>
        <v>120</v>
      </c>
      <c r="R14" s="1">
        <f>VLOOKUP(F14,Sheet2!$A$7:$F$12,5,FALSE)</f>
        <v>85</v>
      </c>
      <c r="S14" s="1">
        <f>VLOOKUP(F14,Sheet2!$A$7:$F$12,6,FALSE)</f>
        <v>100</v>
      </c>
      <c r="T14" s="11">
        <f t="shared" si="2"/>
        <v>24</v>
      </c>
      <c r="U14" s="11">
        <f t="shared" si="3"/>
        <v>24</v>
      </c>
      <c r="V14" s="11">
        <f t="shared" si="4"/>
        <v>24</v>
      </c>
      <c r="W14" s="11">
        <f t="shared" si="5"/>
        <v>24</v>
      </c>
      <c r="X14" s="11">
        <f t="shared" si="6"/>
        <v>24</v>
      </c>
      <c r="Y14" s="11">
        <f t="shared" si="7"/>
        <v>24</v>
      </c>
      <c r="Z14" s="11">
        <f t="shared" si="8"/>
        <v>48</v>
      </c>
      <c r="AA14" s="11">
        <f t="shared" si="9"/>
        <v>48</v>
      </c>
      <c r="AB14" s="11">
        <f t="shared" si="10"/>
        <v>48</v>
      </c>
      <c r="AC14" s="11">
        <f t="shared" si="11"/>
        <v>40</v>
      </c>
      <c r="AD14" s="11">
        <f t="shared" si="12"/>
        <v>40</v>
      </c>
      <c r="AE14" s="11">
        <f t="shared" si="13"/>
        <v>40</v>
      </c>
    </row>
    <row r="15" spans="1:33">
      <c r="A15" s="1">
        <f>VLOOKUP(I15,Sheet3!$A$748:$B$779,2,FALSE)+VLOOKUP(B15,Sheet3!$A$2:$B$737,2,FALSE)</f>
        <v>113</v>
      </c>
      <c r="B15" s="9" t="str">
        <f>Sheet3!A14</f>
        <v>卡瓦列里</v>
      </c>
      <c r="E15" s="1">
        <f t="shared" si="0"/>
        <v>3</v>
      </c>
      <c r="F15" s="1">
        <f>VLOOKUP(VLOOKUP(B15,Sheet3!$A$2:$D$737,4,FALSE),Sheet2!$A$15:$C$19,3,TRUE)</f>
        <v>3</v>
      </c>
      <c r="G15" s="1">
        <f>VLOOKUP(F15,Sheet2!$A$8:$D$12,4,FALSE)</f>
        <v>15</v>
      </c>
      <c r="H15" s="1">
        <f>VLOOKUP(VLOOKUP(B15,Sheet3!$A$2:$E$737,5,FALSE),Sheet2!$A$2:$B$5,2,FALSE)</f>
        <v>4</v>
      </c>
      <c r="I15" s="1" t="str">
        <f>Sheet3!C14</f>
        <v>巴西</v>
      </c>
      <c r="J15" s="1" t="str">
        <f t="shared" si="1"/>
        <v>巴西</v>
      </c>
      <c r="K15" s="1">
        <v>12</v>
      </c>
      <c r="M15" s="1">
        <v>1917</v>
      </c>
      <c r="N15" s="1">
        <f>VLOOKUP(H15,Sheet2!$B$2:$F$5,2,FALSE)*VLOOKUP(F15,Sheet2!$A$8:$C$12,3,FALSE)</f>
        <v>72</v>
      </c>
      <c r="O15" s="9">
        <f>VLOOKUP(H15,Sheet2!$B$2:$F$5,3,FALSE)*VLOOKUP(F15,Sheet2!$A$8:$C$12,3,FALSE)</f>
        <v>72</v>
      </c>
      <c r="P15" s="9">
        <f>VLOOKUP(H15,Sheet2!$B$2:$F$5,4,FALSE)*VLOOKUP(F15,Sheet2!$A$8:$C$12,3,FALSE)</f>
        <v>144</v>
      </c>
      <c r="Q15" s="9">
        <f>VLOOKUP(H15,Sheet2!$B$2:$F$5,5,FALSE)*VLOOKUP(F15,Sheet2!$A$8:$C$12,3,FALSE)</f>
        <v>120</v>
      </c>
      <c r="R15" s="1">
        <f>VLOOKUP(F15,Sheet2!$A$7:$F$12,5,FALSE)</f>
        <v>85</v>
      </c>
      <c r="S15" s="1">
        <f>VLOOKUP(F15,Sheet2!$A$7:$F$12,6,FALSE)</f>
        <v>100</v>
      </c>
      <c r="T15" s="11">
        <f t="shared" si="2"/>
        <v>24</v>
      </c>
      <c r="U15" s="11">
        <f t="shared" si="3"/>
        <v>24</v>
      </c>
      <c r="V15" s="11">
        <f t="shared" si="4"/>
        <v>24</v>
      </c>
      <c r="W15" s="11">
        <f t="shared" si="5"/>
        <v>24</v>
      </c>
      <c r="X15" s="11">
        <f t="shared" si="6"/>
        <v>24</v>
      </c>
      <c r="Y15" s="11">
        <f t="shared" si="7"/>
        <v>24</v>
      </c>
      <c r="Z15" s="11">
        <f t="shared" si="8"/>
        <v>48</v>
      </c>
      <c r="AA15" s="11">
        <f t="shared" si="9"/>
        <v>48</v>
      </c>
      <c r="AB15" s="11">
        <f t="shared" si="10"/>
        <v>48</v>
      </c>
      <c r="AC15" s="11">
        <f t="shared" si="11"/>
        <v>40</v>
      </c>
      <c r="AD15" s="11">
        <f t="shared" si="12"/>
        <v>40</v>
      </c>
      <c r="AE15" s="11">
        <f t="shared" si="13"/>
        <v>40</v>
      </c>
    </row>
    <row r="16" spans="1:33">
      <c r="A16" s="1">
        <f>VLOOKUP(I16,Sheet3!$A$748:$B$779,2,FALSE)+VLOOKUP(B16,Sheet3!$A$2:$B$737,2,FALSE)</f>
        <v>114</v>
      </c>
      <c r="B16" s="9" t="str">
        <f>Sheet3!A15</f>
        <v>丹特</v>
      </c>
      <c r="E16" s="1">
        <f t="shared" si="0"/>
        <v>3</v>
      </c>
      <c r="F16" s="1">
        <f>VLOOKUP(VLOOKUP(B16,Sheet3!$A$2:$D$737,4,FALSE),Sheet2!$A$15:$C$19,3,TRUE)</f>
        <v>3</v>
      </c>
      <c r="G16" s="1">
        <f>VLOOKUP(F16,Sheet2!$A$8:$D$12,4,FALSE)</f>
        <v>15</v>
      </c>
      <c r="H16" s="1">
        <f>VLOOKUP(VLOOKUP(B16,Sheet3!$A$2:$E$737,5,FALSE),Sheet2!$A$2:$B$5,2,FALSE)</f>
        <v>3</v>
      </c>
      <c r="I16" s="1" t="str">
        <f>Sheet3!C15</f>
        <v>巴西</v>
      </c>
      <c r="J16" s="1" t="str">
        <f t="shared" si="1"/>
        <v>巴西</v>
      </c>
      <c r="K16" s="1">
        <v>3</v>
      </c>
      <c r="M16" s="1">
        <v>2060</v>
      </c>
      <c r="N16" s="1">
        <f>VLOOKUP(H16,Sheet2!$B$2:$F$5,2,FALSE)*VLOOKUP(F16,Sheet2!$A$8:$C$12,3,FALSE)</f>
        <v>72</v>
      </c>
      <c r="O16" s="9">
        <f>VLOOKUP(H16,Sheet2!$B$2:$F$5,3,FALSE)*VLOOKUP(F16,Sheet2!$A$8:$C$12,3,FALSE)</f>
        <v>96</v>
      </c>
      <c r="P16" s="9">
        <f>VLOOKUP(H16,Sheet2!$B$2:$F$5,4,FALSE)*VLOOKUP(F16,Sheet2!$A$8:$C$12,3,FALSE)</f>
        <v>120</v>
      </c>
      <c r="Q16" s="9">
        <f>VLOOKUP(H16,Sheet2!$B$2:$F$5,5,FALSE)*VLOOKUP(F16,Sheet2!$A$8:$C$12,3,FALSE)</f>
        <v>120</v>
      </c>
      <c r="R16" s="1">
        <f>VLOOKUP(F16,Sheet2!$A$7:$F$12,5,FALSE)</f>
        <v>85</v>
      </c>
      <c r="S16" s="1">
        <f>VLOOKUP(F16,Sheet2!$A$7:$F$12,6,FALSE)</f>
        <v>100</v>
      </c>
      <c r="T16" s="11">
        <f t="shared" si="2"/>
        <v>24</v>
      </c>
      <c r="U16" s="11">
        <f t="shared" si="3"/>
        <v>24</v>
      </c>
      <c r="V16" s="11">
        <f t="shared" si="4"/>
        <v>24</v>
      </c>
      <c r="W16" s="11">
        <f t="shared" si="5"/>
        <v>32</v>
      </c>
      <c r="X16" s="11">
        <f t="shared" si="6"/>
        <v>32</v>
      </c>
      <c r="Y16" s="11">
        <f t="shared" si="7"/>
        <v>32</v>
      </c>
      <c r="Z16" s="11">
        <f t="shared" si="8"/>
        <v>40</v>
      </c>
      <c r="AA16" s="11">
        <f t="shared" si="9"/>
        <v>40</v>
      </c>
      <c r="AB16" s="11">
        <f t="shared" si="10"/>
        <v>40</v>
      </c>
      <c r="AC16" s="11">
        <f t="shared" si="11"/>
        <v>40</v>
      </c>
      <c r="AD16" s="11">
        <f t="shared" si="12"/>
        <v>40</v>
      </c>
      <c r="AE16" s="11">
        <f t="shared" si="13"/>
        <v>40</v>
      </c>
    </row>
    <row r="17" spans="1:31">
      <c r="A17" s="1">
        <f>VLOOKUP(I17,Sheet3!$A$748:$B$779,2,FALSE)+VLOOKUP(B17,Sheet3!$A$2:$B$737,2,FALSE)</f>
        <v>115</v>
      </c>
      <c r="B17" s="9" t="str">
        <f>Sheet3!A16</f>
        <v>雷沃·胡贝托</v>
      </c>
      <c r="E17" s="1">
        <f t="shared" si="0"/>
        <v>3</v>
      </c>
      <c r="F17" s="1">
        <f>VLOOKUP(VLOOKUP(B17,Sheet3!$A$2:$D$737,4,FALSE),Sheet2!$A$15:$C$19,3,TRUE)</f>
        <v>3</v>
      </c>
      <c r="G17" s="1">
        <f>VLOOKUP(F17,Sheet2!$A$8:$D$12,4,FALSE)</f>
        <v>15</v>
      </c>
      <c r="H17" s="1">
        <f>VLOOKUP(VLOOKUP(B17,Sheet3!$A$2:$E$737,5,FALSE),Sheet2!$A$2:$B$5,2,FALSE)</f>
        <v>3</v>
      </c>
      <c r="I17" s="1" t="str">
        <f>Sheet3!C16</f>
        <v>巴西</v>
      </c>
      <c r="J17" s="1" t="str">
        <f t="shared" si="1"/>
        <v>巴西</v>
      </c>
      <c r="K17" s="1">
        <v>1</v>
      </c>
      <c r="M17" s="1">
        <v>1905</v>
      </c>
      <c r="N17" s="1">
        <f>VLOOKUP(H17,Sheet2!$B$2:$F$5,2,FALSE)*VLOOKUP(F17,Sheet2!$A$8:$C$12,3,FALSE)</f>
        <v>72</v>
      </c>
      <c r="O17" s="9">
        <f>VLOOKUP(H17,Sheet2!$B$2:$F$5,3,FALSE)*VLOOKUP(F17,Sheet2!$A$8:$C$12,3,FALSE)</f>
        <v>96</v>
      </c>
      <c r="P17" s="9">
        <f>VLOOKUP(H17,Sheet2!$B$2:$F$5,4,FALSE)*VLOOKUP(F17,Sheet2!$A$8:$C$12,3,FALSE)</f>
        <v>120</v>
      </c>
      <c r="Q17" s="9">
        <f>VLOOKUP(H17,Sheet2!$B$2:$F$5,5,FALSE)*VLOOKUP(F17,Sheet2!$A$8:$C$12,3,FALSE)</f>
        <v>120</v>
      </c>
      <c r="R17" s="1">
        <f>VLOOKUP(F17,Sheet2!$A$7:$F$12,5,FALSE)</f>
        <v>85</v>
      </c>
      <c r="S17" s="1">
        <f>VLOOKUP(F17,Sheet2!$A$7:$F$12,6,FALSE)</f>
        <v>100</v>
      </c>
      <c r="T17" s="11">
        <f t="shared" si="2"/>
        <v>24</v>
      </c>
      <c r="U17" s="11">
        <f t="shared" si="3"/>
        <v>24</v>
      </c>
      <c r="V17" s="11">
        <f t="shared" si="4"/>
        <v>24</v>
      </c>
      <c r="W17" s="11">
        <f t="shared" si="5"/>
        <v>32</v>
      </c>
      <c r="X17" s="11">
        <f t="shared" si="6"/>
        <v>32</v>
      </c>
      <c r="Y17" s="11">
        <f t="shared" si="7"/>
        <v>32</v>
      </c>
      <c r="Z17" s="11">
        <f t="shared" si="8"/>
        <v>40</v>
      </c>
      <c r="AA17" s="11">
        <f t="shared" si="9"/>
        <v>40</v>
      </c>
      <c r="AB17" s="11">
        <f t="shared" si="10"/>
        <v>40</v>
      </c>
      <c r="AC17" s="11">
        <f t="shared" si="11"/>
        <v>40</v>
      </c>
      <c r="AD17" s="11">
        <f t="shared" si="12"/>
        <v>40</v>
      </c>
      <c r="AE17" s="11">
        <f t="shared" si="13"/>
        <v>40</v>
      </c>
    </row>
    <row r="18" spans="1:31">
      <c r="A18" s="1">
        <f>VLOOKUP(I18,Sheet3!$A$748:$B$779,2,FALSE)+VLOOKUP(B18,Sheet3!$A$2:$B$737,2,FALSE)</f>
        <v>116</v>
      </c>
      <c r="B18" s="9" t="str">
        <f>Sheet3!A17</f>
        <v>费利偑</v>
      </c>
      <c r="E18" s="1">
        <f t="shared" si="0"/>
        <v>3</v>
      </c>
      <c r="F18" s="1">
        <f>VLOOKUP(VLOOKUP(B18,Sheet3!$A$2:$D$737,4,FALSE),Sheet2!$A$15:$C$19,3,TRUE)</f>
        <v>3</v>
      </c>
      <c r="G18" s="1">
        <f>VLOOKUP(F18,Sheet2!$A$8:$D$12,4,FALSE)</f>
        <v>15</v>
      </c>
      <c r="H18" s="1">
        <f>VLOOKUP(VLOOKUP(B18,Sheet3!$A$2:$E$737,5,FALSE),Sheet2!$A$2:$B$5,2,FALSE)</f>
        <v>3</v>
      </c>
      <c r="I18" s="1" t="str">
        <f>Sheet3!C17</f>
        <v>巴西</v>
      </c>
      <c r="J18" s="1" t="str">
        <f t="shared" si="1"/>
        <v>巴西</v>
      </c>
      <c r="K18" s="1">
        <v>9</v>
      </c>
      <c r="M18" s="1">
        <v>2177</v>
      </c>
      <c r="N18" s="1">
        <f>VLOOKUP(H18,Sheet2!$B$2:$F$5,2,FALSE)*VLOOKUP(F18,Sheet2!$A$8:$C$12,3,FALSE)</f>
        <v>72</v>
      </c>
      <c r="O18" s="9">
        <f>VLOOKUP(H18,Sheet2!$B$2:$F$5,3,FALSE)*VLOOKUP(F18,Sheet2!$A$8:$C$12,3,FALSE)</f>
        <v>96</v>
      </c>
      <c r="P18" s="9">
        <f>VLOOKUP(H18,Sheet2!$B$2:$F$5,4,FALSE)*VLOOKUP(F18,Sheet2!$A$8:$C$12,3,FALSE)</f>
        <v>120</v>
      </c>
      <c r="Q18" s="9">
        <f>VLOOKUP(H18,Sheet2!$B$2:$F$5,5,FALSE)*VLOOKUP(F18,Sheet2!$A$8:$C$12,3,FALSE)</f>
        <v>120</v>
      </c>
      <c r="R18" s="1">
        <f>VLOOKUP(F18,Sheet2!$A$7:$F$12,5,FALSE)</f>
        <v>85</v>
      </c>
      <c r="S18" s="1">
        <f>VLOOKUP(F18,Sheet2!$A$7:$F$12,6,FALSE)</f>
        <v>100</v>
      </c>
      <c r="T18" s="11">
        <f t="shared" si="2"/>
        <v>24</v>
      </c>
      <c r="U18" s="11">
        <f t="shared" si="3"/>
        <v>24</v>
      </c>
      <c r="V18" s="11">
        <f t="shared" si="4"/>
        <v>24</v>
      </c>
      <c r="W18" s="11">
        <f t="shared" si="5"/>
        <v>32</v>
      </c>
      <c r="X18" s="11">
        <f t="shared" si="6"/>
        <v>32</v>
      </c>
      <c r="Y18" s="11">
        <f t="shared" si="7"/>
        <v>32</v>
      </c>
      <c r="Z18" s="11">
        <f t="shared" si="8"/>
        <v>40</v>
      </c>
      <c r="AA18" s="11">
        <f t="shared" si="9"/>
        <v>40</v>
      </c>
      <c r="AB18" s="11">
        <f t="shared" si="10"/>
        <v>40</v>
      </c>
      <c r="AC18" s="11">
        <f t="shared" si="11"/>
        <v>40</v>
      </c>
      <c r="AD18" s="11">
        <f t="shared" si="12"/>
        <v>40</v>
      </c>
      <c r="AE18" s="11">
        <f t="shared" si="13"/>
        <v>40</v>
      </c>
    </row>
    <row r="19" spans="1:31">
      <c r="A19" s="1">
        <f>VLOOKUP(I19,Sheet3!$A$748:$B$779,2,FALSE)+VLOOKUP(B19,Sheet3!$A$2:$B$737,2,FALSE)</f>
        <v>117</v>
      </c>
      <c r="B19" s="9" t="str">
        <f>Sheet3!A18</f>
        <v>费尔南多·卢卡斯</v>
      </c>
      <c r="E19" s="1">
        <f t="shared" si="0"/>
        <v>3</v>
      </c>
      <c r="F19" s="1">
        <f>VLOOKUP(VLOOKUP(B19,Sheet3!$A$2:$D$737,4,FALSE),Sheet2!$A$15:$C$19,3,TRUE)</f>
        <v>3</v>
      </c>
      <c r="G19" s="1">
        <f>VLOOKUP(F19,Sheet2!$A$8:$D$12,4,FALSE)</f>
        <v>15</v>
      </c>
      <c r="H19" s="1">
        <f>VLOOKUP(VLOOKUP(B19,Sheet3!$A$2:$E$737,5,FALSE),Sheet2!$A$2:$B$5,2,FALSE)</f>
        <v>2</v>
      </c>
      <c r="I19" s="1" t="str">
        <f>Sheet3!C18</f>
        <v>巴西</v>
      </c>
      <c r="J19" s="1" t="str">
        <f t="shared" si="1"/>
        <v>巴西</v>
      </c>
      <c r="K19" s="1">
        <v>8</v>
      </c>
      <c r="M19" s="1">
        <v>2205</v>
      </c>
      <c r="N19" s="1">
        <f>VLOOKUP(H19,Sheet2!$B$2:$F$5,2,FALSE)*VLOOKUP(F19,Sheet2!$A$8:$C$12,3,FALSE)</f>
        <v>96</v>
      </c>
      <c r="O19" s="9">
        <f>VLOOKUP(H19,Sheet2!$B$2:$F$5,3,FALSE)*VLOOKUP(F19,Sheet2!$A$8:$C$12,3,FALSE)</f>
        <v>120</v>
      </c>
      <c r="P19" s="9">
        <f>VLOOKUP(H19,Sheet2!$B$2:$F$5,4,FALSE)*VLOOKUP(F19,Sheet2!$A$8:$C$12,3,FALSE)</f>
        <v>72</v>
      </c>
      <c r="Q19" s="9">
        <f>VLOOKUP(H19,Sheet2!$B$2:$F$5,5,FALSE)*VLOOKUP(F19,Sheet2!$A$8:$C$12,3,FALSE)</f>
        <v>120</v>
      </c>
      <c r="R19" s="1">
        <f>VLOOKUP(F19,Sheet2!$A$7:$F$12,5,FALSE)</f>
        <v>85</v>
      </c>
      <c r="S19" s="1">
        <f>VLOOKUP(F19,Sheet2!$A$7:$F$12,6,FALSE)</f>
        <v>100</v>
      </c>
      <c r="T19" s="11">
        <f t="shared" si="2"/>
        <v>32</v>
      </c>
      <c r="U19" s="11">
        <f t="shared" si="3"/>
        <v>32</v>
      </c>
      <c r="V19" s="11">
        <f t="shared" si="4"/>
        <v>32</v>
      </c>
      <c r="W19" s="11">
        <f t="shared" si="5"/>
        <v>40</v>
      </c>
      <c r="X19" s="11">
        <f t="shared" si="6"/>
        <v>40</v>
      </c>
      <c r="Y19" s="11">
        <f t="shared" si="7"/>
        <v>40</v>
      </c>
      <c r="Z19" s="11">
        <f t="shared" si="8"/>
        <v>24</v>
      </c>
      <c r="AA19" s="11">
        <f t="shared" si="9"/>
        <v>24</v>
      </c>
      <c r="AB19" s="11">
        <f t="shared" si="10"/>
        <v>24</v>
      </c>
      <c r="AC19" s="11">
        <f t="shared" si="11"/>
        <v>40</v>
      </c>
      <c r="AD19" s="11">
        <f t="shared" si="12"/>
        <v>40</v>
      </c>
      <c r="AE19" s="11">
        <f t="shared" si="13"/>
        <v>40</v>
      </c>
    </row>
    <row r="20" spans="1:31">
      <c r="A20" s="1">
        <f>VLOOKUP(I20,Sheet3!$A$748:$B$779,2,FALSE)+VLOOKUP(B20,Sheet3!$A$2:$B$737,2,FALSE)</f>
        <v>118</v>
      </c>
      <c r="B20" s="9" t="str">
        <f>Sheet3!A19</f>
        <v>杰恩·拉斐尔</v>
      </c>
      <c r="E20" s="1">
        <f t="shared" si="0"/>
        <v>3</v>
      </c>
      <c r="F20" s="1">
        <f>VLOOKUP(VLOOKUP(B20,Sheet3!$A$2:$D$737,4,FALSE),Sheet2!$A$15:$C$19,3,TRUE)</f>
        <v>3</v>
      </c>
      <c r="G20" s="1">
        <f>VLOOKUP(F20,Sheet2!$A$8:$D$12,4,FALSE)</f>
        <v>15</v>
      </c>
      <c r="H20" s="1">
        <f>VLOOKUP(VLOOKUP(B20,Sheet3!$A$2:$E$737,5,FALSE),Sheet2!$A$2:$B$5,2,FALSE)</f>
        <v>2</v>
      </c>
      <c r="I20" s="1" t="str">
        <f>Sheet3!C19</f>
        <v>巴西</v>
      </c>
      <c r="J20" s="1" t="str">
        <f t="shared" si="1"/>
        <v>巴西</v>
      </c>
      <c r="K20" s="1">
        <v>4</v>
      </c>
      <c r="M20" s="1">
        <v>1640</v>
      </c>
      <c r="N20" s="1">
        <f>VLOOKUP(H20,Sheet2!$B$2:$F$5,2,FALSE)*VLOOKUP(F20,Sheet2!$A$8:$C$12,3,FALSE)</f>
        <v>96</v>
      </c>
      <c r="O20" s="9">
        <f>VLOOKUP(H20,Sheet2!$B$2:$F$5,3,FALSE)*VLOOKUP(F20,Sheet2!$A$8:$C$12,3,FALSE)</f>
        <v>120</v>
      </c>
      <c r="P20" s="9">
        <f>VLOOKUP(H20,Sheet2!$B$2:$F$5,4,FALSE)*VLOOKUP(F20,Sheet2!$A$8:$C$12,3,FALSE)</f>
        <v>72</v>
      </c>
      <c r="Q20" s="9">
        <f>VLOOKUP(H20,Sheet2!$B$2:$F$5,5,FALSE)*VLOOKUP(F20,Sheet2!$A$8:$C$12,3,FALSE)</f>
        <v>120</v>
      </c>
      <c r="R20" s="1">
        <f>VLOOKUP(F20,Sheet2!$A$7:$F$12,5,FALSE)</f>
        <v>85</v>
      </c>
      <c r="S20" s="1">
        <f>VLOOKUP(F20,Sheet2!$A$7:$F$12,6,FALSE)</f>
        <v>100</v>
      </c>
      <c r="T20" s="11">
        <f t="shared" si="2"/>
        <v>32</v>
      </c>
      <c r="U20" s="11">
        <f t="shared" si="3"/>
        <v>32</v>
      </c>
      <c r="V20" s="11">
        <f t="shared" si="4"/>
        <v>32</v>
      </c>
      <c r="W20" s="11">
        <f t="shared" si="5"/>
        <v>40</v>
      </c>
      <c r="X20" s="11">
        <f t="shared" si="6"/>
        <v>40</v>
      </c>
      <c r="Y20" s="11">
        <f t="shared" si="7"/>
        <v>40</v>
      </c>
      <c r="Z20" s="11">
        <f t="shared" si="8"/>
        <v>24</v>
      </c>
      <c r="AA20" s="11">
        <f t="shared" si="9"/>
        <v>24</v>
      </c>
      <c r="AB20" s="11">
        <f t="shared" si="10"/>
        <v>24</v>
      </c>
      <c r="AC20" s="11">
        <f t="shared" si="11"/>
        <v>40</v>
      </c>
      <c r="AD20" s="11">
        <f t="shared" si="12"/>
        <v>40</v>
      </c>
      <c r="AE20" s="11">
        <f t="shared" si="13"/>
        <v>40</v>
      </c>
    </row>
    <row r="21" spans="1:31">
      <c r="A21" s="1">
        <f>VLOOKUP(I21,Sheet3!$A$748:$B$779,2,FALSE)+VLOOKUP(B21,Sheet3!$A$2:$B$737,2,FALSE)</f>
        <v>119</v>
      </c>
      <c r="B21" s="9" t="str">
        <f>Sheet3!A20</f>
        <v>贝纳德</v>
      </c>
      <c r="E21" s="1">
        <f t="shared" si="0"/>
        <v>3</v>
      </c>
      <c r="F21" s="1">
        <f>VLOOKUP(VLOOKUP(B21,Sheet3!$A$2:$D$737,4,FALSE),Sheet2!$A$15:$C$19,3,TRUE)</f>
        <v>3</v>
      </c>
      <c r="G21" s="1">
        <f>VLOOKUP(F21,Sheet2!$A$8:$D$12,4,FALSE)</f>
        <v>15</v>
      </c>
      <c r="H21" s="1">
        <f>VLOOKUP(VLOOKUP(B21,Sheet3!$A$2:$E$737,5,FALSE),Sheet2!$A$2:$B$5,2,FALSE)</f>
        <v>2</v>
      </c>
      <c r="I21" s="1" t="str">
        <f>Sheet3!C20</f>
        <v>巴西</v>
      </c>
      <c r="J21" s="1" t="str">
        <f t="shared" si="1"/>
        <v>巴西</v>
      </c>
      <c r="K21" s="1">
        <f>K3</f>
        <v>10</v>
      </c>
      <c r="N21" s="1">
        <f>VLOOKUP(H21,Sheet2!$B$2:$F$5,2,FALSE)*VLOOKUP(F21,Sheet2!$A$8:$C$12,3,FALSE)</f>
        <v>96</v>
      </c>
      <c r="O21" s="9">
        <f>VLOOKUP(H21,Sheet2!$B$2:$F$5,3,FALSE)*VLOOKUP(F21,Sheet2!$A$8:$C$12,3,FALSE)</f>
        <v>120</v>
      </c>
      <c r="P21" s="9">
        <f>VLOOKUP(H21,Sheet2!$B$2:$F$5,4,FALSE)*VLOOKUP(F21,Sheet2!$A$8:$C$12,3,FALSE)</f>
        <v>72</v>
      </c>
      <c r="Q21" s="9">
        <f>VLOOKUP(H21,Sheet2!$B$2:$F$5,5,FALSE)*VLOOKUP(F21,Sheet2!$A$8:$C$12,3,FALSE)</f>
        <v>120</v>
      </c>
      <c r="R21" s="1">
        <f>VLOOKUP(F21,Sheet2!$A$7:$F$12,5,FALSE)</f>
        <v>85</v>
      </c>
      <c r="S21" s="1">
        <f>VLOOKUP(F21,Sheet2!$A$7:$F$12,6,FALSE)</f>
        <v>100</v>
      </c>
      <c r="T21" s="11">
        <f t="shared" si="2"/>
        <v>32</v>
      </c>
      <c r="U21" s="11">
        <f t="shared" si="3"/>
        <v>32</v>
      </c>
      <c r="V21" s="11">
        <f t="shared" si="4"/>
        <v>32</v>
      </c>
      <c r="W21" s="11">
        <f t="shared" si="5"/>
        <v>40</v>
      </c>
      <c r="X21" s="11">
        <f t="shared" si="6"/>
        <v>40</v>
      </c>
      <c r="Y21" s="11">
        <f t="shared" si="7"/>
        <v>40</v>
      </c>
      <c r="Z21" s="11">
        <f t="shared" si="8"/>
        <v>24</v>
      </c>
      <c r="AA21" s="11">
        <f t="shared" si="9"/>
        <v>24</v>
      </c>
      <c r="AB21" s="11">
        <f t="shared" si="10"/>
        <v>24</v>
      </c>
      <c r="AC21" s="11">
        <f t="shared" si="11"/>
        <v>40</v>
      </c>
      <c r="AD21" s="11">
        <f t="shared" si="12"/>
        <v>40</v>
      </c>
      <c r="AE21" s="11">
        <f t="shared" si="13"/>
        <v>40</v>
      </c>
    </row>
    <row r="22" spans="1:31">
      <c r="A22" s="1">
        <f>VLOOKUP(I22,Sheet3!$A$748:$B$779,2,FALSE)+VLOOKUP(B22,Sheet3!$A$2:$B$737,2,FALSE)</f>
        <v>120</v>
      </c>
      <c r="B22" s="9" t="str">
        <f>Sheet3!A21</f>
        <v>卢卡斯.莫拉</v>
      </c>
      <c r="E22" s="1">
        <f t="shared" si="0"/>
        <v>3</v>
      </c>
      <c r="F22" s="1">
        <f>VLOOKUP(VLOOKUP(B22,Sheet3!$A$2:$D$737,4,FALSE),Sheet2!$A$15:$C$19,3,TRUE)</f>
        <v>3</v>
      </c>
      <c r="G22" s="1">
        <f>VLOOKUP(F22,Sheet2!$A$8:$D$12,4,FALSE)</f>
        <v>15</v>
      </c>
      <c r="H22" s="1">
        <f>VLOOKUP(VLOOKUP(B22,Sheet3!$A$2:$E$737,5,FALSE),Sheet2!$A$2:$B$5,2,FALSE)</f>
        <v>2</v>
      </c>
      <c r="I22" s="1" t="str">
        <f>Sheet3!C21</f>
        <v>巴西</v>
      </c>
      <c r="J22" s="1" t="str">
        <f t="shared" si="1"/>
        <v>巴西</v>
      </c>
      <c r="K22" s="1">
        <f t="shared" ref="K22:K85" si="14">K4</f>
        <v>8</v>
      </c>
      <c r="N22" s="1">
        <f>VLOOKUP(H22,Sheet2!$B$2:$F$5,2,FALSE)*VLOOKUP(F22,Sheet2!$A$8:$C$12,3,FALSE)</f>
        <v>96</v>
      </c>
      <c r="O22" s="9">
        <f>VLOOKUP(H22,Sheet2!$B$2:$F$5,3,FALSE)*VLOOKUP(F22,Sheet2!$A$8:$C$12,3,FALSE)</f>
        <v>120</v>
      </c>
      <c r="P22" s="9">
        <f>VLOOKUP(H22,Sheet2!$B$2:$F$5,4,FALSE)*VLOOKUP(F22,Sheet2!$A$8:$C$12,3,FALSE)</f>
        <v>72</v>
      </c>
      <c r="Q22" s="9">
        <f>VLOOKUP(H22,Sheet2!$B$2:$F$5,5,FALSE)*VLOOKUP(F22,Sheet2!$A$8:$C$12,3,FALSE)</f>
        <v>120</v>
      </c>
      <c r="R22" s="1">
        <f>VLOOKUP(F22,Sheet2!$A$7:$F$12,5,FALSE)</f>
        <v>85</v>
      </c>
      <c r="S22" s="1">
        <f>VLOOKUP(F22,Sheet2!$A$7:$F$12,6,FALSE)</f>
        <v>100</v>
      </c>
      <c r="T22" s="11">
        <f t="shared" si="2"/>
        <v>32</v>
      </c>
      <c r="U22" s="11">
        <f t="shared" si="3"/>
        <v>32</v>
      </c>
      <c r="V22" s="11">
        <f t="shared" si="4"/>
        <v>32</v>
      </c>
      <c r="W22" s="11">
        <f t="shared" si="5"/>
        <v>40</v>
      </c>
      <c r="X22" s="11">
        <f t="shared" si="6"/>
        <v>40</v>
      </c>
      <c r="Y22" s="11">
        <f t="shared" si="7"/>
        <v>40</v>
      </c>
      <c r="Z22" s="11">
        <f t="shared" si="8"/>
        <v>24</v>
      </c>
      <c r="AA22" s="11">
        <f t="shared" si="9"/>
        <v>24</v>
      </c>
      <c r="AB22" s="11">
        <f t="shared" si="10"/>
        <v>24</v>
      </c>
      <c r="AC22" s="11">
        <f t="shared" si="11"/>
        <v>40</v>
      </c>
      <c r="AD22" s="11">
        <f t="shared" si="12"/>
        <v>40</v>
      </c>
      <c r="AE22" s="11">
        <f t="shared" si="13"/>
        <v>40</v>
      </c>
    </row>
    <row r="23" spans="1:31">
      <c r="A23" s="1">
        <f>VLOOKUP(I23,Sheet3!$A$748:$B$779,2,FALSE)+VLOOKUP(B23,Sheet3!$A$2:$B$737,2,FALSE)</f>
        <v>121</v>
      </c>
      <c r="B23" s="9" t="str">
        <f>Sheet3!A22</f>
        <v>安德森·埃尔纳内斯</v>
      </c>
      <c r="E23" s="1">
        <f t="shared" si="0"/>
        <v>3</v>
      </c>
      <c r="F23" s="1">
        <f>VLOOKUP(VLOOKUP(B23,Sheet3!$A$2:$D$737,4,FALSE),Sheet2!$A$15:$C$19,3,TRUE)</f>
        <v>3</v>
      </c>
      <c r="G23" s="1">
        <f>VLOOKUP(F23,Sheet2!$A$8:$D$12,4,FALSE)</f>
        <v>15</v>
      </c>
      <c r="H23" s="1">
        <f>VLOOKUP(VLOOKUP(B23,Sheet3!$A$2:$E$737,5,FALSE),Sheet2!$A$2:$B$5,2,FALSE)</f>
        <v>2</v>
      </c>
      <c r="I23" s="1" t="str">
        <f>Sheet3!C22</f>
        <v>巴西</v>
      </c>
      <c r="J23" s="1" t="str">
        <f t="shared" si="1"/>
        <v>巴西</v>
      </c>
      <c r="K23" s="1">
        <f t="shared" si="14"/>
        <v>7</v>
      </c>
      <c r="N23" s="1">
        <f>VLOOKUP(H23,Sheet2!$B$2:$F$5,2,FALSE)*VLOOKUP(F23,Sheet2!$A$8:$C$12,3,FALSE)</f>
        <v>96</v>
      </c>
      <c r="O23" s="9">
        <f>VLOOKUP(H23,Sheet2!$B$2:$F$5,3,FALSE)*VLOOKUP(F23,Sheet2!$A$8:$C$12,3,FALSE)</f>
        <v>120</v>
      </c>
      <c r="P23" s="9">
        <f>VLOOKUP(H23,Sheet2!$B$2:$F$5,4,FALSE)*VLOOKUP(F23,Sheet2!$A$8:$C$12,3,FALSE)</f>
        <v>72</v>
      </c>
      <c r="Q23" s="9">
        <f>VLOOKUP(H23,Sheet2!$B$2:$F$5,5,FALSE)*VLOOKUP(F23,Sheet2!$A$8:$C$12,3,FALSE)</f>
        <v>120</v>
      </c>
      <c r="R23" s="1">
        <f>VLOOKUP(F23,Sheet2!$A$7:$F$12,5,FALSE)</f>
        <v>85</v>
      </c>
      <c r="S23" s="1">
        <f>VLOOKUP(F23,Sheet2!$A$7:$F$12,6,FALSE)</f>
        <v>100</v>
      </c>
      <c r="T23" s="11">
        <f t="shared" si="2"/>
        <v>32</v>
      </c>
      <c r="U23" s="11">
        <f t="shared" si="3"/>
        <v>32</v>
      </c>
      <c r="V23" s="11">
        <f t="shared" si="4"/>
        <v>32</v>
      </c>
      <c r="W23" s="11">
        <f t="shared" si="5"/>
        <v>40</v>
      </c>
      <c r="X23" s="11">
        <f t="shared" si="6"/>
        <v>40</v>
      </c>
      <c r="Y23" s="11">
        <f t="shared" si="7"/>
        <v>40</v>
      </c>
      <c r="Z23" s="11">
        <f t="shared" si="8"/>
        <v>24</v>
      </c>
      <c r="AA23" s="11">
        <f t="shared" si="9"/>
        <v>24</v>
      </c>
      <c r="AB23" s="11">
        <f t="shared" si="10"/>
        <v>24</v>
      </c>
      <c r="AC23" s="11">
        <f t="shared" si="11"/>
        <v>40</v>
      </c>
      <c r="AD23" s="11">
        <f t="shared" si="12"/>
        <v>40</v>
      </c>
      <c r="AE23" s="11">
        <f t="shared" si="13"/>
        <v>40</v>
      </c>
    </row>
    <row r="24" spans="1:31">
      <c r="A24" s="1">
        <f>VLOOKUP(I24,Sheet3!$A$748:$B$779,2,FALSE)+VLOOKUP(B24,Sheet3!$A$2:$B$737,2,FALSE)</f>
        <v>122</v>
      </c>
      <c r="B24" s="9" t="str">
        <f>Sheet3!A23</f>
        <v>贾德森</v>
      </c>
      <c r="E24" s="1">
        <f t="shared" si="0"/>
        <v>3</v>
      </c>
      <c r="F24" s="1">
        <f>VLOOKUP(VLOOKUP(B24,Sheet3!$A$2:$D$737,4,FALSE),Sheet2!$A$15:$C$19,3,TRUE)</f>
        <v>3</v>
      </c>
      <c r="G24" s="1">
        <f>VLOOKUP(F24,Sheet2!$A$8:$D$12,4,FALSE)</f>
        <v>15</v>
      </c>
      <c r="H24" s="1">
        <f>VLOOKUP(VLOOKUP(B24,Sheet3!$A$2:$E$737,5,FALSE),Sheet2!$A$2:$B$5,2,FALSE)</f>
        <v>2</v>
      </c>
      <c r="I24" s="1" t="str">
        <f>Sheet3!C23</f>
        <v>巴西</v>
      </c>
      <c r="J24" s="1" t="str">
        <f t="shared" si="1"/>
        <v>巴西</v>
      </c>
      <c r="K24" s="1">
        <f t="shared" si="14"/>
        <v>5</v>
      </c>
      <c r="N24" s="1">
        <f>VLOOKUP(H24,Sheet2!$B$2:$F$5,2,FALSE)*VLOOKUP(F24,Sheet2!$A$8:$C$12,3,FALSE)</f>
        <v>96</v>
      </c>
      <c r="O24" s="9">
        <f>VLOOKUP(H24,Sheet2!$B$2:$F$5,3,FALSE)*VLOOKUP(F24,Sheet2!$A$8:$C$12,3,FALSE)</f>
        <v>120</v>
      </c>
      <c r="P24" s="9">
        <f>VLOOKUP(H24,Sheet2!$B$2:$F$5,4,FALSE)*VLOOKUP(F24,Sheet2!$A$8:$C$12,3,FALSE)</f>
        <v>72</v>
      </c>
      <c r="Q24" s="9">
        <f>VLOOKUP(H24,Sheet2!$B$2:$F$5,5,FALSE)*VLOOKUP(F24,Sheet2!$A$8:$C$12,3,FALSE)</f>
        <v>120</v>
      </c>
      <c r="R24" s="1">
        <f>VLOOKUP(F24,Sheet2!$A$7:$F$12,5,FALSE)</f>
        <v>85</v>
      </c>
      <c r="S24" s="1">
        <f>VLOOKUP(F24,Sheet2!$A$7:$F$12,6,FALSE)</f>
        <v>100</v>
      </c>
      <c r="T24" s="11">
        <f t="shared" si="2"/>
        <v>32</v>
      </c>
      <c r="U24" s="11">
        <f t="shared" si="3"/>
        <v>32</v>
      </c>
      <c r="V24" s="11">
        <f t="shared" si="4"/>
        <v>32</v>
      </c>
      <c r="W24" s="11">
        <f t="shared" si="5"/>
        <v>40</v>
      </c>
      <c r="X24" s="11">
        <f t="shared" si="6"/>
        <v>40</v>
      </c>
      <c r="Y24" s="11">
        <f t="shared" si="7"/>
        <v>40</v>
      </c>
      <c r="Z24" s="11">
        <f t="shared" si="8"/>
        <v>24</v>
      </c>
      <c r="AA24" s="11">
        <f t="shared" si="9"/>
        <v>24</v>
      </c>
      <c r="AB24" s="11">
        <f t="shared" si="10"/>
        <v>24</v>
      </c>
      <c r="AC24" s="11">
        <f t="shared" si="11"/>
        <v>40</v>
      </c>
      <c r="AD24" s="11">
        <f t="shared" si="12"/>
        <v>40</v>
      </c>
      <c r="AE24" s="11">
        <f t="shared" si="13"/>
        <v>40</v>
      </c>
    </row>
    <row r="25" spans="1:31">
      <c r="A25" s="1">
        <f>VLOOKUP(I25,Sheet3!$A$748:$B$779,2,FALSE)+VLOOKUP(B25,Sheet3!$A$2:$B$737,2,FALSE)</f>
        <v>123</v>
      </c>
      <c r="B25" s="9" t="str">
        <f>Sheet3!A24</f>
        <v>若</v>
      </c>
      <c r="E25" s="1">
        <f t="shared" si="0"/>
        <v>3</v>
      </c>
      <c r="F25" s="1">
        <f>VLOOKUP(VLOOKUP(B25,Sheet3!$A$2:$D$737,4,FALSE),Sheet2!$A$15:$C$19,3,TRUE)</f>
        <v>3</v>
      </c>
      <c r="G25" s="1">
        <f>VLOOKUP(F25,Sheet2!$A$8:$D$12,4,FALSE)</f>
        <v>15</v>
      </c>
      <c r="H25" s="1">
        <f>VLOOKUP(VLOOKUP(B25,Sheet3!$A$2:$E$737,5,FALSE),Sheet2!$A$2:$B$5,2,FALSE)</f>
        <v>1</v>
      </c>
      <c r="I25" s="1" t="str">
        <f>Sheet3!C24</f>
        <v>巴西</v>
      </c>
      <c r="J25" s="1" t="str">
        <f t="shared" si="1"/>
        <v>巴西</v>
      </c>
      <c r="K25" s="1">
        <f t="shared" si="14"/>
        <v>2</v>
      </c>
      <c r="N25" s="1">
        <f>VLOOKUP(H25,Sheet2!$B$2:$F$5,2,FALSE)*VLOOKUP(F25,Sheet2!$A$8:$C$12,3,FALSE)</f>
        <v>120</v>
      </c>
      <c r="O25" s="9">
        <f>VLOOKUP(H25,Sheet2!$B$2:$F$5,3,FALSE)*VLOOKUP(F25,Sheet2!$A$8:$C$12,3,FALSE)</f>
        <v>96</v>
      </c>
      <c r="P25" s="9">
        <f>VLOOKUP(H25,Sheet2!$B$2:$F$5,4,FALSE)*VLOOKUP(F25,Sheet2!$A$8:$C$12,3,FALSE)</f>
        <v>72</v>
      </c>
      <c r="Q25" s="9">
        <f>VLOOKUP(H25,Sheet2!$B$2:$F$5,5,FALSE)*VLOOKUP(F25,Sheet2!$A$8:$C$12,3,FALSE)</f>
        <v>120</v>
      </c>
      <c r="R25" s="1">
        <f>VLOOKUP(F25,Sheet2!$A$7:$F$12,5,FALSE)</f>
        <v>85</v>
      </c>
      <c r="S25" s="1">
        <f>VLOOKUP(F25,Sheet2!$A$7:$F$12,6,FALSE)</f>
        <v>100</v>
      </c>
      <c r="T25" s="11">
        <f t="shared" si="2"/>
        <v>40</v>
      </c>
      <c r="U25" s="11">
        <f t="shared" si="3"/>
        <v>40</v>
      </c>
      <c r="V25" s="11">
        <f t="shared" si="4"/>
        <v>40</v>
      </c>
      <c r="W25" s="11">
        <f t="shared" si="5"/>
        <v>32</v>
      </c>
      <c r="X25" s="11">
        <f t="shared" si="6"/>
        <v>32</v>
      </c>
      <c r="Y25" s="11">
        <f t="shared" si="7"/>
        <v>32</v>
      </c>
      <c r="Z25" s="11">
        <f t="shared" si="8"/>
        <v>24</v>
      </c>
      <c r="AA25" s="11">
        <f t="shared" si="9"/>
        <v>24</v>
      </c>
      <c r="AB25" s="11">
        <f t="shared" si="10"/>
        <v>24</v>
      </c>
      <c r="AC25" s="11">
        <f t="shared" si="11"/>
        <v>40</v>
      </c>
      <c r="AD25" s="11">
        <f t="shared" si="12"/>
        <v>40</v>
      </c>
      <c r="AE25" s="11">
        <f t="shared" si="13"/>
        <v>40</v>
      </c>
    </row>
    <row r="26" spans="1:31">
      <c r="A26" s="1">
        <f>VLOOKUP(I26,Sheet3!$A$748:$B$779,2,FALSE)+VLOOKUP(B26,Sheet3!$A$2:$B$737,2,FALSE)</f>
        <v>201</v>
      </c>
      <c r="B26" s="9" t="str">
        <f>Sheet3!A25</f>
        <v>伊坦杰</v>
      </c>
      <c r="E26" s="1">
        <f t="shared" si="0"/>
        <v>3</v>
      </c>
      <c r="F26" s="1">
        <f>VLOOKUP(VLOOKUP(B26,Sheet3!$A$2:$D$737,4,FALSE),Sheet2!$A$15:$C$19,3,TRUE)</f>
        <v>3</v>
      </c>
      <c r="G26" s="1">
        <f>VLOOKUP(F26,Sheet2!$A$8:$D$12,4,FALSE)</f>
        <v>15</v>
      </c>
      <c r="H26" s="1">
        <f>VLOOKUP(VLOOKUP(B26,Sheet3!$A$2:$E$737,5,FALSE),Sheet2!$A$2:$B$5,2,FALSE)</f>
        <v>4</v>
      </c>
      <c r="I26" s="1" t="str">
        <f>Sheet3!C25</f>
        <v>喀麦隆</v>
      </c>
      <c r="J26" s="1" t="str">
        <f t="shared" si="1"/>
        <v>喀麦隆</v>
      </c>
      <c r="K26" s="1">
        <f t="shared" si="14"/>
        <v>1</v>
      </c>
      <c r="N26" s="1">
        <f>VLOOKUP(H26,Sheet2!$B$2:$F$5,2,FALSE)*VLOOKUP(F26,Sheet2!$A$8:$C$12,3,FALSE)</f>
        <v>72</v>
      </c>
      <c r="O26" s="9">
        <f>VLOOKUP(H26,Sheet2!$B$2:$F$5,3,FALSE)*VLOOKUP(F26,Sheet2!$A$8:$C$12,3,FALSE)</f>
        <v>72</v>
      </c>
      <c r="P26" s="9">
        <f>VLOOKUP(H26,Sheet2!$B$2:$F$5,4,FALSE)*VLOOKUP(F26,Sheet2!$A$8:$C$12,3,FALSE)</f>
        <v>144</v>
      </c>
      <c r="Q26" s="9">
        <f>VLOOKUP(H26,Sheet2!$B$2:$F$5,5,FALSE)*VLOOKUP(F26,Sheet2!$A$8:$C$12,3,FALSE)</f>
        <v>120</v>
      </c>
      <c r="R26" s="1">
        <f>VLOOKUP(F26,Sheet2!$A$7:$F$12,5,FALSE)</f>
        <v>85</v>
      </c>
      <c r="S26" s="1">
        <f>VLOOKUP(F26,Sheet2!$A$7:$F$12,6,FALSE)</f>
        <v>100</v>
      </c>
      <c r="T26" s="11">
        <f t="shared" si="2"/>
        <v>24</v>
      </c>
      <c r="U26" s="11">
        <f t="shared" si="3"/>
        <v>24</v>
      </c>
      <c r="V26" s="11">
        <f t="shared" si="4"/>
        <v>24</v>
      </c>
      <c r="W26" s="11">
        <f t="shared" si="5"/>
        <v>24</v>
      </c>
      <c r="X26" s="11">
        <f t="shared" si="6"/>
        <v>24</v>
      </c>
      <c r="Y26" s="11">
        <f t="shared" si="7"/>
        <v>24</v>
      </c>
      <c r="Z26" s="11">
        <f t="shared" si="8"/>
        <v>48</v>
      </c>
      <c r="AA26" s="11">
        <f t="shared" si="9"/>
        <v>48</v>
      </c>
      <c r="AB26" s="11">
        <f t="shared" si="10"/>
        <v>48</v>
      </c>
      <c r="AC26" s="11">
        <f t="shared" si="11"/>
        <v>40</v>
      </c>
      <c r="AD26" s="11">
        <f t="shared" si="12"/>
        <v>40</v>
      </c>
      <c r="AE26" s="11">
        <f t="shared" si="13"/>
        <v>40</v>
      </c>
    </row>
    <row r="27" spans="1:31">
      <c r="A27" s="1">
        <f>VLOOKUP(I27,Sheet3!$A$748:$B$779,2,FALSE)+VLOOKUP(B27,Sheet3!$A$2:$B$737,2,FALSE)</f>
        <v>202</v>
      </c>
      <c r="B27" s="9" t="str">
        <f>Sheet3!A26</f>
        <v>比伊克</v>
      </c>
      <c r="E27" s="1">
        <f t="shared" si="0"/>
        <v>3</v>
      </c>
      <c r="F27" s="1">
        <f>VLOOKUP(VLOOKUP(B27,Sheet3!$A$2:$D$737,4,FALSE),Sheet2!$A$15:$C$19,3,TRUE)</f>
        <v>3</v>
      </c>
      <c r="G27" s="1">
        <f>VLOOKUP(F27,Sheet2!$A$8:$D$12,4,FALSE)</f>
        <v>15</v>
      </c>
      <c r="H27" s="1">
        <f>VLOOKUP(VLOOKUP(B27,Sheet3!$A$2:$E$737,5,FALSE),Sheet2!$A$2:$B$5,2,FALSE)</f>
        <v>3</v>
      </c>
      <c r="I27" s="1" t="str">
        <f>Sheet3!C26</f>
        <v>喀麦隆</v>
      </c>
      <c r="J27" s="1" t="str">
        <f t="shared" si="1"/>
        <v>喀麦隆</v>
      </c>
      <c r="K27" s="1">
        <f t="shared" si="14"/>
        <v>11</v>
      </c>
      <c r="N27" s="1">
        <f>VLOOKUP(H27,Sheet2!$B$2:$F$5,2,FALSE)*VLOOKUP(F27,Sheet2!$A$8:$C$12,3,FALSE)</f>
        <v>72</v>
      </c>
      <c r="O27" s="9">
        <f>VLOOKUP(H27,Sheet2!$B$2:$F$5,3,FALSE)*VLOOKUP(F27,Sheet2!$A$8:$C$12,3,FALSE)</f>
        <v>96</v>
      </c>
      <c r="P27" s="9">
        <f>VLOOKUP(H27,Sheet2!$B$2:$F$5,4,FALSE)*VLOOKUP(F27,Sheet2!$A$8:$C$12,3,FALSE)</f>
        <v>120</v>
      </c>
      <c r="Q27" s="9">
        <f>VLOOKUP(H27,Sheet2!$B$2:$F$5,5,FALSE)*VLOOKUP(F27,Sheet2!$A$8:$C$12,3,FALSE)</f>
        <v>120</v>
      </c>
      <c r="R27" s="1">
        <f>VLOOKUP(F27,Sheet2!$A$7:$F$12,5,FALSE)</f>
        <v>85</v>
      </c>
      <c r="S27" s="1">
        <f>VLOOKUP(F27,Sheet2!$A$7:$F$12,6,FALSE)</f>
        <v>100</v>
      </c>
      <c r="T27" s="11">
        <f t="shared" si="2"/>
        <v>24</v>
      </c>
      <c r="U27" s="11">
        <f t="shared" si="3"/>
        <v>24</v>
      </c>
      <c r="V27" s="11">
        <f t="shared" si="4"/>
        <v>24</v>
      </c>
      <c r="W27" s="11">
        <f t="shared" si="5"/>
        <v>32</v>
      </c>
      <c r="X27" s="11">
        <f t="shared" si="6"/>
        <v>32</v>
      </c>
      <c r="Y27" s="11">
        <f t="shared" si="7"/>
        <v>32</v>
      </c>
      <c r="Z27" s="11">
        <f t="shared" si="8"/>
        <v>40</v>
      </c>
      <c r="AA27" s="11">
        <f t="shared" si="9"/>
        <v>40</v>
      </c>
      <c r="AB27" s="11">
        <f t="shared" si="10"/>
        <v>40</v>
      </c>
      <c r="AC27" s="11">
        <f t="shared" si="11"/>
        <v>40</v>
      </c>
      <c r="AD27" s="11">
        <f t="shared" si="12"/>
        <v>40</v>
      </c>
      <c r="AE27" s="11">
        <f t="shared" si="13"/>
        <v>40</v>
      </c>
    </row>
    <row r="28" spans="1:31">
      <c r="A28" s="1">
        <f>VLOOKUP(I28,Sheet3!$A$748:$B$779,2,FALSE)+VLOOKUP(B28,Sheet3!$A$2:$B$737,2,FALSE)</f>
        <v>203</v>
      </c>
      <c r="B28" s="9" t="str">
        <f>Sheet3!A27</f>
        <v>恩库鲁</v>
      </c>
      <c r="E28" s="1">
        <f t="shared" si="0"/>
        <v>3</v>
      </c>
      <c r="F28" s="1">
        <f>VLOOKUP(VLOOKUP(B28,Sheet3!$A$2:$D$737,4,FALSE),Sheet2!$A$15:$C$19,3,TRUE)</f>
        <v>3</v>
      </c>
      <c r="G28" s="1">
        <f>VLOOKUP(F28,Sheet2!$A$8:$D$12,4,FALSE)</f>
        <v>15</v>
      </c>
      <c r="H28" s="1">
        <f>VLOOKUP(VLOOKUP(B28,Sheet3!$A$2:$E$737,5,FALSE),Sheet2!$A$2:$B$5,2,FALSE)</f>
        <v>3</v>
      </c>
      <c r="I28" s="1" t="str">
        <f>Sheet3!C27</f>
        <v>喀麦隆</v>
      </c>
      <c r="J28" s="1" t="str">
        <f t="shared" si="1"/>
        <v>喀麦隆</v>
      </c>
      <c r="K28" s="1">
        <f t="shared" si="14"/>
        <v>9</v>
      </c>
      <c r="N28" s="1">
        <f>VLOOKUP(H28,Sheet2!$B$2:$F$5,2,FALSE)*VLOOKUP(F28,Sheet2!$A$8:$C$12,3,FALSE)</f>
        <v>72</v>
      </c>
      <c r="O28" s="9">
        <f>VLOOKUP(H28,Sheet2!$B$2:$F$5,3,FALSE)*VLOOKUP(F28,Sheet2!$A$8:$C$12,3,FALSE)</f>
        <v>96</v>
      </c>
      <c r="P28" s="9">
        <f>VLOOKUP(H28,Sheet2!$B$2:$F$5,4,FALSE)*VLOOKUP(F28,Sheet2!$A$8:$C$12,3,FALSE)</f>
        <v>120</v>
      </c>
      <c r="Q28" s="9">
        <f>VLOOKUP(H28,Sheet2!$B$2:$F$5,5,FALSE)*VLOOKUP(F28,Sheet2!$A$8:$C$12,3,FALSE)</f>
        <v>120</v>
      </c>
      <c r="R28" s="1">
        <f>VLOOKUP(F28,Sheet2!$A$7:$F$12,5,FALSE)</f>
        <v>85</v>
      </c>
      <c r="S28" s="1">
        <f>VLOOKUP(F28,Sheet2!$A$7:$F$12,6,FALSE)</f>
        <v>100</v>
      </c>
      <c r="T28" s="11">
        <f t="shared" si="2"/>
        <v>24</v>
      </c>
      <c r="U28" s="11">
        <f t="shared" si="3"/>
        <v>24</v>
      </c>
      <c r="V28" s="11">
        <f t="shared" si="4"/>
        <v>24</v>
      </c>
      <c r="W28" s="11">
        <f t="shared" si="5"/>
        <v>32</v>
      </c>
      <c r="X28" s="11">
        <f t="shared" si="6"/>
        <v>32</v>
      </c>
      <c r="Y28" s="11">
        <f t="shared" si="7"/>
        <v>32</v>
      </c>
      <c r="Z28" s="11">
        <f t="shared" si="8"/>
        <v>40</v>
      </c>
      <c r="AA28" s="11">
        <f t="shared" si="9"/>
        <v>40</v>
      </c>
      <c r="AB28" s="11">
        <f t="shared" si="10"/>
        <v>40</v>
      </c>
      <c r="AC28" s="11">
        <f t="shared" si="11"/>
        <v>40</v>
      </c>
      <c r="AD28" s="11">
        <f t="shared" si="12"/>
        <v>40</v>
      </c>
      <c r="AE28" s="11">
        <f t="shared" si="13"/>
        <v>40</v>
      </c>
    </row>
    <row r="29" spans="1:31">
      <c r="A29" s="1">
        <f>VLOOKUP(I29,Sheet3!$A$748:$B$779,2,FALSE)+VLOOKUP(B29,Sheet3!$A$2:$B$737,2,FALSE)</f>
        <v>204</v>
      </c>
      <c r="B29" s="9" t="str">
        <f>Sheet3!A28</f>
        <v>安格瓦</v>
      </c>
      <c r="E29" s="1">
        <f t="shared" si="0"/>
        <v>2</v>
      </c>
      <c r="F29" s="1">
        <f>VLOOKUP(VLOOKUP(B29,Sheet3!$A$2:$D$737,4,FALSE),Sheet2!$A$15:$C$19,3,TRUE)</f>
        <v>2</v>
      </c>
      <c r="G29" s="1">
        <f>VLOOKUP(F29,Sheet2!$A$8:$D$12,4,FALSE)</f>
        <v>10</v>
      </c>
      <c r="H29" s="1">
        <f>VLOOKUP(VLOOKUP(B29,Sheet3!$A$2:$E$737,5,FALSE),Sheet2!$A$2:$B$5,2,FALSE)</f>
        <v>3</v>
      </c>
      <c r="I29" s="1" t="str">
        <f>Sheet3!C28</f>
        <v>喀麦隆</v>
      </c>
      <c r="J29" s="1" t="str">
        <f t="shared" si="1"/>
        <v>喀麦隆</v>
      </c>
      <c r="K29" s="1">
        <f t="shared" si="14"/>
        <v>13</v>
      </c>
      <c r="N29" s="1">
        <f>VLOOKUP(H29,Sheet2!$B$2:$F$5,2,FALSE)*VLOOKUP(F29,Sheet2!$A$8:$C$12,3,FALSE)</f>
        <v>60</v>
      </c>
      <c r="O29" s="9">
        <f>VLOOKUP(H29,Sheet2!$B$2:$F$5,3,FALSE)*VLOOKUP(F29,Sheet2!$A$8:$C$12,3,FALSE)</f>
        <v>80</v>
      </c>
      <c r="P29" s="9">
        <f>VLOOKUP(H29,Sheet2!$B$2:$F$5,4,FALSE)*VLOOKUP(F29,Sheet2!$A$8:$C$12,3,FALSE)</f>
        <v>100</v>
      </c>
      <c r="Q29" s="9">
        <f>VLOOKUP(H29,Sheet2!$B$2:$F$5,5,FALSE)*VLOOKUP(F29,Sheet2!$A$8:$C$12,3,FALSE)</f>
        <v>100</v>
      </c>
      <c r="R29" s="1">
        <f>VLOOKUP(F29,Sheet2!$A$7:$F$12,5,FALSE)</f>
        <v>80</v>
      </c>
      <c r="S29" s="1">
        <f>VLOOKUP(F29,Sheet2!$A$7:$F$12,6,FALSE)</f>
        <v>95</v>
      </c>
      <c r="T29" s="11">
        <f t="shared" si="2"/>
        <v>20</v>
      </c>
      <c r="U29" s="11">
        <f t="shared" si="3"/>
        <v>20</v>
      </c>
      <c r="V29" s="11">
        <f t="shared" si="4"/>
        <v>20</v>
      </c>
      <c r="W29" s="11">
        <f t="shared" si="5"/>
        <v>26.666666666666668</v>
      </c>
      <c r="X29" s="11">
        <f t="shared" si="6"/>
        <v>26.666666666666668</v>
      </c>
      <c r="Y29" s="11">
        <f t="shared" si="7"/>
        <v>26.666666666666668</v>
      </c>
      <c r="Z29" s="11">
        <f t="shared" si="8"/>
        <v>33.333333333333336</v>
      </c>
      <c r="AA29" s="11">
        <f t="shared" si="9"/>
        <v>33.333333333333336</v>
      </c>
      <c r="AB29" s="11">
        <f t="shared" si="10"/>
        <v>33.333333333333336</v>
      </c>
      <c r="AC29" s="11">
        <f t="shared" si="11"/>
        <v>33.333333333333336</v>
      </c>
      <c r="AD29" s="11">
        <f t="shared" si="12"/>
        <v>33.333333333333336</v>
      </c>
      <c r="AE29" s="11">
        <f t="shared" si="13"/>
        <v>33.333333333333336</v>
      </c>
    </row>
    <row r="30" spans="1:31">
      <c r="A30" s="1">
        <f>VLOOKUP(I30,Sheet3!$A$748:$B$779,2,FALSE)+VLOOKUP(B30,Sheet3!$A$2:$B$737,2,FALSE)</f>
        <v>205</v>
      </c>
      <c r="B30" s="9" t="str">
        <f>Sheet3!A29</f>
        <v>埃克托</v>
      </c>
      <c r="E30" s="1">
        <f t="shared" si="0"/>
        <v>2</v>
      </c>
      <c r="F30" s="1">
        <f>VLOOKUP(VLOOKUP(B30,Sheet3!$A$2:$D$737,4,FALSE),Sheet2!$A$15:$C$19,3,TRUE)</f>
        <v>2</v>
      </c>
      <c r="G30" s="1">
        <f>VLOOKUP(F30,Sheet2!$A$8:$D$12,4,FALSE)</f>
        <v>10</v>
      </c>
      <c r="H30" s="1">
        <f>VLOOKUP(VLOOKUP(B30,Sheet3!$A$2:$E$737,5,FALSE),Sheet2!$A$2:$B$5,2,FALSE)</f>
        <v>3</v>
      </c>
      <c r="I30" s="1" t="str">
        <f>Sheet3!C29</f>
        <v>喀麦隆</v>
      </c>
      <c r="J30" s="1" t="str">
        <f t="shared" si="1"/>
        <v>喀麦隆</v>
      </c>
      <c r="K30" s="1">
        <f t="shared" si="14"/>
        <v>10</v>
      </c>
      <c r="N30" s="1">
        <f>VLOOKUP(H30,Sheet2!$B$2:$F$5,2,FALSE)*VLOOKUP(F30,Sheet2!$A$8:$C$12,3,FALSE)</f>
        <v>60</v>
      </c>
      <c r="O30" s="9">
        <f>VLOOKUP(H30,Sheet2!$B$2:$F$5,3,FALSE)*VLOOKUP(F30,Sheet2!$A$8:$C$12,3,FALSE)</f>
        <v>80</v>
      </c>
      <c r="P30" s="9">
        <f>VLOOKUP(H30,Sheet2!$B$2:$F$5,4,FALSE)*VLOOKUP(F30,Sheet2!$A$8:$C$12,3,FALSE)</f>
        <v>100</v>
      </c>
      <c r="Q30" s="9">
        <f>VLOOKUP(H30,Sheet2!$B$2:$F$5,5,FALSE)*VLOOKUP(F30,Sheet2!$A$8:$C$12,3,FALSE)</f>
        <v>100</v>
      </c>
      <c r="R30" s="1">
        <f>VLOOKUP(F30,Sheet2!$A$7:$F$12,5,FALSE)</f>
        <v>80</v>
      </c>
      <c r="S30" s="1">
        <f>VLOOKUP(F30,Sheet2!$A$7:$F$12,6,FALSE)</f>
        <v>95</v>
      </c>
      <c r="T30" s="11">
        <f t="shared" si="2"/>
        <v>20</v>
      </c>
      <c r="U30" s="11">
        <f t="shared" si="3"/>
        <v>20</v>
      </c>
      <c r="V30" s="11">
        <f t="shared" si="4"/>
        <v>20</v>
      </c>
      <c r="W30" s="11">
        <f t="shared" si="5"/>
        <v>26.666666666666668</v>
      </c>
      <c r="X30" s="11">
        <f t="shared" si="6"/>
        <v>26.666666666666668</v>
      </c>
      <c r="Y30" s="11">
        <f t="shared" si="7"/>
        <v>26.666666666666668</v>
      </c>
      <c r="Z30" s="11">
        <f t="shared" si="8"/>
        <v>33.333333333333336</v>
      </c>
      <c r="AA30" s="11">
        <f t="shared" si="9"/>
        <v>33.333333333333336</v>
      </c>
      <c r="AB30" s="11">
        <f t="shared" si="10"/>
        <v>33.333333333333336</v>
      </c>
      <c r="AC30" s="11">
        <f t="shared" si="11"/>
        <v>33.333333333333336</v>
      </c>
      <c r="AD30" s="11">
        <f t="shared" si="12"/>
        <v>33.333333333333336</v>
      </c>
      <c r="AE30" s="11">
        <f t="shared" si="13"/>
        <v>33.333333333333336</v>
      </c>
    </row>
    <row r="31" spans="1:31">
      <c r="A31" s="1">
        <f>VLOOKUP(I31,Sheet3!$A$748:$B$779,2,FALSE)+VLOOKUP(B31,Sheet3!$A$2:$B$737,2,FALSE)</f>
        <v>206</v>
      </c>
      <c r="B31" s="9" t="str">
        <f>Sheet3!A30</f>
        <v>马库恩</v>
      </c>
      <c r="E31" s="1">
        <f t="shared" si="0"/>
        <v>2</v>
      </c>
      <c r="F31" s="1">
        <f>VLOOKUP(VLOOKUP(B31,Sheet3!$A$2:$D$737,4,FALSE),Sheet2!$A$15:$C$19,3,TRUE)</f>
        <v>2</v>
      </c>
      <c r="G31" s="1">
        <f>VLOOKUP(F31,Sheet2!$A$8:$D$12,4,FALSE)</f>
        <v>10</v>
      </c>
      <c r="H31" s="1">
        <f>VLOOKUP(VLOOKUP(B31,Sheet3!$A$2:$E$737,5,FALSE),Sheet2!$A$2:$B$5,2,FALSE)</f>
        <v>2</v>
      </c>
      <c r="I31" s="1" t="str">
        <f>Sheet3!C30</f>
        <v>喀麦隆</v>
      </c>
      <c r="J31" s="1" t="str">
        <f t="shared" si="1"/>
        <v>喀麦隆</v>
      </c>
      <c r="K31" s="1">
        <f t="shared" si="14"/>
        <v>14</v>
      </c>
      <c r="N31" s="1">
        <f>VLOOKUP(H31,Sheet2!$B$2:$F$5,2,FALSE)*VLOOKUP(F31,Sheet2!$A$8:$C$12,3,FALSE)</f>
        <v>80</v>
      </c>
      <c r="O31" s="9">
        <f>VLOOKUP(H31,Sheet2!$B$2:$F$5,3,FALSE)*VLOOKUP(F31,Sheet2!$A$8:$C$12,3,FALSE)</f>
        <v>100</v>
      </c>
      <c r="P31" s="9">
        <f>VLOOKUP(H31,Sheet2!$B$2:$F$5,4,FALSE)*VLOOKUP(F31,Sheet2!$A$8:$C$12,3,FALSE)</f>
        <v>60</v>
      </c>
      <c r="Q31" s="9">
        <f>VLOOKUP(H31,Sheet2!$B$2:$F$5,5,FALSE)*VLOOKUP(F31,Sheet2!$A$8:$C$12,3,FALSE)</f>
        <v>100</v>
      </c>
      <c r="R31" s="1">
        <f>VLOOKUP(F31,Sheet2!$A$7:$F$12,5,FALSE)</f>
        <v>80</v>
      </c>
      <c r="S31" s="1">
        <f>VLOOKUP(F31,Sheet2!$A$7:$F$12,6,FALSE)</f>
        <v>95</v>
      </c>
      <c r="T31" s="11">
        <f t="shared" si="2"/>
        <v>26.666666666666668</v>
      </c>
      <c r="U31" s="11">
        <f t="shared" si="3"/>
        <v>26.666666666666668</v>
      </c>
      <c r="V31" s="11">
        <f t="shared" si="4"/>
        <v>26.666666666666668</v>
      </c>
      <c r="W31" s="11">
        <f t="shared" si="5"/>
        <v>33.333333333333336</v>
      </c>
      <c r="X31" s="11">
        <f t="shared" si="6"/>
        <v>33.333333333333336</v>
      </c>
      <c r="Y31" s="11">
        <f t="shared" si="7"/>
        <v>33.333333333333336</v>
      </c>
      <c r="Z31" s="11">
        <f t="shared" si="8"/>
        <v>20</v>
      </c>
      <c r="AA31" s="11">
        <f t="shared" si="9"/>
        <v>20</v>
      </c>
      <c r="AB31" s="11">
        <f t="shared" si="10"/>
        <v>20</v>
      </c>
      <c r="AC31" s="11">
        <f t="shared" si="11"/>
        <v>33.333333333333336</v>
      </c>
      <c r="AD31" s="11">
        <f t="shared" si="12"/>
        <v>33.333333333333336</v>
      </c>
      <c r="AE31" s="11">
        <f t="shared" si="13"/>
        <v>33.333333333333336</v>
      </c>
    </row>
    <row r="32" spans="1:31">
      <c r="A32" s="1">
        <f>VLOOKUP(I32,Sheet3!$A$748:$B$779,2,FALSE)+VLOOKUP(B32,Sheet3!$A$2:$B$737,2,FALSE)</f>
        <v>207</v>
      </c>
      <c r="B32" s="9" t="str">
        <f>Sheet3!A31</f>
        <v>乔尔·马蒂普</v>
      </c>
      <c r="E32" s="1">
        <f t="shared" si="0"/>
        <v>2</v>
      </c>
      <c r="F32" s="1">
        <f>VLOOKUP(VLOOKUP(B32,Sheet3!$A$2:$D$737,4,FALSE),Sheet2!$A$15:$C$19,3,TRUE)</f>
        <v>2</v>
      </c>
      <c r="G32" s="1">
        <f>VLOOKUP(F32,Sheet2!$A$8:$D$12,4,FALSE)</f>
        <v>10</v>
      </c>
      <c r="H32" s="1">
        <f>VLOOKUP(VLOOKUP(B32,Sheet3!$A$2:$E$737,5,FALSE),Sheet2!$A$2:$B$5,2,FALSE)</f>
        <v>3</v>
      </c>
      <c r="I32" s="1" t="str">
        <f>Sheet3!C31</f>
        <v>喀麦隆</v>
      </c>
      <c r="J32" s="1" t="str">
        <f t="shared" si="1"/>
        <v>喀麦隆</v>
      </c>
      <c r="K32" s="1">
        <f t="shared" si="14"/>
        <v>6</v>
      </c>
      <c r="N32" s="1">
        <f>VLOOKUP(H32,Sheet2!$B$2:$F$5,2,FALSE)*VLOOKUP(F32,Sheet2!$A$8:$C$12,3,FALSE)</f>
        <v>60</v>
      </c>
      <c r="O32" s="9">
        <f>VLOOKUP(H32,Sheet2!$B$2:$F$5,3,FALSE)*VLOOKUP(F32,Sheet2!$A$8:$C$12,3,FALSE)</f>
        <v>80</v>
      </c>
      <c r="P32" s="9">
        <f>VLOOKUP(H32,Sheet2!$B$2:$F$5,4,FALSE)*VLOOKUP(F32,Sheet2!$A$8:$C$12,3,FALSE)</f>
        <v>100</v>
      </c>
      <c r="Q32" s="9">
        <f>VLOOKUP(H32,Sheet2!$B$2:$F$5,5,FALSE)*VLOOKUP(F32,Sheet2!$A$8:$C$12,3,FALSE)</f>
        <v>100</v>
      </c>
      <c r="R32" s="1">
        <f>VLOOKUP(F32,Sheet2!$A$7:$F$12,5,FALSE)</f>
        <v>80</v>
      </c>
      <c r="S32" s="1">
        <f>VLOOKUP(F32,Sheet2!$A$7:$F$12,6,FALSE)</f>
        <v>95</v>
      </c>
      <c r="T32" s="11">
        <f t="shared" si="2"/>
        <v>20</v>
      </c>
      <c r="U32" s="11">
        <f t="shared" si="3"/>
        <v>20</v>
      </c>
      <c r="V32" s="11">
        <f t="shared" si="4"/>
        <v>20</v>
      </c>
      <c r="W32" s="11">
        <f t="shared" si="5"/>
        <v>26.666666666666668</v>
      </c>
      <c r="X32" s="11">
        <f t="shared" si="6"/>
        <v>26.666666666666668</v>
      </c>
      <c r="Y32" s="11">
        <f t="shared" si="7"/>
        <v>26.666666666666668</v>
      </c>
      <c r="Z32" s="11">
        <f t="shared" si="8"/>
        <v>33.333333333333336</v>
      </c>
      <c r="AA32" s="11">
        <f t="shared" si="9"/>
        <v>33.333333333333336</v>
      </c>
      <c r="AB32" s="11">
        <f t="shared" si="10"/>
        <v>33.333333333333336</v>
      </c>
      <c r="AC32" s="11">
        <f t="shared" si="11"/>
        <v>33.333333333333336</v>
      </c>
      <c r="AD32" s="11">
        <f t="shared" si="12"/>
        <v>33.333333333333336</v>
      </c>
      <c r="AE32" s="11">
        <f t="shared" si="13"/>
        <v>33.333333333333336</v>
      </c>
    </row>
    <row r="33" spans="1:31">
      <c r="A33" s="1">
        <f>VLOOKUP(I33,Sheet3!$A$748:$B$779,2,FALSE)+VLOOKUP(B33,Sheet3!$A$2:$B$737,2,FALSE)</f>
        <v>208</v>
      </c>
      <c r="B33" s="9" t="str">
        <f>Sheet3!A32</f>
        <v>本杰明.穆坎多</v>
      </c>
      <c r="E33" s="1">
        <f t="shared" si="0"/>
        <v>1</v>
      </c>
      <c r="F33" s="1">
        <f>VLOOKUP(VLOOKUP(B33,Sheet3!$A$2:$D$737,4,FALSE),Sheet2!$A$15:$C$19,3,TRUE)</f>
        <v>1</v>
      </c>
      <c r="G33" s="1">
        <f>VLOOKUP(F33,Sheet2!$A$8:$D$12,4,FALSE)</f>
        <v>5</v>
      </c>
      <c r="H33" s="1">
        <f>VLOOKUP(VLOOKUP(B33,Sheet3!$A$2:$E$737,5,FALSE),Sheet2!$A$2:$B$5,2,FALSE)</f>
        <v>1</v>
      </c>
      <c r="I33" s="1" t="str">
        <f>Sheet3!C32</f>
        <v>喀麦隆</v>
      </c>
      <c r="J33" s="1" t="str">
        <f t="shared" si="1"/>
        <v>喀麦隆</v>
      </c>
      <c r="K33" s="1">
        <f t="shared" si="14"/>
        <v>12</v>
      </c>
      <c r="N33" s="1">
        <f>VLOOKUP(H33,Sheet2!$B$2:$F$5,2,FALSE)*VLOOKUP(F33,Sheet2!$A$8:$C$12,3,FALSE)</f>
        <v>80</v>
      </c>
      <c r="O33" s="9">
        <f>VLOOKUP(H33,Sheet2!$B$2:$F$5,3,FALSE)*VLOOKUP(F33,Sheet2!$A$8:$C$12,3,FALSE)</f>
        <v>64</v>
      </c>
      <c r="P33" s="9">
        <f>VLOOKUP(H33,Sheet2!$B$2:$F$5,4,FALSE)*VLOOKUP(F33,Sheet2!$A$8:$C$12,3,FALSE)</f>
        <v>48</v>
      </c>
      <c r="Q33" s="9">
        <f>VLOOKUP(H33,Sheet2!$B$2:$F$5,5,FALSE)*VLOOKUP(F33,Sheet2!$A$8:$C$12,3,FALSE)</f>
        <v>80</v>
      </c>
      <c r="R33" s="1">
        <f>VLOOKUP(F33,Sheet2!$A$7:$F$12,5,FALSE)</f>
        <v>70</v>
      </c>
      <c r="S33" s="1">
        <f>VLOOKUP(F33,Sheet2!$A$7:$F$12,6,FALSE)</f>
        <v>90</v>
      </c>
      <c r="T33" s="11">
        <f t="shared" si="2"/>
        <v>26.666666666666668</v>
      </c>
      <c r="U33" s="11">
        <f t="shared" si="3"/>
        <v>26.666666666666668</v>
      </c>
      <c r="V33" s="11">
        <f t="shared" si="4"/>
        <v>26.666666666666668</v>
      </c>
      <c r="W33" s="11">
        <f t="shared" si="5"/>
        <v>21.333333333333332</v>
      </c>
      <c r="X33" s="11">
        <f t="shared" si="6"/>
        <v>21.333333333333332</v>
      </c>
      <c r="Y33" s="11">
        <f t="shared" si="7"/>
        <v>21.333333333333332</v>
      </c>
      <c r="Z33" s="11">
        <f t="shared" si="8"/>
        <v>16</v>
      </c>
      <c r="AA33" s="11">
        <f t="shared" si="9"/>
        <v>16</v>
      </c>
      <c r="AB33" s="11">
        <f t="shared" si="10"/>
        <v>16</v>
      </c>
      <c r="AC33" s="11">
        <f t="shared" si="11"/>
        <v>26.666666666666668</v>
      </c>
      <c r="AD33" s="11">
        <f t="shared" si="12"/>
        <v>26.666666666666668</v>
      </c>
      <c r="AE33" s="11">
        <f t="shared" si="13"/>
        <v>26.666666666666668</v>
      </c>
    </row>
    <row r="34" spans="1:31">
      <c r="A34" s="1">
        <f>VLOOKUP(I34,Sheet3!$A$748:$B$779,2,FALSE)+VLOOKUP(B34,Sheet3!$A$2:$B$737,2,FALSE)</f>
        <v>209</v>
      </c>
      <c r="B34" s="9" t="str">
        <f>Sheet3!A33</f>
        <v>埃托奥</v>
      </c>
      <c r="E34" s="1">
        <f t="shared" si="0"/>
        <v>4</v>
      </c>
      <c r="F34" s="1">
        <f>VLOOKUP(VLOOKUP(B34,Sheet3!$A$2:$D$737,4,FALSE),Sheet2!$A$15:$C$19,3,TRUE)</f>
        <v>4</v>
      </c>
      <c r="G34" s="1">
        <f>VLOOKUP(F34,Sheet2!$A$8:$D$12,4,FALSE)</f>
        <v>20</v>
      </c>
      <c r="H34" s="1">
        <f>VLOOKUP(VLOOKUP(B34,Sheet3!$A$2:$E$737,5,FALSE),Sheet2!$A$2:$B$5,2,FALSE)</f>
        <v>1</v>
      </c>
      <c r="I34" s="1" t="str">
        <f>Sheet3!C33</f>
        <v>喀麦隆</v>
      </c>
      <c r="J34" s="1" t="str">
        <f t="shared" si="1"/>
        <v>喀麦隆</v>
      </c>
      <c r="K34" s="1">
        <f t="shared" si="14"/>
        <v>3</v>
      </c>
      <c r="N34" s="1">
        <f>VLOOKUP(H34,Sheet2!$B$2:$F$5,2,FALSE)*VLOOKUP(F34,Sheet2!$A$8:$C$12,3,FALSE)</f>
        <v>150</v>
      </c>
      <c r="O34" s="9">
        <f>VLOOKUP(H34,Sheet2!$B$2:$F$5,3,FALSE)*VLOOKUP(F34,Sheet2!$A$8:$C$12,3,FALSE)</f>
        <v>120</v>
      </c>
      <c r="P34" s="9">
        <f>VLOOKUP(H34,Sheet2!$B$2:$F$5,4,FALSE)*VLOOKUP(F34,Sheet2!$A$8:$C$12,3,FALSE)</f>
        <v>90</v>
      </c>
      <c r="Q34" s="9">
        <f>VLOOKUP(H34,Sheet2!$B$2:$F$5,5,FALSE)*VLOOKUP(F34,Sheet2!$A$8:$C$12,3,FALSE)</f>
        <v>150</v>
      </c>
      <c r="R34" s="1">
        <f>VLOOKUP(F34,Sheet2!$A$7:$F$12,5,FALSE)</f>
        <v>90</v>
      </c>
      <c r="S34" s="1">
        <f>VLOOKUP(F34,Sheet2!$A$7:$F$12,6,FALSE)</f>
        <v>110</v>
      </c>
      <c r="T34" s="11">
        <f t="shared" si="2"/>
        <v>50</v>
      </c>
      <c r="U34" s="11">
        <f t="shared" si="3"/>
        <v>50</v>
      </c>
      <c r="V34" s="11">
        <f t="shared" si="4"/>
        <v>50</v>
      </c>
      <c r="W34" s="11">
        <f t="shared" si="5"/>
        <v>40</v>
      </c>
      <c r="X34" s="11">
        <f t="shared" si="6"/>
        <v>40</v>
      </c>
      <c r="Y34" s="11">
        <f t="shared" si="7"/>
        <v>40</v>
      </c>
      <c r="Z34" s="11">
        <f t="shared" si="8"/>
        <v>30</v>
      </c>
      <c r="AA34" s="11">
        <f t="shared" si="9"/>
        <v>30</v>
      </c>
      <c r="AB34" s="11">
        <f t="shared" si="10"/>
        <v>30</v>
      </c>
      <c r="AC34" s="11">
        <f t="shared" si="11"/>
        <v>50</v>
      </c>
      <c r="AD34" s="11">
        <f t="shared" si="12"/>
        <v>50</v>
      </c>
      <c r="AE34" s="11">
        <f t="shared" si="13"/>
        <v>50</v>
      </c>
    </row>
    <row r="35" spans="1:31">
      <c r="A35" s="1">
        <f>VLOOKUP(I35,Sheet3!$A$748:$B$779,2,FALSE)+VLOOKUP(B35,Sheet3!$A$2:$B$737,2,FALSE)</f>
        <v>210</v>
      </c>
      <c r="B35" s="9" t="str">
        <f>Sheet3!A34</f>
        <v>EMANA</v>
      </c>
      <c r="E35" s="1">
        <f t="shared" si="0"/>
        <v>3</v>
      </c>
      <c r="F35" s="1">
        <f>VLOOKUP(VLOOKUP(B35,Sheet3!$A$2:$D$737,4,FALSE),Sheet2!$A$15:$C$19,3,TRUE)</f>
        <v>3</v>
      </c>
      <c r="G35" s="1">
        <f>VLOOKUP(F35,Sheet2!$A$8:$D$12,4,FALSE)</f>
        <v>15</v>
      </c>
      <c r="H35" s="1">
        <f>VLOOKUP(VLOOKUP(B35,Sheet3!$A$2:$E$737,5,FALSE),Sheet2!$A$2:$B$5,2,FALSE)</f>
        <v>2</v>
      </c>
      <c r="I35" s="1" t="str">
        <f>Sheet3!C34</f>
        <v>喀麦隆</v>
      </c>
      <c r="J35" s="1" t="str">
        <f t="shared" si="1"/>
        <v>喀麦隆</v>
      </c>
      <c r="K35" s="1">
        <f t="shared" si="14"/>
        <v>1</v>
      </c>
      <c r="N35" s="1">
        <f>VLOOKUP(H35,Sheet2!$B$2:$F$5,2,FALSE)*VLOOKUP(F35,Sheet2!$A$8:$C$12,3,FALSE)</f>
        <v>96</v>
      </c>
      <c r="O35" s="9">
        <f>VLOOKUP(H35,Sheet2!$B$2:$F$5,3,FALSE)*VLOOKUP(F35,Sheet2!$A$8:$C$12,3,FALSE)</f>
        <v>120</v>
      </c>
      <c r="P35" s="9">
        <f>VLOOKUP(H35,Sheet2!$B$2:$F$5,4,FALSE)*VLOOKUP(F35,Sheet2!$A$8:$C$12,3,FALSE)</f>
        <v>72</v>
      </c>
      <c r="Q35" s="9">
        <f>VLOOKUP(H35,Sheet2!$B$2:$F$5,5,FALSE)*VLOOKUP(F35,Sheet2!$A$8:$C$12,3,FALSE)</f>
        <v>120</v>
      </c>
      <c r="R35" s="1">
        <f>VLOOKUP(F35,Sheet2!$A$7:$F$12,5,FALSE)</f>
        <v>85</v>
      </c>
      <c r="S35" s="1">
        <f>VLOOKUP(F35,Sheet2!$A$7:$F$12,6,FALSE)</f>
        <v>100</v>
      </c>
      <c r="T35" s="11">
        <f t="shared" si="2"/>
        <v>32</v>
      </c>
      <c r="U35" s="11">
        <f t="shared" si="3"/>
        <v>32</v>
      </c>
      <c r="V35" s="11">
        <f t="shared" si="4"/>
        <v>32</v>
      </c>
      <c r="W35" s="11">
        <f t="shared" si="5"/>
        <v>40</v>
      </c>
      <c r="X35" s="11">
        <f t="shared" si="6"/>
        <v>40</v>
      </c>
      <c r="Y35" s="11">
        <f t="shared" si="7"/>
        <v>40</v>
      </c>
      <c r="Z35" s="11">
        <f t="shared" si="8"/>
        <v>24</v>
      </c>
      <c r="AA35" s="11">
        <f t="shared" si="9"/>
        <v>24</v>
      </c>
      <c r="AB35" s="11">
        <f t="shared" si="10"/>
        <v>24</v>
      </c>
      <c r="AC35" s="11">
        <f t="shared" si="11"/>
        <v>40</v>
      </c>
      <c r="AD35" s="11">
        <f t="shared" si="12"/>
        <v>40</v>
      </c>
      <c r="AE35" s="11">
        <f t="shared" si="13"/>
        <v>40</v>
      </c>
    </row>
    <row r="36" spans="1:31">
      <c r="A36" s="1">
        <f>VLOOKUP(I36,Sheet3!$A$748:$B$779,2,FALSE)+VLOOKUP(B36,Sheet3!$A$2:$B$737,2,FALSE)</f>
        <v>211</v>
      </c>
      <c r="B36" s="9" t="str">
        <f>Sheet3!A35</f>
        <v>奎克</v>
      </c>
      <c r="E36" s="1">
        <f t="shared" si="0"/>
        <v>2</v>
      </c>
      <c r="F36" s="1">
        <f>VLOOKUP(VLOOKUP(B36,Sheet3!$A$2:$D$737,4,FALSE),Sheet2!$A$15:$C$19,3,TRUE)</f>
        <v>2</v>
      </c>
      <c r="G36" s="1">
        <f>VLOOKUP(F36,Sheet2!$A$8:$D$12,4,FALSE)</f>
        <v>10</v>
      </c>
      <c r="H36" s="1">
        <f>VLOOKUP(VLOOKUP(B36,Sheet3!$A$2:$E$737,5,FALSE),Sheet2!$A$2:$B$5,2,FALSE)</f>
        <v>1</v>
      </c>
      <c r="I36" s="1" t="str">
        <f>Sheet3!C35</f>
        <v>喀麦隆</v>
      </c>
      <c r="J36" s="1" t="str">
        <f t="shared" si="1"/>
        <v>喀麦隆</v>
      </c>
      <c r="K36" s="1">
        <f t="shared" si="14"/>
        <v>9</v>
      </c>
      <c r="N36" s="1">
        <f>VLOOKUP(H36,Sheet2!$B$2:$F$5,2,FALSE)*VLOOKUP(F36,Sheet2!$A$8:$C$12,3,FALSE)</f>
        <v>100</v>
      </c>
      <c r="O36" s="9">
        <f>VLOOKUP(H36,Sheet2!$B$2:$F$5,3,FALSE)*VLOOKUP(F36,Sheet2!$A$8:$C$12,3,FALSE)</f>
        <v>80</v>
      </c>
      <c r="P36" s="9">
        <f>VLOOKUP(H36,Sheet2!$B$2:$F$5,4,FALSE)*VLOOKUP(F36,Sheet2!$A$8:$C$12,3,FALSE)</f>
        <v>60</v>
      </c>
      <c r="Q36" s="9">
        <f>VLOOKUP(H36,Sheet2!$B$2:$F$5,5,FALSE)*VLOOKUP(F36,Sheet2!$A$8:$C$12,3,FALSE)</f>
        <v>100</v>
      </c>
      <c r="R36" s="1">
        <f>VLOOKUP(F36,Sheet2!$A$7:$F$12,5,FALSE)</f>
        <v>80</v>
      </c>
      <c r="S36" s="1">
        <f>VLOOKUP(F36,Sheet2!$A$7:$F$12,6,FALSE)</f>
        <v>95</v>
      </c>
      <c r="T36" s="11">
        <f t="shared" si="2"/>
        <v>33.333333333333336</v>
      </c>
      <c r="U36" s="11">
        <f t="shared" si="3"/>
        <v>33.333333333333336</v>
      </c>
      <c r="V36" s="11">
        <f t="shared" si="4"/>
        <v>33.333333333333336</v>
      </c>
      <c r="W36" s="11">
        <f t="shared" si="5"/>
        <v>26.666666666666668</v>
      </c>
      <c r="X36" s="11">
        <f t="shared" si="6"/>
        <v>26.666666666666668</v>
      </c>
      <c r="Y36" s="11">
        <f t="shared" si="7"/>
        <v>26.666666666666668</v>
      </c>
      <c r="Z36" s="11">
        <f t="shared" si="8"/>
        <v>20</v>
      </c>
      <c r="AA36" s="11">
        <f t="shared" si="9"/>
        <v>20</v>
      </c>
      <c r="AB36" s="11">
        <f t="shared" si="10"/>
        <v>20</v>
      </c>
      <c r="AC36" s="11">
        <f t="shared" si="11"/>
        <v>33.333333333333336</v>
      </c>
      <c r="AD36" s="11">
        <f t="shared" si="12"/>
        <v>33.333333333333336</v>
      </c>
      <c r="AE36" s="11">
        <f t="shared" si="13"/>
        <v>33.333333333333336</v>
      </c>
    </row>
    <row r="37" spans="1:31">
      <c r="A37" s="1">
        <f>VLOOKUP(I37,Sheet3!$A$748:$B$779,2,FALSE)+VLOOKUP(B37,Sheet3!$A$2:$B$737,2,FALSE)</f>
        <v>212</v>
      </c>
      <c r="B37" s="9" t="str">
        <f>Sheet3!A36</f>
        <v>阿塞姆贝</v>
      </c>
      <c r="E37" s="1">
        <f t="shared" si="0"/>
        <v>2</v>
      </c>
      <c r="F37" s="1">
        <f>VLOOKUP(VLOOKUP(B37,Sheet3!$A$2:$D$737,4,FALSE),Sheet2!$A$15:$C$19,3,TRUE)</f>
        <v>2</v>
      </c>
      <c r="G37" s="1">
        <f>VLOOKUP(F37,Sheet2!$A$8:$D$12,4,FALSE)</f>
        <v>10</v>
      </c>
      <c r="H37" s="1">
        <f>VLOOKUP(VLOOKUP(B37,Sheet3!$A$2:$E$737,5,FALSE),Sheet2!$A$2:$B$5,2,FALSE)</f>
        <v>4</v>
      </c>
      <c r="I37" s="1" t="str">
        <f>Sheet3!C36</f>
        <v>喀麦隆</v>
      </c>
      <c r="J37" s="1" t="str">
        <f t="shared" si="1"/>
        <v>喀麦隆</v>
      </c>
      <c r="K37" s="1">
        <f t="shared" si="14"/>
        <v>8</v>
      </c>
      <c r="N37" s="1">
        <f>VLOOKUP(H37,Sheet2!$B$2:$F$5,2,FALSE)*VLOOKUP(F37,Sheet2!$A$8:$C$12,3,FALSE)</f>
        <v>60</v>
      </c>
      <c r="O37" s="9">
        <f>VLOOKUP(H37,Sheet2!$B$2:$F$5,3,FALSE)*VLOOKUP(F37,Sheet2!$A$8:$C$12,3,FALSE)</f>
        <v>60</v>
      </c>
      <c r="P37" s="9">
        <f>VLOOKUP(H37,Sheet2!$B$2:$F$5,4,FALSE)*VLOOKUP(F37,Sheet2!$A$8:$C$12,3,FALSE)</f>
        <v>120</v>
      </c>
      <c r="Q37" s="9">
        <f>VLOOKUP(H37,Sheet2!$B$2:$F$5,5,FALSE)*VLOOKUP(F37,Sheet2!$A$8:$C$12,3,FALSE)</f>
        <v>100</v>
      </c>
      <c r="R37" s="1">
        <f>VLOOKUP(F37,Sheet2!$A$7:$F$12,5,FALSE)</f>
        <v>80</v>
      </c>
      <c r="S37" s="1">
        <f>VLOOKUP(F37,Sheet2!$A$7:$F$12,6,FALSE)</f>
        <v>95</v>
      </c>
      <c r="T37" s="11">
        <f t="shared" si="2"/>
        <v>20</v>
      </c>
      <c r="U37" s="11">
        <f t="shared" si="3"/>
        <v>20</v>
      </c>
      <c r="V37" s="11">
        <f t="shared" si="4"/>
        <v>20</v>
      </c>
      <c r="W37" s="11">
        <f t="shared" si="5"/>
        <v>20</v>
      </c>
      <c r="X37" s="11">
        <f t="shared" si="6"/>
        <v>20</v>
      </c>
      <c r="Y37" s="11">
        <f t="shared" si="7"/>
        <v>20</v>
      </c>
      <c r="Z37" s="11">
        <f t="shared" si="8"/>
        <v>40</v>
      </c>
      <c r="AA37" s="11">
        <f t="shared" si="9"/>
        <v>40</v>
      </c>
      <c r="AB37" s="11">
        <f t="shared" si="10"/>
        <v>40</v>
      </c>
      <c r="AC37" s="11">
        <f t="shared" si="11"/>
        <v>33.333333333333336</v>
      </c>
      <c r="AD37" s="11">
        <f t="shared" si="12"/>
        <v>33.333333333333336</v>
      </c>
      <c r="AE37" s="11">
        <f t="shared" si="13"/>
        <v>33.333333333333336</v>
      </c>
    </row>
    <row r="38" spans="1:31">
      <c r="A38" s="1">
        <f>VLOOKUP(I38,Sheet3!$A$748:$B$779,2,FALSE)+VLOOKUP(B38,Sheet3!$A$2:$B$737,2,FALSE)</f>
        <v>213</v>
      </c>
      <c r="B38" s="9" t="str">
        <f>Sheet3!A37</f>
        <v>卡梅尼</v>
      </c>
      <c r="E38" s="1">
        <f t="shared" si="0"/>
        <v>3</v>
      </c>
      <c r="F38" s="1">
        <f>VLOOKUP(VLOOKUP(B38,Sheet3!$A$2:$D$737,4,FALSE),Sheet2!$A$15:$C$19,3,TRUE)</f>
        <v>3</v>
      </c>
      <c r="G38" s="1">
        <f>VLOOKUP(F38,Sheet2!$A$8:$D$12,4,FALSE)</f>
        <v>15</v>
      </c>
      <c r="H38" s="1">
        <f>VLOOKUP(VLOOKUP(B38,Sheet3!$A$2:$E$737,5,FALSE),Sheet2!$A$2:$B$5,2,FALSE)</f>
        <v>4</v>
      </c>
      <c r="I38" s="1" t="str">
        <f>Sheet3!C37</f>
        <v>喀麦隆</v>
      </c>
      <c r="J38" s="1" t="str">
        <f t="shared" si="1"/>
        <v>喀麦隆</v>
      </c>
      <c r="K38" s="1">
        <f t="shared" si="14"/>
        <v>4</v>
      </c>
      <c r="N38" s="1">
        <f>VLOOKUP(H38,Sheet2!$B$2:$F$5,2,FALSE)*VLOOKUP(F38,Sheet2!$A$8:$C$12,3,FALSE)</f>
        <v>72</v>
      </c>
      <c r="O38" s="9">
        <f>VLOOKUP(H38,Sheet2!$B$2:$F$5,3,FALSE)*VLOOKUP(F38,Sheet2!$A$8:$C$12,3,FALSE)</f>
        <v>72</v>
      </c>
      <c r="P38" s="9">
        <f>VLOOKUP(H38,Sheet2!$B$2:$F$5,4,FALSE)*VLOOKUP(F38,Sheet2!$A$8:$C$12,3,FALSE)</f>
        <v>144</v>
      </c>
      <c r="Q38" s="9">
        <f>VLOOKUP(H38,Sheet2!$B$2:$F$5,5,FALSE)*VLOOKUP(F38,Sheet2!$A$8:$C$12,3,FALSE)</f>
        <v>120</v>
      </c>
      <c r="R38" s="1">
        <f>VLOOKUP(F38,Sheet2!$A$7:$F$12,5,FALSE)</f>
        <v>85</v>
      </c>
      <c r="S38" s="1">
        <f>VLOOKUP(F38,Sheet2!$A$7:$F$12,6,FALSE)</f>
        <v>100</v>
      </c>
      <c r="T38" s="11">
        <f t="shared" si="2"/>
        <v>24</v>
      </c>
      <c r="U38" s="11">
        <f t="shared" si="3"/>
        <v>24</v>
      </c>
      <c r="V38" s="11">
        <f t="shared" si="4"/>
        <v>24</v>
      </c>
      <c r="W38" s="11">
        <f t="shared" si="5"/>
        <v>24</v>
      </c>
      <c r="X38" s="11">
        <f t="shared" si="6"/>
        <v>24</v>
      </c>
      <c r="Y38" s="11">
        <f t="shared" si="7"/>
        <v>24</v>
      </c>
      <c r="Z38" s="11">
        <f t="shared" si="8"/>
        <v>48</v>
      </c>
      <c r="AA38" s="11">
        <f t="shared" si="9"/>
        <v>48</v>
      </c>
      <c r="AB38" s="11">
        <f t="shared" si="10"/>
        <v>48</v>
      </c>
      <c r="AC38" s="11">
        <f t="shared" si="11"/>
        <v>40</v>
      </c>
      <c r="AD38" s="11">
        <f t="shared" si="12"/>
        <v>40</v>
      </c>
      <c r="AE38" s="11">
        <f t="shared" si="13"/>
        <v>40</v>
      </c>
    </row>
    <row r="39" spans="1:31">
      <c r="A39" s="1">
        <f>VLOOKUP(I39,Sheet3!$A$748:$B$779,2,FALSE)+VLOOKUP(B39,Sheet3!$A$2:$B$737,2,FALSE)</f>
        <v>214</v>
      </c>
      <c r="B39" s="9" t="str">
        <f>Sheet3!A38</f>
        <v>达尼.诺恩库</v>
      </c>
      <c r="E39" s="1">
        <f t="shared" si="0"/>
        <v>3</v>
      </c>
      <c r="F39" s="1">
        <f>VLOOKUP(VLOOKUP(B39,Sheet3!$A$2:$D$737,4,FALSE),Sheet2!$A$15:$C$19,3,TRUE)</f>
        <v>3</v>
      </c>
      <c r="G39" s="1">
        <f>VLOOKUP(F39,Sheet2!$A$8:$D$12,4,FALSE)</f>
        <v>15</v>
      </c>
      <c r="H39" s="1">
        <f>VLOOKUP(VLOOKUP(B39,Sheet3!$A$2:$E$737,5,FALSE),Sheet2!$A$2:$B$5,2,FALSE)</f>
        <v>3</v>
      </c>
      <c r="I39" s="1" t="str">
        <f>Sheet3!C38</f>
        <v>喀麦隆</v>
      </c>
      <c r="J39" s="1" t="str">
        <f t="shared" si="1"/>
        <v>喀麦隆</v>
      </c>
      <c r="K39" s="1">
        <f t="shared" si="14"/>
        <v>10</v>
      </c>
      <c r="N39" s="1">
        <f>VLOOKUP(H39,Sheet2!$B$2:$F$5,2,FALSE)*VLOOKUP(F39,Sheet2!$A$8:$C$12,3,FALSE)</f>
        <v>72</v>
      </c>
      <c r="O39" s="9">
        <f>VLOOKUP(H39,Sheet2!$B$2:$F$5,3,FALSE)*VLOOKUP(F39,Sheet2!$A$8:$C$12,3,FALSE)</f>
        <v>96</v>
      </c>
      <c r="P39" s="9">
        <f>VLOOKUP(H39,Sheet2!$B$2:$F$5,4,FALSE)*VLOOKUP(F39,Sheet2!$A$8:$C$12,3,FALSE)</f>
        <v>120</v>
      </c>
      <c r="Q39" s="9">
        <f>VLOOKUP(H39,Sheet2!$B$2:$F$5,5,FALSE)*VLOOKUP(F39,Sheet2!$A$8:$C$12,3,FALSE)</f>
        <v>120</v>
      </c>
      <c r="R39" s="1">
        <f>VLOOKUP(F39,Sheet2!$A$7:$F$12,5,FALSE)</f>
        <v>85</v>
      </c>
      <c r="S39" s="1">
        <f>VLOOKUP(F39,Sheet2!$A$7:$F$12,6,FALSE)</f>
        <v>100</v>
      </c>
      <c r="T39" s="11">
        <f t="shared" si="2"/>
        <v>24</v>
      </c>
      <c r="U39" s="11">
        <f t="shared" si="3"/>
        <v>24</v>
      </c>
      <c r="V39" s="11">
        <f t="shared" si="4"/>
        <v>24</v>
      </c>
      <c r="W39" s="11">
        <f t="shared" si="5"/>
        <v>32</v>
      </c>
      <c r="X39" s="11">
        <f t="shared" si="6"/>
        <v>32</v>
      </c>
      <c r="Y39" s="11">
        <f t="shared" si="7"/>
        <v>32</v>
      </c>
      <c r="Z39" s="11">
        <f t="shared" si="8"/>
        <v>40</v>
      </c>
      <c r="AA39" s="11">
        <f t="shared" si="9"/>
        <v>40</v>
      </c>
      <c r="AB39" s="11">
        <f t="shared" si="10"/>
        <v>40</v>
      </c>
      <c r="AC39" s="11">
        <f t="shared" si="11"/>
        <v>40</v>
      </c>
      <c r="AD39" s="11">
        <f t="shared" si="12"/>
        <v>40</v>
      </c>
      <c r="AE39" s="11">
        <f t="shared" si="13"/>
        <v>40</v>
      </c>
    </row>
    <row r="40" spans="1:31">
      <c r="A40" s="1">
        <f>VLOOKUP(I40,Sheet3!$A$748:$B$779,2,FALSE)+VLOOKUP(B40,Sheet3!$A$2:$B$737,2,FALSE)</f>
        <v>215</v>
      </c>
      <c r="B40" s="9" t="str">
        <f>Sheet3!A39</f>
        <v>A.恩约姆</v>
      </c>
      <c r="E40" s="1">
        <f t="shared" si="0"/>
        <v>2</v>
      </c>
      <c r="F40" s="1">
        <f>VLOOKUP(VLOOKUP(B40,Sheet3!$A$2:$D$737,4,FALSE),Sheet2!$A$15:$C$19,3,TRUE)</f>
        <v>2</v>
      </c>
      <c r="G40" s="1">
        <f>VLOOKUP(F40,Sheet2!$A$8:$D$12,4,FALSE)</f>
        <v>10</v>
      </c>
      <c r="H40" s="1">
        <f>VLOOKUP(VLOOKUP(B40,Sheet3!$A$2:$E$737,5,FALSE),Sheet2!$A$2:$B$5,2,FALSE)</f>
        <v>3</v>
      </c>
      <c r="I40" s="1" t="str">
        <f>Sheet3!C39</f>
        <v>喀麦隆</v>
      </c>
      <c r="J40" s="1" t="str">
        <f t="shared" si="1"/>
        <v>喀麦隆</v>
      </c>
      <c r="K40" s="1">
        <f t="shared" si="14"/>
        <v>8</v>
      </c>
      <c r="N40" s="1">
        <f>VLOOKUP(H40,Sheet2!$B$2:$F$5,2,FALSE)*VLOOKUP(F40,Sheet2!$A$8:$C$12,3,FALSE)</f>
        <v>60</v>
      </c>
      <c r="O40" s="9">
        <f>VLOOKUP(H40,Sheet2!$B$2:$F$5,3,FALSE)*VLOOKUP(F40,Sheet2!$A$8:$C$12,3,FALSE)</f>
        <v>80</v>
      </c>
      <c r="P40" s="9">
        <f>VLOOKUP(H40,Sheet2!$B$2:$F$5,4,FALSE)*VLOOKUP(F40,Sheet2!$A$8:$C$12,3,FALSE)</f>
        <v>100</v>
      </c>
      <c r="Q40" s="9">
        <f>VLOOKUP(H40,Sheet2!$B$2:$F$5,5,FALSE)*VLOOKUP(F40,Sheet2!$A$8:$C$12,3,FALSE)</f>
        <v>100</v>
      </c>
      <c r="R40" s="1">
        <f>VLOOKUP(F40,Sheet2!$A$7:$F$12,5,FALSE)</f>
        <v>80</v>
      </c>
      <c r="S40" s="1">
        <f>VLOOKUP(F40,Sheet2!$A$7:$F$12,6,FALSE)</f>
        <v>95</v>
      </c>
      <c r="T40" s="11">
        <f t="shared" si="2"/>
        <v>20</v>
      </c>
      <c r="U40" s="11">
        <f t="shared" si="3"/>
        <v>20</v>
      </c>
      <c r="V40" s="11">
        <f t="shared" si="4"/>
        <v>20</v>
      </c>
      <c r="W40" s="11">
        <f t="shared" si="5"/>
        <v>26.666666666666668</v>
      </c>
      <c r="X40" s="11">
        <f t="shared" si="6"/>
        <v>26.666666666666668</v>
      </c>
      <c r="Y40" s="11">
        <f t="shared" si="7"/>
        <v>26.666666666666668</v>
      </c>
      <c r="Z40" s="11">
        <f t="shared" si="8"/>
        <v>33.333333333333336</v>
      </c>
      <c r="AA40" s="11">
        <f t="shared" si="9"/>
        <v>33.333333333333336</v>
      </c>
      <c r="AB40" s="11">
        <f t="shared" si="10"/>
        <v>33.333333333333336</v>
      </c>
      <c r="AC40" s="11">
        <f t="shared" si="11"/>
        <v>33.333333333333336</v>
      </c>
      <c r="AD40" s="11">
        <f t="shared" si="12"/>
        <v>33.333333333333336</v>
      </c>
      <c r="AE40" s="11">
        <f t="shared" si="13"/>
        <v>33.333333333333336</v>
      </c>
    </row>
    <row r="41" spans="1:31">
      <c r="A41" s="1">
        <f>VLOOKUP(I41,Sheet3!$A$748:$B$779,2,FALSE)+VLOOKUP(B41,Sheet3!$A$2:$B$737,2,FALSE)</f>
        <v>216</v>
      </c>
      <c r="B41" s="9" t="str">
        <f>Sheet3!A40</f>
        <v>贝迪莫</v>
      </c>
      <c r="E41" s="1">
        <f t="shared" si="0"/>
        <v>3</v>
      </c>
      <c r="F41" s="1">
        <f>VLOOKUP(VLOOKUP(B41,Sheet3!$A$2:$D$737,4,FALSE),Sheet2!$A$15:$C$19,3,TRUE)</f>
        <v>3</v>
      </c>
      <c r="G41" s="1">
        <f>VLOOKUP(F41,Sheet2!$A$8:$D$12,4,FALSE)</f>
        <v>15</v>
      </c>
      <c r="H41" s="1">
        <f>VLOOKUP(VLOOKUP(B41,Sheet3!$A$2:$E$737,5,FALSE),Sheet2!$A$2:$B$5,2,FALSE)</f>
        <v>3</v>
      </c>
      <c r="I41" s="1" t="str">
        <f>Sheet3!C40</f>
        <v>喀麦隆</v>
      </c>
      <c r="J41" s="1" t="str">
        <f t="shared" si="1"/>
        <v>喀麦隆</v>
      </c>
      <c r="K41" s="1">
        <f t="shared" si="14"/>
        <v>7</v>
      </c>
      <c r="N41" s="1">
        <f>VLOOKUP(H41,Sheet2!$B$2:$F$5,2,FALSE)*VLOOKUP(F41,Sheet2!$A$8:$C$12,3,FALSE)</f>
        <v>72</v>
      </c>
      <c r="O41" s="9">
        <f>VLOOKUP(H41,Sheet2!$B$2:$F$5,3,FALSE)*VLOOKUP(F41,Sheet2!$A$8:$C$12,3,FALSE)</f>
        <v>96</v>
      </c>
      <c r="P41" s="9">
        <f>VLOOKUP(H41,Sheet2!$B$2:$F$5,4,FALSE)*VLOOKUP(F41,Sheet2!$A$8:$C$12,3,FALSE)</f>
        <v>120</v>
      </c>
      <c r="Q41" s="9">
        <f>VLOOKUP(H41,Sheet2!$B$2:$F$5,5,FALSE)*VLOOKUP(F41,Sheet2!$A$8:$C$12,3,FALSE)</f>
        <v>120</v>
      </c>
      <c r="R41" s="1">
        <f>VLOOKUP(F41,Sheet2!$A$7:$F$12,5,FALSE)</f>
        <v>85</v>
      </c>
      <c r="S41" s="1">
        <f>VLOOKUP(F41,Sheet2!$A$7:$F$12,6,FALSE)</f>
        <v>100</v>
      </c>
      <c r="T41" s="11">
        <f t="shared" si="2"/>
        <v>24</v>
      </c>
      <c r="U41" s="11">
        <f t="shared" si="3"/>
        <v>24</v>
      </c>
      <c r="V41" s="11">
        <f t="shared" si="4"/>
        <v>24</v>
      </c>
      <c r="W41" s="11">
        <f t="shared" si="5"/>
        <v>32</v>
      </c>
      <c r="X41" s="11">
        <f t="shared" si="6"/>
        <v>32</v>
      </c>
      <c r="Y41" s="11">
        <f t="shared" si="7"/>
        <v>32</v>
      </c>
      <c r="Z41" s="11">
        <f t="shared" si="8"/>
        <v>40</v>
      </c>
      <c r="AA41" s="11">
        <f t="shared" si="9"/>
        <v>40</v>
      </c>
      <c r="AB41" s="11">
        <f t="shared" si="10"/>
        <v>40</v>
      </c>
      <c r="AC41" s="11">
        <f t="shared" si="11"/>
        <v>40</v>
      </c>
      <c r="AD41" s="11">
        <f t="shared" si="12"/>
        <v>40</v>
      </c>
      <c r="AE41" s="11">
        <f t="shared" si="13"/>
        <v>40</v>
      </c>
    </row>
    <row r="42" spans="1:31">
      <c r="A42" s="1">
        <f>VLOOKUP(I42,Sheet3!$A$748:$B$779,2,FALSE)+VLOOKUP(B42,Sheet3!$A$2:$B$737,2,FALSE)</f>
        <v>217</v>
      </c>
      <c r="B42" s="9" t="str">
        <f>Sheet3!A41</f>
        <v>亚历山大·宋</v>
      </c>
      <c r="E42" s="1">
        <f t="shared" si="0"/>
        <v>3</v>
      </c>
      <c r="F42" s="1">
        <f>VLOOKUP(VLOOKUP(B42,Sheet3!$A$2:$D$737,4,FALSE),Sheet2!$A$15:$C$19,3,TRUE)</f>
        <v>3</v>
      </c>
      <c r="G42" s="1">
        <f>VLOOKUP(F42,Sheet2!$A$8:$D$12,4,FALSE)</f>
        <v>15</v>
      </c>
      <c r="H42" s="1">
        <f>VLOOKUP(VLOOKUP(B42,Sheet3!$A$2:$E$737,5,FALSE),Sheet2!$A$2:$B$5,2,FALSE)</f>
        <v>2</v>
      </c>
      <c r="I42" s="1" t="str">
        <f>Sheet3!C41</f>
        <v>喀麦隆</v>
      </c>
      <c r="J42" s="1" t="str">
        <f t="shared" si="1"/>
        <v>喀麦隆</v>
      </c>
      <c r="K42" s="1">
        <f t="shared" si="14"/>
        <v>5</v>
      </c>
      <c r="N42" s="1">
        <f>VLOOKUP(H42,Sheet2!$B$2:$F$5,2,FALSE)*VLOOKUP(F42,Sheet2!$A$8:$C$12,3,FALSE)</f>
        <v>96</v>
      </c>
      <c r="O42" s="9">
        <f>VLOOKUP(H42,Sheet2!$B$2:$F$5,3,FALSE)*VLOOKUP(F42,Sheet2!$A$8:$C$12,3,FALSE)</f>
        <v>120</v>
      </c>
      <c r="P42" s="9">
        <f>VLOOKUP(H42,Sheet2!$B$2:$F$5,4,FALSE)*VLOOKUP(F42,Sheet2!$A$8:$C$12,3,FALSE)</f>
        <v>72</v>
      </c>
      <c r="Q42" s="9">
        <f>VLOOKUP(H42,Sheet2!$B$2:$F$5,5,FALSE)*VLOOKUP(F42,Sheet2!$A$8:$C$12,3,FALSE)</f>
        <v>120</v>
      </c>
      <c r="R42" s="1">
        <f>VLOOKUP(F42,Sheet2!$A$7:$F$12,5,FALSE)</f>
        <v>85</v>
      </c>
      <c r="S42" s="1">
        <f>VLOOKUP(F42,Sheet2!$A$7:$F$12,6,FALSE)</f>
        <v>100</v>
      </c>
      <c r="T42" s="11">
        <f t="shared" si="2"/>
        <v>32</v>
      </c>
      <c r="U42" s="11">
        <f t="shared" si="3"/>
        <v>32</v>
      </c>
      <c r="V42" s="11">
        <f t="shared" si="4"/>
        <v>32</v>
      </c>
      <c r="W42" s="11">
        <f t="shared" si="5"/>
        <v>40</v>
      </c>
      <c r="X42" s="11">
        <f t="shared" si="6"/>
        <v>40</v>
      </c>
      <c r="Y42" s="11">
        <f t="shared" si="7"/>
        <v>40</v>
      </c>
      <c r="Z42" s="11">
        <f t="shared" si="8"/>
        <v>24</v>
      </c>
      <c r="AA42" s="11">
        <f t="shared" si="9"/>
        <v>24</v>
      </c>
      <c r="AB42" s="11">
        <f t="shared" si="10"/>
        <v>24</v>
      </c>
      <c r="AC42" s="11">
        <f t="shared" si="11"/>
        <v>40</v>
      </c>
      <c r="AD42" s="11">
        <f t="shared" si="12"/>
        <v>40</v>
      </c>
      <c r="AE42" s="11">
        <f t="shared" si="13"/>
        <v>40</v>
      </c>
    </row>
    <row r="43" spans="1:31">
      <c r="A43" s="1">
        <f>VLOOKUP(I43,Sheet3!$A$748:$B$779,2,FALSE)+VLOOKUP(B43,Sheet3!$A$2:$B$737,2,FALSE)</f>
        <v>218</v>
      </c>
      <c r="B43" s="9" t="str">
        <f>Sheet3!A42</f>
        <v>恩古埃莫</v>
      </c>
      <c r="E43" s="1">
        <f t="shared" si="0"/>
        <v>3</v>
      </c>
      <c r="F43" s="1">
        <f>VLOOKUP(VLOOKUP(B43,Sheet3!$A$2:$D$737,4,FALSE),Sheet2!$A$15:$C$19,3,TRUE)</f>
        <v>3</v>
      </c>
      <c r="G43" s="1">
        <f>VLOOKUP(F43,Sheet2!$A$8:$D$12,4,FALSE)</f>
        <v>15</v>
      </c>
      <c r="H43" s="1">
        <f>VLOOKUP(VLOOKUP(B43,Sheet3!$A$2:$E$737,5,FALSE),Sheet2!$A$2:$B$5,2,FALSE)</f>
        <v>2</v>
      </c>
      <c r="I43" s="1" t="str">
        <f>Sheet3!C42</f>
        <v>喀麦隆</v>
      </c>
      <c r="J43" s="1" t="str">
        <f t="shared" si="1"/>
        <v>喀麦隆</v>
      </c>
      <c r="K43" s="1">
        <f t="shared" si="14"/>
        <v>2</v>
      </c>
      <c r="N43" s="1">
        <f>VLOOKUP(H43,Sheet2!$B$2:$F$5,2,FALSE)*VLOOKUP(F43,Sheet2!$A$8:$C$12,3,FALSE)</f>
        <v>96</v>
      </c>
      <c r="O43" s="9">
        <f>VLOOKUP(H43,Sheet2!$B$2:$F$5,3,FALSE)*VLOOKUP(F43,Sheet2!$A$8:$C$12,3,FALSE)</f>
        <v>120</v>
      </c>
      <c r="P43" s="9">
        <f>VLOOKUP(H43,Sheet2!$B$2:$F$5,4,FALSE)*VLOOKUP(F43,Sheet2!$A$8:$C$12,3,FALSE)</f>
        <v>72</v>
      </c>
      <c r="Q43" s="9">
        <f>VLOOKUP(H43,Sheet2!$B$2:$F$5,5,FALSE)*VLOOKUP(F43,Sheet2!$A$8:$C$12,3,FALSE)</f>
        <v>120</v>
      </c>
      <c r="R43" s="1">
        <f>VLOOKUP(F43,Sheet2!$A$7:$F$12,5,FALSE)</f>
        <v>85</v>
      </c>
      <c r="S43" s="1">
        <f>VLOOKUP(F43,Sheet2!$A$7:$F$12,6,FALSE)</f>
        <v>100</v>
      </c>
      <c r="T43" s="11">
        <f t="shared" si="2"/>
        <v>32</v>
      </c>
      <c r="U43" s="11">
        <f t="shared" si="3"/>
        <v>32</v>
      </c>
      <c r="V43" s="11">
        <f t="shared" si="4"/>
        <v>32</v>
      </c>
      <c r="W43" s="11">
        <f t="shared" si="5"/>
        <v>40</v>
      </c>
      <c r="X43" s="11">
        <f t="shared" si="6"/>
        <v>40</v>
      </c>
      <c r="Y43" s="11">
        <f t="shared" si="7"/>
        <v>40</v>
      </c>
      <c r="Z43" s="11">
        <f t="shared" si="8"/>
        <v>24</v>
      </c>
      <c r="AA43" s="11">
        <f t="shared" si="9"/>
        <v>24</v>
      </c>
      <c r="AB43" s="11">
        <f t="shared" si="10"/>
        <v>24</v>
      </c>
      <c r="AC43" s="11">
        <f t="shared" si="11"/>
        <v>40</v>
      </c>
      <c r="AD43" s="11">
        <f t="shared" si="12"/>
        <v>40</v>
      </c>
      <c r="AE43" s="11">
        <f t="shared" si="13"/>
        <v>40</v>
      </c>
    </row>
    <row r="44" spans="1:31">
      <c r="A44" s="1">
        <f>VLOOKUP(I44,Sheet3!$A$748:$B$779,2,FALSE)+VLOOKUP(B44,Sheet3!$A$2:$B$737,2,FALSE)</f>
        <v>219</v>
      </c>
      <c r="B44" s="9" t="str">
        <f>Sheet3!A43</f>
        <v>乔治·曼杰克</v>
      </c>
      <c r="E44" s="1">
        <f t="shared" si="0"/>
        <v>2</v>
      </c>
      <c r="F44" s="1">
        <f>VLOOKUP(VLOOKUP(B44,Sheet3!$A$2:$D$737,4,FALSE),Sheet2!$A$15:$C$19,3,TRUE)</f>
        <v>2</v>
      </c>
      <c r="G44" s="1">
        <f>VLOOKUP(F44,Sheet2!$A$8:$D$12,4,FALSE)</f>
        <v>10</v>
      </c>
      <c r="H44" s="1">
        <f>VLOOKUP(VLOOKUP(B44,Sheet3!$A$2:$E$737,5,FALSE),Sheet2!$A$2:$B$5,2,FALSE)</f>
        <v>2</v>
      </c>
      <c r="I44" s="1" t="str">
        <f>Sheet3!C43</f>
        <v>喀麦隆</v>
      </c>
      <c r="J44" s="1" t="str">
        <f t="shared" si="1"/>
        <v>喀麦隆</v>
      </c>
      <c r="K44" s="1">
        <f t="shared" si="14"/>
        <v>1</v>
      </c>
      <c r="N44" s="1">
        <f>VLOOKUP(H44,Sheet2!$B$2:$F$5,2,FALSE)*VLOOKUP(F44,Sheet2!$A$8:$C$12,3,FALSE)</f>
        <v>80</v>
      </c>
      <c r="O44" s="9">
        <f>VLOOKUP(H44,Sheet2!$B$2:$F$5,3,FALSE)*VLOOKUP(F44,Sheet2!$A$8:$C$12,3,FALSE)</f>
        <v>100</v>
      </c>
      <c r="P44" s="9">
        <f>VLOOKUP(H44,Sheet2!$B$2:$F$5,4,FALSE)*VLOOKUP(F44,Sheet2!$A$8:$C$12,3,FALSE)</f>
        <v>60</v>
      </c>
      <c r="Q44" s="9">
        <f>VLOOKUP(H44,Sheet2!$B$2:$F$5,5,FALSE)*VLOOKUP(F44,Sheet2!$A$8:$C$12,3,FALSE)</f>
        <v>100</v>
      </c>
      <c r="R44" s="1">
        <f>VLOOKUP(F44,Sheet2!$A$7:$F$12,5,FALSE)</f>
        <v>80</v>
      </c>
      <c r="S44" s="1">
        <f>VLOOKUP(F44,Sheet2!$A$7:$F$12,6,FALSE)</f>
        <v>95</v>
      </c>
      <c r="T44" s="11">
        <f t="shared" si="2"/>
        <v>26.666666666666668</v>
      </c>
      <c r="U44" s="11">
        <f t="shared" si="3"/>
        <v>26.666666666666668</v>
      </c>
      <c r="V44" s="11">
        <f t="shared" si="4"/>
        <v>26.666666666666668</v>
      </c>
      <c r="W44" s="11">
        <f t="shared" si="5"/>
        <v>33.333333333333336</v>
      </c>
      <c r="X44" s="11">
        <f t="shared" si="6"/>
        <v>33.333333333333336</v>
      </c>
      <c r="Y44" s="11">
        <f t="shared" si="7"/>
        <v>33.333333333333336</v>
      </c>
      <c r="Z44" s="11">
        <f t="shared" si="8"/>
        <v>20</v>
      </c>
      <c r="AA44" s="11">
        <f t="shared" si="9"/>
        <v>20</v>
      </c>
      <c r="AB44" s="11">
        <f t="shared" si="10"/>
        <v>20</v>
      </c>
      <c r="AC44" s="11">
        <f t="shared" si="11"/>
        <v>33.333333333333336</v>
      </c>
      <c r="AD44" s="11">
        <f t="shared" si="12"/>
        <v>33.333333333333336</v>
      </c>
      <c r="AE44" s="11">
        <f t="shared" si="13"/>
        <v>33.333333333333336</v>
      </c>
    </row>
    <row r="45" spans="1:31">
      <c r="A45" s="1">
        <f>VLOOKUP(I45,Sheet3!$A$748:$B$779,2,FALSE)+VLOOKUP(B45,Sheet3!$A$2:$B$737,2,FALSE)</f>
        <v>220</v>
      </c>
      <c r="B45" s="9" t="str">
        <f>Sheet3!A44</f>
        <v>姆比亚</v>
      </c>
      <c r="E45" s="1">
        <f t="shared" si="0"/>
        <v>2</v>
      </c>
      <c r="F45" s="1">
        <f>VLOOKUP(VLOOKUP(B45,Sheet3!$A$2:$D$737,4,FALSE),Sheet2!$A$15:$C$19,3,TRUE)</f>
        <v>2</v>
      </c>
      <c r="G45" s="1">
        <f>VLOOKUP(F45,Sheet2!$A$8:$D$12,4,FALSE)</f>
        <v>10</v>
      </c>
      <c r="H45" s="1">
        <f>VLOOKUP(VLOOKUP(B45,Sheet3!$A$2:$E$737,5,FALSE),Sheet2!$A$2:$B$5,2,FALSE)</f>
        <v>2</v>
      </c>
      <c r="I45" s="1" t="str">
        <f>Sheet3!C44</f>
        <v>喀麦隆</v>
      </c>
      <c r="J45" s="1" t="str">
        <f t="shared" si="1"/>
        <v>喀麦隆</v>
      </c>
      <c r="K45" s="1">
        <f t="shared" si="14"/>
        <v>11</v>
      </c>
      <c r="N45" s="1">
        <f>VLOOKUP(H45,Sheet2!$B$2:$F$5,2,FALSE)*VLOOKUP(F45,Sheet2!$A$8:$C$12,3,FALSE)</f>
        <v>80</v>
      </c>
      <c r="O45" s="9">
        <f>VLOOKUP(H45,Sheet2!$B$2:$F$5,3,FALSE)*VLOOKUP(F45,Sheet2!$A$8:$C$12,3,FALSE)</f>
        <v>100</v>
      </c>
      <c r="P45" s="9">
        <f>VLOOKUP(H45,Sheet2!$B$2:$F$5,4,FALSE)*VLOOKUP(F45,Sheet2!$A$8:$C$12,3,FALSE)</f>
        <v>60</v>
      </c>
      <c r="Q45" s="9">
        <f>VLOOKUP(H45,Sheet2!$B$2:$F$5,5,FALSE)*VLOOKUP(F45,Sheet2!$A$8:$C$12,3,FALSE)</f>
        <v>100</v>
      </c>
      <c r="R45" s="1">
        <f>VLOOKUP(F45,Sheet2!$A$7:$F$12,5,FALSE)</f>
        <v>80</v>
      </c>
      <c r="S45" s="1">
        <f>VLOOKUP(F45,Sheet2!$A$7:$F$12,6,FALSE)</f>
        <v>95</v>
      </c>
      <c r="T45" s="11">
        <f t="shared" si="2"/>
        <v>26.666666666666668</v>
      </c>
      <c r="U45" s="11">
        <f t="shared" si="3"/>
        <v>26.666666666666668</v>
      </c>
      <c r="V45" s="11">
        <f t="shared" si="4"/>
        <v>26.666666666666668</v>
      </c>
      <c r="W45" s="11">
        <f t="shared" si="5"/>
        <v>33.333333333333336</v>
      </c>
      <c r="X45" s="11">
        <f t="shared" si="6"/>
        <v>33.333333333333336</v>
      </c>
      <c r="Y45" s="11">
        <f t="shared" si="7"/>
        <v>33.333333333333336</v>
      </c>
      <c r="Z45" s="11">
        <f t="shared" si="8"/>
        <v>20</v>
      </c>
      <c r="AA45" s="11">
        <f t="shared" si="9"/>
        <v>20</v>
      </c>
      <c r="AB45" s="11">
        <f t="shared" si="10"/>
        <v>20</v>
      </c>
      <c r="AC45" s="11">
        <f t="shared" si="11"/>
        <v>33.333333333333336</v>
      </c>
      <c r="AD45" s="11">
        <f t="shared" si="12"/>
        <v>33.333333333333336</v>
      </c>
      <c r="AE45" s="11">
        <f t="shared" si="13"/>
        <v>33.333333333333336</v>
      </c>
    </row>
    <row r="46" spans="1:31">
      <c r="A46" s="1">
        <f>VLOOKUP(I46,Sheet3!$A$748:$B$779,2,FALSE)+VLOOKUP(B46,Sheet3!$A$2:$B$737,2,FALSE)</f>
        <v>221</v>
      </c>
      <c r="B46" s="9" t="str">
        <f>Sheet3!A45</f>
        <v>切德鲁</v>
      </c>
      <c r="E46" s="1">
        <f t="shared" si="0"/>
        <v>3</v>
      </c>
      <c r="F46" s="1">
        <f>VLOOKUP(VLOOKUP(B46,Sheet3!$A$2:$D$737,4,FALSE),Sheet2!$A$15:$C$19,3,TRUE)</f>
        <v>3</v>
      </c>
      <c r="G46" s="1">
        <f>VLOOKUP(F46,Sheet2!$A$8:$D$12,4,FALSE)</f>
        <v>15</v>
      </c>
      <c r="H46" s="1">
        <f>VLOOKUP(VLOOKUP(B46,Sheet3!$A$2:$E$737,5,FALSE),Sheet2!$A$2:$B$5,2,FALSE)</f>
        <v>3</v>
      </c>
      <c r="I46" s="1" t="str">
        <f>Sheet3!C45</f>
        <v>喀麦隆</v>
      </c>
      <c r="J46" s="1" t="str">
        <f t="shared" si="1"/>
        <v>喀麦隆</v>
      </c>
      <c r="K46" s="1">
        <f t="shared" si="14"/>
        <v>9</v>
      </c>
      <c r="N46" s="1">
        <f>VLOOKUP(H46,Sheet2!$B$2:$F$5,2,FALSE)*VLOOKUP(F46,Sheet2!$A$8:$C$12,3,FALSE)</f>
        <v>72</v>
      </c>
      <c r="O46" s="9">
        <f>VLOOKUP(H46,Sheet2!$B$2:$F$5,3,FALSE)*VLOOKUP(F46,Sheet2!$A$8:$C$12,3,FALSE)</f>
        <v>96</v>
      </c>
      <c r="P46" s="9">
        <f>VLOOKUP(H46,Sheet2!$B$2:$F$5,4,FALSE)*VLOOKUP(F46,Sheet2!$A$8:$C$12,3,FALSE)</f>
        <v>120</v>
      </c>
      <c r="Q46" s="9">
        <f>VLOOKUP(H46,Sheet2!$B$2:$F$5,5,FALSE)*VLOOKUP(F46,Sheet2!$A$8:$C$12,3,FALSE)</f>
        <v>120</v>
      </c>
      <c r="R46" s="1">
        <f>VLOOKUP(F46,Sheet2!$A$7:$F$12,5,FALSE)</f>
        <v>85</v>
      </c>
      <c r="S46" s="1">
        <f>VLOOKUP(F46,Sheet2!$A$7:$F$12,6,FALSE)</f>
        <v>100</v>
      </c>
      <c r="T46" s="11">
        <f t="shared" si="2"/>
        <v>24</v>
      </c>
      <c r="U46" s="11">
        <f t="shared" si="3"/>
        <v>24</v>
      </c>
      <c r="V46" s="11">
        <f t="shared" si="4"/>
        <v>24</v>
      </c>
      <c r="W46" s="11">
        <f t="shared" si="5"/>
        <v>32</v>
      </c>
      <c r="X46" s="11">
        <f t="shared" si="6"/>
        <v>32</v>
      </c>
      <c r="Y46" s="11">
        <f t="shared" si="7"/>
        <v>32</v>
      </c>
      <c r="Z46" s="11">
        <f t="shared" si="8"/>
        <v>40</v>
      </c>
      <c r="AA46" s="11">
        <f t="shared" si="9"/>
        <v>40</v>
      </c>
      <c r="AB46" s="11">
        <f t="shared" si="10"/>
        <v>40</v>
      </c>
      <c r="AC46" s="11">
        <f t="shared" si="11"/>
        <v>40</v>
      </c>
      <c r="AD46" s="11">
        <f t="shared" si="12"/>
        <v>40</v>
      </c>
      <c r="AE46" s="11">
        <f t="shared" si="13"/>
        <v>40</v>
      </c>
    </row>
    <row r="47" spans="1:31">
      <c r="A47" s="1">
        <f>VLOOKUP(I47,Sheet3!$A$748:$B$779,2,FALSE)+VLOOKUP(B47,Sheet3!$A$2:$B$737,2,FALSE)</f>
        <v>222</v>
      </c>
      <c r="B47" s="9" t="str">
        <f>Sheet3!A46</f>
        <v>F.奥林加</v>
      </c>
      <c r="E47" s="1">
        <f t="shared" si="0"/>
        <v>1</v>
      </c>
      <c r="F47" s="1">
        <f>VLOOKUP(VLOOKUP(B47,Sheet3!$A$2:$D$737,4,FALSE),Sheet2!$A$15:$C$19,3,TRUE)</f>
        <v>1</v>
      </c>
      <c r="G47" s="1">
        <f>VLOOKUP(F47,Sheet2!$A$8:$D$12,4,FALSE)</f>
        <v>5</v>
      </c>
      <c r="H47" s="1">
        <f>VLOOKUP(VLOOKUP(B47,Sheet3!$A$2:$E$737,5,FALSE),Sheet2!$A$2:$B$5,2,FALSE)</f>
        <v>1</v>
      </c>
      <c r="I47" s="1" t="str">
        <f>Sheet3!C46</f>
        <v>喀麦隆</v>
      </c>
      <c r="J47" s="1" t="str">
        <f t="shared" si="1"/>
        <v>喀麦隆</v>
      </c>
      <c r="K47" s="1">
        <f t="shared" si="14"/>
        <v>13</v>
      </c>
      <c r="N47" s="1">
        <f>VLOOKUP(H47,Sheet2!$B$2:$F$5,2,FALSE)*VLOOKUP(F47,Sheet2!$A$8:$C$12,3,FALSE)</f>
        <v>80</v>
      </c>
      <c r="O47" s="9">
        <f>VLOOKUP(H47,Sheet2!$B$2:$F$5,3,FALSE)*VLOOKUP(F47,Sheet2!$A$8:$C$12,3,FALSE)</f>
        <v>64</v>
      </c>
      <c r="P47" s="9">
        <f>VLOOKUP(H47,Sheet2!$B$2:$F$5,4,FALSE)*VLOOKUP(F47,Sheet2!$A$8:$C$12,3,FALSE)</f>
        <v>48</v>
      </c>
      <c r="Q47" s="9">
        <f>VLOOKUP(H47,Sheet2!$B$2:$F$5,5,FALSE)*VLOOKUP(F47,Sheet2!$A$8:$C$12,3,FALSE)</f>
        <v>80</v>
      </c>
      <c r="R47" s="1">
        <f>VLOOKUP(F47,Sheet2!$A$7:$F$12,5,FALSE)</f>
        <v>70</v>
      </c>
      <c r="S47" s="1">
        <f>VLOOKUP(F47,Sheet2!$A$7:$F$12,6,FALSE)</f>
        <v>90</v>
      </c>
      <c r="T47" s="11">
        <f t="shared" si="2"/>
        <v>26.666666666666668</v>
      </c>
      <c r="U47" s="11">
        <f t="shared" si="3"/>
        <v>26.666666666666668</v>
      </c>
      <c r="V47" s="11">
        <f t="shared" si="4"/>
        <v>26.666666666666668</v>
      </c>
      <c r="W47" s="11">
        <f t="shared" si="5"/>
        <v>21.333333333333332</v>
      </c>
      <c r="X47" s="11">
        <f t="shared" si="6"/>
        <v>21.333333333333332</v>
      </c>
      <c r="Y47" s="11">
        <f t="shared" si="7"/>
        <v>21.333333333333332</v>
      </c>
      <c r="Z47" s="11">
        <f t="shared" si="8"/>
        <v>16</v>
      </c>
      <c r="AA47" s="11">
        <f t="shared" si="9"/>
        <v>16</v>
      </c>
      <c r="AB47" s="11">
        <f t="shared" si="10"/>
        <v>16</v>
      </c>
      <c r="AC47" s="11">
        <f t="shared" si="11"/>
        <v>26.666666666666668</v>
      </c>
      <c r="AD47" s="11">
        <f t="shared" si="12"/>
        <v>26.666666666666668</v>
      </c>
      <c r="AE47" s="11">
        <f t="shared" si="13"/>
        <v>26.666666666666668</v>
      </c>
    </row>
    <row r="48" spans="1:31">
      <c r="A48" s="1">
        <f>VLOOKUP(I48,Sheet3!$A$748:$B$779,2,FALSE)+VLOOKUP(B48,Sheet3!$A$2:$B$737,2,FALSE)</f>
        <v>223</v>
      </c>
      <c r="B48" s="9" t="str">
        <f>Sheet3!A47</f>
        <v>乔普·莫廷</v>
      </c>
      <c r="E48" s="1">
        <f t="shared" si="0"/>
        <v>1</v>
      </c>
      <c r="F48" s="1">
        <f>VLOOKUP(VLOOKUP(B48,Sheet3!$A$2:$D$737,4,FALSE),Sheet2!$A$15:$C$19,3,TRUE)</f>
        <v>1</v>
      </c>
      <c r="G48" s="1">
        <f>VLOOKUP(F48,Sheet2!$A$8:$D$12,4,FALSE)</f>
        <v>5</v>
      </c>
      <c r="H48" s="1">
        <f>VLOOKUP(VLOOKUP(B48,Sheet3!$A$2:$E$737,5,FALSE),Sheet2!$A$2:$B$5,2,FALSE)</f>
        <v>1</v>
      </c>
      <c r="I48" s="1" t="str">
        <f>Sheet3!C47</f>
        <v>喀麦隆</v>
      </c>
      <c r="J48" s="1" t="str">
        <f t="shared" si="1"/>
        <v>喀麦隆</v>
      </c>
      <c r="K48" s="1">
        <f t="shared" si="14"/>
        <v>10</v>
      </c>
      <c r="N48" s="1">
        <f>VLOOKUP(H48,Sheet2!$B$2:$F$5,2,FALSE)*VLOOKUP(F48,Sheet2!$A$8:$C$12,3,FALSE)</f>
        <v>80</v>
      </c>
      <c r="O48" s="9">
        <f>VLOOKUP(H48,Sheet2!$B$2:$F$5,3,FALSE)*VLOOKUP(F48,Sheet2!$A$8:$C$12,3,FALSE)</f>
        <v>64</v>
      </c>
      <c r="P48" s="9">
        <f>VLOOKUP(H48,Sheet2!$B$2:$F$5,4,FALSE)*VLOOKUP(F48,Sheet2!$A$8:$C$12,3,FALSE)</f>
        <v>48</v>
      </c>
      <c r="Q48" s="9">
        <f>VLOOKUP(H48,Sheet2!$B$2:$F$5,5,FALSE)*VLOOKUP(F48,Sheet2!$A$8:$C$12,3,FALSE)</f>
        <v>80</v>
      </c>
      <c r="R48" s="1">
        <f>VLOOKUP(F48,Sheet2!$A$7:$F$12,5,FALSE)</f>
        <v>70</v>
      </c>
      <c r="S48" s="1">
        <f>VLOOKUP(F48,Sheet2!$A$7:$F$12,6,FALSE)</f>
        <v>90</v>
      </c>
      <c r="T48" s="11">
        <f t="shared" si="2"/>
        <v>26.666666666666668</v>
      </c>
      <c r="U48" s="11">
        <f t="shared" si="3"/>
        <v>26.666666666666668</v>
      </c>
      <c r="V48" s="11">
        <f t="shared" si="4"/>
        <v>26.666666666666668</v>
      </c>
      <c r="W48" s="11">
        <f t="shared" si="5"/>
        <v>21.333333333333332</v>
      </c>
      <c r="X48" s="11">
        <f t="shared" si="6"/>
        <v>21.333333333333332</v>
      </c>
      <c r="Y48" s="11">
        <f t="shared" si="7"/>
        <v>21.333333333333332</v>
      </c>
      <c r="Z48" s="11">
        <f t="shared" si="8"/>
        <v>16</v>
      </c>
      <c r="AA48" s="11">
        <f t="shared" si="9"/>
        <v>16</v>
      </c>
      <c r="AB48" s="11">
        <f t="shared" si="10"/>
        <v>16</v>
      </c>
      <c r="AC48" s="11">
        <f t="shared" si="11"/>
        <v>26.666666666666668</v>
      </c>
      <c r="AD48" s="11">
        <f t="shared" si="12"/>
        <v>26.666666666666668</v>
      </c>
      <c r="AE48" s="11">
        <f t="shared" si="13"/>
        <v>26.666666666666668</v>
      </c>
    </row>
    <row r="49" spans="1:31">
      <c r="A49" s="1">
        <f>VLOOKUP(I49,Sheet3!$A$748:$B$779,2,FALSE)+VLOOKUP(B49,Sheet3!$A$2:$B$737,2,FALSE)</f>
        <v>301</v>
      </c>
      <c r="B49" s="9" t="str">
        <f>Sheet3!A48</f>
        <v>CORMA</v>
      </c>
      <c r="E49" s="1">
        <f t="shared" si="0"/>
        <v>3</v>
      </c>
      <c r="F49" s="1">
        <f>VLOOKUP(VLOOKUP(B49,Sheet3!$A$2:$D$737,4,FALSE),Sheet2!$A$15:$C$19,3,TRUE)</f>
        <v>3</v>
      </c>
      <c r="G49" s="1">
        <f>VLOOKUP(F49,Sheet2!$A$8:$D$12,4,FALSE)</f>
        <v>15</v>
      </c>
      <c r="H49" s="1">
        <f>VLOOKUP(VLOOKUP(B49,Sheet3!$A$2:$E$737,5,FALSE),Sheet2!$A$2:$B$5,2,FALSE)</f>
        <v>4</v>
      </c>
      <c r="I49" s="1" t="str">
        <f>Sheet3!C48</f>
        <v>墨西哥</v>
      </c>
      <c r="J49" s="1" t="str">
        <f t="shared" si="1"/>
        <v>墨西哥</v>
      </c>
      <c r="K49" s="1">
        <f t="shared" si="14"/>
        <v>14</v>
      </c>
      <c r="N49" s="1">
        <f>VLOOKUP(H49,Sheet2!$B$2:$F$5,2,FALSE)*VLOOKUP(F49,Sheet2!$A$8:$C$12,3,FALSE)</f>
        <v>72</v>
      </c>
      <c r="O49" s="9">
        <f>VLOOKUP(H49,Sheet2!$B$2:$F$5,3,FALSE)*VLOOKUP(F49,Sheet2!$A$8:$C$12,3,FALSE)</f>
        <v>72</v>
      </c>
      <c r="P49" s="9">
        <f>VLOOKUP(H49,Sheet2!$B$2:$F$5,4,FALSE)*VLOOKUP(F49,Sheet2!$A$8:$C$12,3,FALSE)</f>
        <v>144</v>
      </c>
      <c r="Q49" s="9">
        <f>VLOOKUP(H49,Sheet2!$B$2:$F$5,5,FALSE)*VLOOKUP(F49,Sheet2!$A$8:$C$12,3,FALSE)</f>
        <v>120</v>
      </c>
      <c r="R49" s="1">
        <f>VLOOKUP(F49,Sheet2!$A$7:$F$12,5,FALSE)</f>
        <v>85</v>
      </c>
      <c r="S49" s="1">
        <f>VLOOKUP(F49,Sheet2!$A$7:$F$12,6,FALSE)</f>
        <v>100</v>
      </c>
      <c r="T49" s="11">
        <f t="shared" si="2"/>
        <v>24</v>
      </c>
      <c r="U49" s="11">
        <f t="shared" si="3"/>
        <v>24</v>
      </c>
      <c r="V49" s="11">
        <f t="shared" si="4"/>
        <v>24</v>
      </c>
      <c r="W49" s="11">
        <f t="shared" si="5"/>
        <v>24</v>
      </c>
      <c r="X49" s="11">
        <f t="shared" si="6"/>
        <v>24</v>
      </c>
      <c r="Y49" s="11">
        <f t="shared" si="7"/>
        <v>24</v>
      </c>
      <c r="Z49" s="11">
        <f t="shared" si="8"/>
        <v>48</v>
      </c>
      <c r="AA49" s="11">
        <f t="shared" si="9"/>
        <v>48</v>
      </c>
      <c r="AB49" s="11">
        <f t="shared" si="10"/>
        <v>48</v>
      </c>
      <c r="AC49" s="11">
        <f t="shared" si="11"/>
        <v>40</v>
      </c>
      <c r="AD49" s="11">
        <f t="shared" si="12"/>
        <v>40</v>
      </c>
      <c r="AE49" s="11">
        <f t="shared" si="13"/>
        <v>40</v>
      </c>
    </row>
    <row r="50" spans="1:31">
      <c r="A50" s="1">
        <f>VLOOKUP(I50,Sheet3!$A$748:$B$779,2,FALSE)+VLOOKUP(B50,Sheet3!$A$2:$B$737,2,FALSE)</f>
        <v>302</v>
      </c>
      <c r="B50" s="9" t="str">
        <f>Sheet3!A49</f>
        <v>ROGADELIZ</v>
      </c>
      <c r="E50" s="1">
        <f t="shared" si="0"/>
        <v>1</v>
      </c>
      <c r="F50" s="1">
        <f>VLOOKUP(VLOOKUP(B50,Sheet3!$A$2:$D$737,4,FALSE),Sheet2!$A$15:$C$19,3,TRUE)</f>
        <v>1</v>
      </c>
      <c r="G50" s="1">
        <f>VLOOKUP(F50,Sheet2!$A$8:$D$12,4,FALSE)</f>
        <v>5</v>
      </c>
      <c r="H50" s="1">
        <f>VLOOKUP(VLOOKUP(B50,Sheet3!$A$2:$E$737,5,FALSE),Sheet2!$A$2:$B$5,2,FALSE)</f>
        <v>3</v>
      </c>
      <c r="I50" s="1" t="str">
        <f>Sheet3!C49</f>
        <v>墨西哥</v>
      </c>
      <c r="J50" s="1" t="str">
        <f t="shared" si="1"/>
        <v>墨西哥</v>
      </c>
      <c r="K50" s="1">
        <f t="shared" si="14"/>
        <v>6</v>
      </c>
      <c r="N50" s="1">
        <f>VLOOKUP(H50,Sheet2!$B$2:$F$5,2,FALSE)*VLOOKUP(F50,Sheet2!$A$8:$C$12,3,FALSE)</f>
        <v>48</v>
      </c>
      <c r="O50" s="9">
        <f>VLOOKUP(H50,Sheet2!$B$2:$F$5,3,FALSE)*VLOOKUP(F50,Sheet2!$A$8:$C$12,3,FALSE)</f>
        <v>64</v>
      </c>
      <c r="P50" s="9">
        <f>VLOOKUP(H50,Sheet2!$B$2:$F$5,4,FALSE)*VLOOKUP(F50,Sheet2!$A$8:$C$12,3,FALSE)</f>
        <v>80</v>
      </c>
      <c r="Q50" s="9">
        <f>VLOOKUP(H50,Sheet2!$B$2:$F$5,5,FALSE)*VLOOKUP(F50,Sheet2!$A$8:$C$12,3,FALSE)</f>
        <v>80</v>
      </c>
      <c r="R50" s="1">
        <f>VLOOKUP(F50,Sheet2!$A$7:$F$12,5,FALSE)</f>
        <v>70</v>
      </c>
      <c r="S50" s="1">
        <f>VLOOKUP(F50,Sheet2!$A$7:$F$12,6,FALSE)</f>
        <v>90</v>
      </c>
      <c r="T50" s="11">
        <f t="shared" si="2"/>
        <v>16</v>
      </c>
      <c r="U50" s="11">
        <f t="shared" si="3"/>
        <v>16</v>
      </c>
      <c r="V50" s="11">
        <f t="shared" si="4"/>
        <v>16</v>
      </c>
      <c r="W50" s="11">
        <f t="shared" si="5"/>
        <v>21.333333333333332</v>
      </c>
      <c r="X50" s="11">
        <f t="shared" si="6"/>
        <v>21.333333333333332</v>
      </c>
      <c r="Y50" s="11">
        <f t="shared" si="7"/>
        <v>21.333333333333332</v>
      </c>
      <c r="Z50" s="11">
        <f t="shared" si="8"/>
        <v>26.666666666666668</v>
      </c>
      <c r="AA50" s="11">
        <f t="shared" si="9"/>
        <v>26.666666666666668</v>
      </c>
      <c r="AB50" s="11">
        <f t="shared" si="10"/>
        <v>26.666666666666668</v>
      </c>
      <c r="AC50" s="11">
        <f t="shared" si="11"/>
        <v>26.666666666666668</v>
      </c>
      <c r="AD50" s="11">
        <f t="shared" si="12"/>
        <v>26.666666666666668</v>
      </c>
      <c r="AE50" s="11">
        <f t="shared" si="13"/>
        <v>26.666666666666668</v>
      </c>
    </row>
    <row r="51" spans="1:31">
      <c r="A51" s="1">
        <f>VLOOKUP(I51,Sheet3!$A$748:$B$779,2,FALSE)+VLOOKUP(B51,Sheet3!$A$2:$B$737,2,FALSE)</f>
        <v>303</v>
      </c>
      <c r="B51" s="9" t="str">
        <f>Sheet3!A50</f>
        <v>莫雷诺</v>
      </c>
      <c r="E51" s="1">
        <f t="shared" si="0"/>
        <v>2</v>
      </c>
      <c r="F51" s="1">
        <f>VLOOKUP(VLOOKUP(B51,Sheet3!$A$2:$D$737,4,FALSE),Sheet2!$A$15:$C$19,3,TRUE)</f>
        <v>2</v>
      </c>
      <c r="G51" s="1">
        <f>VLOOKUP(F51,Sheet2!$A$8:$D$12,4,FALSE)</f>
        <v>10</v>
      </c>
      <c r="H51" s="1">
        <f>VLOOKUP(VLOOKUP(B51,Sheet3!$A$2:$E$737,5,FALSE),Sheet2!$A$2:$B$5,2,FALSE)</f>
        <v>3</v>
      </c>
      <c r="I51" s="1" t="str">
        <f>Sheet3!C50</f>
        <v>墨西哥</v>
      </c>
      <c r="J51" s="1" t="str">
        <f t="shared" si="1"/>
        <v>墨西哥</v>
      </c>
      <c r="K51" s="1">
        <f t="shared" si="14"/>
        <v>12</v>
      </c>
      <c r="N51" s="1">
        <f>VLOOKUP(H51,Sheet2!$B$2:$F$5,2,FALSE)*VLOOKUP(F51,Sheet2!$A$8:$C$12,3,FALSE)</f>
        <v>60</v>
      </c>
      <c r="O51" s="9">
        <f>VLOOKUP(H51,Sheet2!$B$2:$F$5,3,FALSE)*VLOOKUP(F51,Sheet2!$A$8:$C$12,3,FALSE)</f>
        <v>80</v>
      </c>
      <c r="P51" s="9">
        <f>VLOOKUP(H51,Sheet2!$B$2:$F$5,4,FALSE)*VLOOKUP(F51,Sheet2!$A$8:$C$12,3,FALSE)</f>
        <v>100</v>
      </c>
      <c r="Q51" s="9">
        <f>VLOOKUP(H51,Sheet2!$B$2:$F$5,5,FALSE)*VLOOKUP(F51,Sheet2!$A$8:$C$12,3,FALSE)</f>
        <v>100</v>
      </c>
      <c r="R51" s="1">
        <f>VLOOKUP(F51,Sheet2!$A$7:$F$12,5,FALSE)</f>
        <v>80</v>
      </c>
      <c r="S51" s="1">
        <f>VLOOKUP(F51,Sheet2!$A$7:$F$12,6,FALSE)</f>
        <v>95</v>
      </c>
      <c r="T51" s="11">
        <f t="shared" si="2"/>
        <v>20</v>
      </c>
      <c r="U51" s="11">
        <f t="shared" si="3"/>
        <v>20</v>
      </c>
      <c r="V51" s="11">
        <f t="shared" si="4"/>
        <v>20</v>
      </c>
      <c r="W51" s="11">
        <f t="shared" si="5"/>
        <v>26.666666666666668</v>
      </c>
      <c r="X51" s="11">
        <f t="shared" si="6"/>
        <v>26.666666666666668</v>
      </c>
      <c r="Y51" s="11">
        <f t="shared" si="7"/>
        <v>26.666666666666668</v>
      </c>
      <c r="Z51" s="11">
        <f t="shared" si="8"/>
        <v>33.333333333333336</v>
      </c>
      <c r="AA51" s="11">
        <f t="shared" si="9"/>
        <v>33.333333333333336</v>
      </c>
      <c r="AB51" s="11">
        <f t="shared" si="10"/>
        <v>33.333333333333336</v>
      </c>
      <c r="AC51" s="11">
        <f t="shared" si="11"/>
        <v>33.333333333333336</v>
      </c>
      <c r="AD51" s="11">
        <f t="shared" si="12"/>
        <v>33.333333333333336</v>
      </c>
      <c r="AE51" s="11">
        <f t="shared" si="13"/>
        <v>33.333333333333336</v>
      </c>
    </row>
    <row r="52" spans="1:31">
      <c r="A52" s="1">
        <f>VLOOKUP(I52,Sheet3!$A$748:$B$779,2,FALSE)+VLOOKUP(B52,Sheet3!$A$2:$B$737,2,FALSE)</f>
        <v>304</v>
      </c>
      <c r="B52" s="9" t="str">
        <f>Sheet3!A51</f>
        <v>FLORGUE</v>
      </c>
      <c r="E52" s="1">
        <f t="shared" si="0"/>
        <v>2</v>
      </c>
      <c r="F52" s="1">
        <f>VLOOKUP(VLOOKUP(B52,Sheet3!$A$2:$D$737,4,FALSE),Sheet2!$A$15:$C$19,3,TRUE)</f>
        <v>2</v>
      </c>
      <c r="G52" s="1">
        <f>VLOOKUP(F52,Sheet2!$A$8:$D$12,4,FALSE)</f>
        <v>10</v>
      </c>
      <c r="H52" s="1">
        <f>VLOOKUP(VLOOKUP(B52,Sheet3!$A$2:$E$737,5,FALSE),Sheet2!$A$2:$B$5,2,FALSE)</f>
        <v>3</v>
      </c>
      <c r="I52" s="1" t="str">
        <f>Sheet3!C51</f>
        <v>墨西哥</v>
      </c>
      <c r="J52" s="1" t="str">
        <f t="shared" si="1"/>
        <v>墨西哥</v>
      </c>
      <c r="K52" s="1">
        <f t="shared" si="14"/>
        <v>3</v>
      </c>
      <c r="N52" s="1">
        <f>VLOOKUP(H52,Sheet2!$B$2:$F$5,2,FALSE)*VLOOKUP(F52,Sheet2!$A$8:$C$12,3,FALSE)</f>
        <v>60</v>
      </c>
      <c r="O52" s="9">
        <f>VLOOKUP(H52,Sheet2!$B$2:$F$5,3,FALSE)*VLOOKUP(F52,Sheet2!$A$8:$C$12,3,FALSE)</f>
        <v>80</v>
      </c>
      <c r="P52" s="9">
        <f>VLOOKUP(H52,Sheet2!$B$2:$F$5,4,FALSE)*VLOOKUP(F52,Sheet2!$A$8:$C$12,3,FALSE)</f>
        <v>100</v>
      </c>
      <c r="Q52" s="9">
        <f>VLOOKUP(H52,Sheet2!$B$2:$F$5,5,FALSE)*VLOOKUP(F52,Sheet2!$A$8:$C$12,3,FALSE)</f>
        <v>100</v>
      </c>
      <c r="R52" s="1">
        <f>VLOOKUP(F52,Sheet2!$A$7:$F$12,5,FALSE)</f>
        <v>80</v>
      </c>
      <c r="S52" s="1">
        <f>VLOOKUP(F52,Sheet2!$A$7:$F$12,6,FALSE)</f>
        <v>95</v>
      </c>
      <c r="T52" s="11">
        <f t="shared" si="2"/>
        <v>20</v>
      </c>
      <c r="U52" s="11">
        <f t="shared" si="3"/>
        <v>20</v>
      </c>
      <c r="V52" s="11">
        <f t="shared" si="4"/>
        <v>20</v>
      </c>
      <c r="W52" s="11">
        <f t="shared" si="5"/>
        <v>26.666666666666668</v>
      </c>
      <c r="X52" s="11">
        <f t="shared" si="6"/>
        <v>26.666666666666668</v>
      </c>
      <c r="Y52" s="11">
        <f t="shared" si="7"/>
        <v>26.666666666666668</v>
      </c>
      <c r="Z52" s="11">
        <f t="shared" si="8"/>
        <v>33.333333333333336</v>
      </c>
      <c r="AA52" s="11">
        <f t="shared" si="9"/>
        <v>33.333333333333336</v>
      </c>
      <c r="AB52" s="11">
        <f t="shared" si="10"/>
        <v>33.333333333333336</v>
      </c>
      <c r="AC52" s="11">
        <f t="shared" si="11"/>
        <v>33.333333333333336</v>
      </c>
      <c r="AD52" s="11">
        <f t="shared" si="12"/>
        <v>33.333333333333336</v>
      </c>
      <c r="AE52" s="11">
        <f t="shared" si="13"/>
        <v>33.333333333333336</v>
      </c>
    </row>
    <row r="53" spans="1:31">
      <c r="A53" s="1">
        <f>VLOOKUP(I53,Sheet3!$A$748:$B$779,2,FALSE)+VLOOKUP(B53,Sheet3!$A$2:$B$737,2,FALSE)</f>
        <v>305</v>
      </c>
      <c r="B53" s="9" t="str">
        <f>Sheet3!A52</f>
        <v>SAJUAN</v>
      </c>
      <c r="E53" s="1">
        <f t="shared" si="0"/>
        <v>3</v>
      </c>
      <c r="F53" s="1">
        <f>VLOOKUP(VLOOKUP(B53,Sheet3!$A$2:$D$737,4,FALSE),Sheet2!$A$15:$C$19,3,TRUE)</f>
        <v>3</v>
      </c>
      <c r="G53" s="1">
        <f>VLOOKUP(F53,Sheet2!$A$8:$D$12,4,FALSE)</f>
        <v>15</v>
      </c>
      <c r="H53" s="1">
        <f>VLOOKUP(VLOOKUP(B53,Sheet3!$A$2:$E$737,5,FALSE),Sheet2!$A$2:$B$5,2,FALSE)</f>
        <v>3</v>
      </c>
      <c r="I53" s="1" t="str">
        <f>Sheet3!C52</f>
        <v>墨西哥</v>
      </c>
      <c r="J53" s="1" t="str">
        <f t="shared" si="1"/>
        <v>墨西哥</v>
      </c>
      <c r="K53" s="1">
        <f t="shared" si="14"/>
        <v>1</v>
      </c>
      <c r="N53" s="1">
        <f>VLOOKUP(H53,Sheet2!$B$2:$F$5,2,FALSE)*VLOOKUP(F53,Sheet2!$A$8:$C$12,3,FALSE)</f>
        <v>72</v>
      </c>
      <c r="O53" s="9">
        <f>VLOOKUP(H53,Sheet2!$B$2:$F$5,3,FALSE)*VLOOKUP(F53,Sheet2!$A$8:$C$12,3,FALSE)</f>
        <v>96</v>
      </c>
      <c r="P53" s="9">
        <f>VLOOKUP(H53,Sheet2!$B$2:$F$5,4,FALSE)*VLOOKUP(F53,Sheet2!$A$8:$C$12,3,FALSE)</f>
        <v>120</v>
      </c>
      <c r="Q53" s="9">
        <f>VLOOKUP(H53,Sheet2!$B$2:$F$5,5,FALSE)*VLOOKUP(F53,Sheet2!$A$8:$C$12,3,FALSE)</f>
        <v>120</v>
      </c>
      <c r="R53" s="1">
        <f>VLOOKUP(F53,Sheet2!$A$7:$F$12,5,FALSE)</f>
        <v>85</v>
      </c>
      <c r="S53" s="1">
        <f>VLOOKUP(F53,Sheet2!$A$7:$F$12,6,FALSE)</f>
        <v>100</v>
      </c>
      <c r="T53" s="11">
        <f t="shared" si="2"/>
        <v>24</v>
      </c>
      <c r="U53" s="11">
        <f t="shared" si="3"/>
        <v>24</v>
      </c>
      <c r="V53" s="11">
        <f t="shared" si="4"/>
        <v>24</v>
      </c>
      <c r="W53" s="11">
        <f t="shared" si="5"/>
        <v>32</v>
      </c>
      <c r="X53" s="11">
        <f t="shared" si="6"/>
        <v>32</v>
      </c>
      <c r="Y53" s="11">
        <f t="shared" si="7"/>
        <v>32</v>
      </c>
      <c r="Z53" s="11">
        <f t="shared" si="8"/>
        <v>40</v>
      </c>
      <c r="AA53" s="11">
        <f t="shared" si="9"/>
        <v>40</v>
      </c>
      <c r="AB53" s="11">
        <f t="shared" si="10"/>
        <v>40</v>
      </c>
      <c r="AC53" s="11">
        <f t="shared" si="11"/>
        <v>40</v>
      </c>
      <c r="AD53" s="11">
        <f t="shared" si="12"/>
        <v>40</v>
      </c>
      <c r="AE53" s="11">
        <f t="shared" si="13"/>
        <v>40</v>
      </c>
    </row>
    <row r="54" spans="1:31">
      <c r="A54" s="1">
        <f>VLOOKUP(I54,Sheet3!$A$748:$B$779,2,FALSE)+VLOOKUP(B54,Sheet3!$A$2:$B$737,2,FALSE)</f>
        <v>306</v>
      </c>
      <c r="B54" s="9" t="str">
        <f>Sheet3!A53</f>
        <v>ZATOJO</v>
      </c>
      <c r="E54" s="1">
        <f t="shared" si="0"/>
        <v>3</v>
      </c>
      <c r="F54" s="1">
        <f>VLOOKUP(VLOOKUP(B54,Sheet3!$A$2:$D$737,4,FALSE),Sheet2!$A$15:$C$19,3,TRUE)</f>
        <v>3</v>
      </c>
      <c r="G54" s="1">
        <f>VLOOKUP(F54,Sheet2!$A$8:$D$12,4,FALSE)</f>
        <v>15</v>
      </c>
      <c r="H54" s="1">
        <f>VLOOKUP(VLOOKUP(B54,Sheet3!$A$2:$E$737,5,FALSE),Sheet2!$A$2:$B$5,2,FALSE)</f>
        <v>2</v>
      </c>
      <c r="I54" s="1" t="str">
        <f>Sheet3!C53</f>
        <v>墨西哥</v>
      </c>
      <c r="J54" s="1" t="str">
        <f t="shared" si="1"/>
        <v>墨西哥</v>
      </c>
      <c r="K54" s="1">
        <f t="shared" si="14"/>
        <v>9</v>
      </c>
      <c r="N54" s="1">
        <f>VLOOKUP(H54,Sheet2!$B$2:$F$5,2,FALSE)*VLOOKUP(F54,Sheet2!$A$8:$C$12,3,FALSE)</f>
        <v>96</v>
      </c>
      <c r="O54" s="9">
        <f>VLOOKUP(H54,Sheet2!$B$2:$F$5,3,FALSE)*VLOOKUP(F54,Sheet2!$A$8:$C$12,3,FALSE)</f>
        <v>120</v>
      </c>
      <c r="P54" s="9">
        <f>VLOOKUP(H54,Sheet2!$B$2:$F$5,4,FALSE)*VLOOKUP(F54,Sheet2!$A$8:$C$12,3,FALSE)</f>
        <v>72</v>
      </c>
      <c r="Q54" s="9">
        <f>VLOOKUP(H54,Sheet2!$B$2:$F$5,5,FALSE)*VLOOKUP(F54,Sheet2!$A$8:$C$12,3,FALSE)</f>
        <v>120</v>
      </c>
      <c r="R54" s="1">
        <f>VLOOKUP(F54,Sheet2!$A$7:$F$12,5,FALSE)</f>
        <v>85</v>
      </c>
      <c r="S54" s="1">
        <f>VLOOKUP(F54,Sheet2!$A$7:$F$12,6,FALSE)</f>
        <v>100</v>
      </c>
      <c r="T54" s="11">
        <f t="shared" si="2"/>
        <v>32</v>
      </c>
      <c r="U54" s="11">
        <f t="shared" si="3"/>
        <v>32</v>
      </c>
      <c r="V54" s="11">
        <f t="shared" si="4"/>
        <v>32</v>
      </c>
      <c r="W54" s="11">
        <f t="shared" si="5"/>
        <v>40</v>
      </c>
      <c r="X54" s="11">
        <f t="shared" si="6"/>
        <v>40</v>
      </c>
      <c r="Y54" s="11">
        <f t="shared" si="7"/>
        <v>40</v>
      </c>
      <c r="Z54" s="11">
        <f t="shared" si="8"/>
        <v>24</v>
      </c>
      <c r="AA54" s="11">
        <f t="shared" si="9"/>
        <v>24</v>
      </c>
      <c r="AB54" s="11">
        <f t="shared" si="10"/>
        <v>24</v>
      </c>
      <c r="AC54" s="11">
        <f t="shared" si="11"/>
        <v>40</v>
      </c>
      <c r="AD54" s="11">
        <f t="shared" si="12"/>
        <v>40</v>
      </c>
      <c r="AE54" s="11">
        <f t="shared" si="13"/>
        <v>40</v>
      </c>
    </row>
    <row r="55" spans="1:31">
      <c r="A55" s="1">
        <f>VLOOKUP(I55,Sheet3!$A$748:$B$779,2,FALSE)+VLOOKUP(B55,Sheet3!$A$2:$B$737,2,FALSE)</f>
        <v>307</v>
      </c>
      <c r="B55" s="9" t="str">
        <f>Sheet3!A54</f>
        <v>TORADA</v>
      </c>
      <c r="E55" s="1">
        <f t="shared" si="0"/>
        <v>3</v>
      </c>
      <c r="F55" s="1">
        <f>VLOOKUP(VLOOKUP(B55,Sheet3!$A$2:$D$737,4,FALSE),Sheet2!$A$15:$C$19,3,TRUE)</f>
        <v>3</v>
      </c>
      <c r="G55" s="1">
        <f>VLOOKUP(F55,Sheet2!$A$8:$D$12,4,FALSE)</f>
        <v>15</v>
      </c>
      <c r="H55" s="1">
        <f>VLOOKUP(VLOOKUP(B55,Sheet3!$A$2:$E$737,5,FALSE),Sheet2!$A$2:$B$5,2,FALSE)</f>
        <v>2</v>
      </c>
      <c r="I55" s="1" t="str">
        <f>Sheet3!C54</f>
        <v>墨西哥</v>
      </c>
      <c r="J55" s="1" t="str">
        <f t="shared" si="1"/>
        <v>墨西哥</v>
      </c>
      <c r="K55" s="1">
        <f t="shared" si="14"/>
        <v>8</v>
      </c>
      <c r="N55" s="1">
        <f>VLOOKUP(H55,Sheet2!$B$2:$F$5,2,FALSE)*VLOOKUP(F55,Sheet2!$A$8:$C$12,3,FALSE)</f>
        <v>96</v>
      </c>
      <c r="O55" s="9">
        <f>VLOOKUP(H55,Sheet2!$B$2:$F$5,3,FALSE)*VLOOKUP(F55,Sheet2!$A$8:$C$12,3,FALSE)</f>
        <v>120</v>
      </c>
      <c r="P55" s="9">
        <f>VLOOKUP(H55,Sheet2!$B$2:$F$5,4,FALSE)*VLOOKUP(F55,Sheet2!$A$8:$C$12,3,FALSE)</f>
        <v>72</v>
      </c>
      <c r="Q55" s="9">
        <f>VLOOKUP(H55,Sheet2!$B$2:$F$5,5,FALSE)*VLOOKUP(F55,Sheet2!$A$8:$C$12,3,FALSE)</f>
        <v>120</v>
      </c>
      <c r="R55" s="1">
        <f>VLOOKUP(F55,Sheet2!$A$7:$F$12,5,FALSE)</f>
        <v>85</v>
      </c>
      <c r="S55" s="1">
        <f>VLOOKUP(F55,Sheet2!$A$7:$F$12,6,FALSE)</f>
        <v>100</v>
      </c>
      <c r="T55" s="11">
        <f t="shared" si="2"/>
        <v>32</v>
      </c>
      <c r="U55" s="11">
        <f t="shared" si="3"/>
        <v>32</v>
      </c>
      <c r="V55" s="11">
        <f t="shared" si="4"/>
        <v>32</v>
      </c>
      <c r="W55" s="11">
        <f t="shared" si="5"/>
        <v>40</v>
      </c>
      <c r="X55" s="11">
        <f t="shared" si="6"/>
        <v>40</v>
      </c>
      <c r="Y55" s="11">
        <f t="shared" si="7"/>
        <v>40</v>
      </c>
      <c r="Z55" s="11">
        <f t="shared" si="8"/>
        <v>24</v>
      </c>
      <c r="AA55" s="11">
        <f t="shared" si="9"/>
        <v>24</v>
      </c>
      <c r="AB55" s="11">
        <f t="shared" si="10"/>
        <v>24</v>
      </c>
      <c r="AC55" s="11">
        <f t="shared" si="11"/>
        <v>40</v>
      </c>
      <c r="AD55" s="11">
        <f t="shared" si="12"/>
        <v>40</v>
      </c>
      <c r="AE55" s="11">
        <f t="shared" si="13"/>
        <v>40</v>
      </c>
    </row>
    <row r="56" spans="1:31">
      <c r="A56" s="1">
        <f>VLOOKUP(I56,Sheet3!$A$748:$B$779,2,FALSE)+VLOOKUP(B56,Sheet3!$A$2:$B$737,2,FALSE)</f>
        <v>308</v>
      </c>
      <c r="B56" s="9" t="str">
        <f>Sheet3!A55</f>
        <v>J.阿奎诺</v>
      </c>
      <c r="E56" s="1">
        <f t="shared" si="0"/>
        <v>3</v>
      </c>
      <c r="F56" s="1">
        <f>VLOOKUP(VLOOKUP(B56,Sheet3!$A$2:$D$737,4,FALSE),Sheet2!$A$15:$C$19,3,TRUE)</f>
        <v>3</v>
      </c>
      <c r="G56" s="1">
        <f>VLOOKUP(F56,Sheet2!$A$8:$D$12,4,FALSE)</f>
        <v>15</v>
      </c>
      <c r="H56" s="1">
        <f>VLOOKUP(VLOOKUP(B56,Sheet3!$A$2:$E$737,5,FALSE),Sheet2!$A$2:$B$5,2,FALSE)</f>
        <v>2</v>
      </c>
      <c r="I56" s="1" t="str">
        <f>Sheet3!C55</f>
        <v>墨西哥</v>
      </c>
      <c r="J56" s="1" t="str">
        <f t="shared" si="1"/>
        <v>墨西哥</v>
      </c>
      <c r="K56" s="1">
        <f t="shared" si="14"/>
        <v>4</v>
      </c>
      <c r="N56" s="1">
        <f>VLOOKUP(H56,Sheet2!$B$2:$F$5,2,FALSE)*VLOOKUP(F56,Sheet2!$A$8:$C$12,3,FALSE)</f>
        <v>96</v>
      </c>
      <c r="O56" s="9">
        <f>VLOOKUP(H56,Sheet2!$B$2:$F$5,3,FALSE)*VLOOKUP(F56,Sheet2!$A$8:$C$12,3,FALSE)</f>
        <v>120</v>
      </c>
      <c r="P56" s="9">
        <f>VLOOKUP(H56,Sheet2!$B$2:$F$5,4,FALSE)*VLOOKUP(F56,Sheet2!$A$8:$C$12,3,FALSE)</f>
        <v>72</v>
      </c>
      <c r="Q56" s="9">
        <f>VLOOKUP(H56,Sheet2!$B$2:$F$5,5,FALSE)*VLOOKUP(F56,Sheet2!$A$8:$C$12,3,FALSE)</f>
        <v>120</v>
      </c>
      <c r="R56" s="1">
        <f>VLOOKUP(F56,Sheet2!$A$7:$F$12,5,FALSE)</f>
        <v>85</v>
      </c>
      <c r="S56" s="1">
        <f>VLOOKUP(F56,Sheet2!$A$7:$F$12,6,FALSE)</f>
        <v>100</v>
      </c>
      <c r="T56" s="11">
        <f t="shared" si="2"/>
        <v>32</v>
      </c>
      <c r="U56" s="11">
        <f t="shared" si="3"/>
        <v>32</v>
      </c>
      <c r="V56" s="11">
        <f t="shared" si="4"/>
        <v>32</v>
      </c>
      <c r="W56" s="11">
        <f t="shared" si="5"/>
        <v>40</v>
      </c>
      <c r="X56" s="11">
        <f t="shared" si="6"/>
        <v>40</v>
      </c>
      <c r="Y56" s="11">
        <f t="shared" si="7"/>
        <v>40</v>
      </c>
      <c r="Z56" s="11">
        <f t="shared" si="8"/>
        <v>24</v>
      </c>
      <c r="AA56" s="11">
        <f t="shared" si="9"/>
        <v>24</v>
      </c>
      <c r="AB56" s="11">
        <f t="shared" si="10"/>
        <v>24</v>
      </c>
      <c r="AC56" s="11">
        <f t="shared" si="11"/>
        <v>40</v>
      </c>
      <c r="AD56" s="11">
        <f t="shared" si="12"/>
        <v>40</v>
      </c>
      <c r="AE56" s="11">
        <f t="shared" si="13"/>
        <v>40</v>
      </c>
    </row>
    <row r="57" spans="1:31">
      <c r="A57" s="1">
        <f>VLOOKUP(I57,Sheet3!$A$748:$B$779,2,FALSE)+VLOOKUP(B57,Sheet3!$A$2:$B$737,2,FALSE)</f>
        <v>309</v>
      </c>
      <c r="B57" s="9" t="str">
        <f>Sheet3!A56</f>
        <v>A.瓜尔达多</v>
      </c>
      <c r="E57" s="1">
        <f t="shared" si="0"/>
        <v>4</v>
      </c>
      <c r="F57" s="1">
        <f>VLOOKUP(VLOOKUP(B57,Sheet3!$A$2:$D$737,4,FALSE),Sheet2!$A$15:$C$19,3,TRUE)</f>
        <v>4</v>
      </c>
      <c r="G57" s="1">
        <f>VLOOKUP(F57,Sheet2!$A$8:$D$12,4,FALSE)</f>
        <v>20</v>
      </c>
      <c r="H57" s="1">
        <f>VLOOKUP(VLOOKUP(B57,Sheet3!$A$2:$E$737,5,FALSE),Sheet2!$A$2:$B$5,2,FALSE)</f>
        <v>2</v>
      </c>
      <c r="I57" s="1" t="str">
        <f>Sheet3!C56</f>
        <v>墨西哥</v>
      </c>
      <c r="J57" s="1" t="str">
        <f t="shared" si="1"/>
        <v>墨西哥</v>
      </c>
      <c r="K57" s="1">
        <f t="shared" si="14"/>
        <v>10</v>
      </c>
      <c r="N57" s="1">
        <f>VLOOKUP(H57,Sheet2!$B$2:$F$5,2,FALSE)*VLOOKUP(F57,Sheet2!$A$8:$C$12,3,FALSE)</f>
        <v>120</v>
      </c>
      <c r="O57" s="9">
        <f>VLOOKUP(H57,Sheet2!$B$2:$F$5,3,FALSE)*VLOOKUP(F57,Sheet2!$A$8:$C$12,3,FALSE)</f>
        <v>150</v>
      </c>
      <c r="P57" s="9">
        <f>VLOOKUP(H57,Sheet2!$B$2:$F$5,4,FALSE)*VLOOKUP(F57,Sheet2!$A$8:$C$12,3,FALSE)</f>
        <v>90</v>
      </c>
      <c r="Q57" s="9">
        <f>VLOOKUP(H57,Sheet2!$B$2:$F$5,5,FALSE)*VLOOKUP(F57,Sheet2!$A$8:$C$12,3,FALSE)</f>
        <v>150</v>
      </c>
      <c r="R57" s="1">
        <f>VLOOKUP(F57,Sheet2!$A$7:$F$12,5,FALSE)</f>
        <v>90</v>
      </c>
      <c r="S57" s="1">
        <f>VLOOKUP(F57,Sheet2!$A$7:$F$12,6,FALSE)</f>
        <v>110</v>
      </c>
      <c r="T57" s="11">
        <f t="shared" si="2"/>
        <v>40</v>
      </c>
      <c r="U57" s="11">
        <f t="shared" si="3"/>
        <v>40</v>
      </c>
      <c r="V57" s="11">
        <f t="shared" si="4"/>
        <v>40</v>
      </c>
      <c r="W57" s="11">
        <f t="shared" si="5"/>
        <v>50</v>
      </c>
      <c r="X57" s="11">
        <f t="shared" si="6"/>
        <v>50</v>
      </c>
      <c r="Y57" s="11">
        <f t="shared" si="7"/>
        <v>50</v>
      </c>
      <c r="Z57" s="11">
        <f t="shared" si="8"/>
        <v>30</v>
      </c>
      <c r="AA57" s="11">
        <f t="shared" si="9"/>
        <v>30</v>
      </c>
      <c r="AB57" s="11">
        <f t="shared" si="10"/>
        <v>30</v>
      </c>
      <c r="AC57" s="11">
        <f t="shared" si="11"/>
        <v>50</v>
      </c>
      <c r="AD57" s="11">
        <f t="shared" si="12"/>
        <v>50</v>
      </c>
      <c r="AE57" s="11">
        <f t="shared" si="13"/>
        <v>50</v>
      </c>
    </row>
    <row r="58" spans="1:31">
      <c r="A58" s="1">
        <f>VLOOKUP(I58,Sheet3!$A$748:$B$779,2,FALSE)+VLOOKUP(B58,Sheet3!$A$2:$B$737,2,FALSE)</f>
        <v>310</v>
      </c>
      <c r="B58" s="9" t="str">
        <f>Sheet3!A57</f>
        <v>多斯·桑托斯</v>
      </c>
      <c r="E58" s="1">
        <f t="shared" si="0"/>
        <v>3</v>
      </c>
      <c r="F58" s="1">
        <f>VLOOKUP(VLOOKUP(B58,Sheet3!$A$2:$D$737,4,FALSE),Sheet2!$A$15:$C$19,3,TRUE)</f>
        <v>3</v>
      </c>
      <c r="G58" s="1">
        <f>VLOOKUP(F58,Sheet2!$A$8:$D$12,4,FALSE)</f>
        <v>15</v>
      </c>
      <c r="H58" s="1">
        <f>VLOOKUP(VLOOKUP(B58,Sheet3!$A$2:$E$737,5,FALSE),Sheet2!$A$2:$B$5,2,FALSE)</f>
        <v>1</v>
      </c>
      <c r="I58" s="1" t="str">
        <f>Sheet3!C57</f>
        <v>墨西哥</v>
      </c>
      <c r="J58" s="1" t="str">
        <f t="shared" si="1"/>
        <v>墨西哥</v>
      </c>
      <c r="K58" s="1">
        <f t="shared" si="14"/>
        <v>8</v>
      </c>
      <c r="N58" s="1">
        <f>VLOOKUP(H58,Sheet2!$B$2:$F$5,2,FALSE)*VLOOKUP(F58,Sheet2!$A$8:$C$12,3,FALSE)</f>
        <v>120</v>
      </c>
      <c r="O58" s="9">
        <f>VLOOKUP(H58,Sheet2!$B$2:$F$5,3,FALSE)*VLOOKUP(F58,Sheet2!$A$8:$C$12,3,FALSE)</f>
        <v>96</v>
      </c>
      <c r="P58" s="9">
        <f>VLOOKUP(H58,Sheet2!$B$2:$F$5,4,FALSE)*VLOOKUP(F58,Sheet2!$A$8:$C$12,3,FALSE)</f>
        <v>72</v>
      </c>
      <c r="Q58" s="9">
        <f>VLOOKUP(H58,Sheet2!$B$2:$F$5,5,FALSE)*VLOOKUP(F58,Sheet2!$A$8:$C$12,3,FALSE)</f>
        <v>120</v>
      </c>
      <c r="R58" s="1">
        <f>VLOOKUP(F58,Sheet2!$A$7:$F$12,5,FALSE)</f>
        <v>85</v>
      </c>
      <c r="S58" s="1">
        <f>VLOOKUP(F58,Sheet2!$A$7:$F$12,6,FALSE)</f>
        <v>100</v>
      </c>
      <c r="T58" s="11">
        <f t="shared" si="2"/>
        <v>40</v>
      </c>
      <c r="U58" s="11">
        <f t="shared" si="3"/>
        <v>40</v>
      </c>
      <c r="V58" s="11">
        <f t="shared" si="4"/>
        <v>40</v>
      </c>
      <c r="W58" s="11">
        <f t="shared" si="5"/>
        <v>32</v>
      </c>
      <c r="X58" s="11">
        <f t="shared" si="6"/>
        <v>32</v>
      </c>
      <c r="Y58" s="11">
        <f t="shared" si="7"/>
        <v>32</v>
      </c>
      <c r="Z58" s="11">
        <f t="shared" si="8"/>
        <v>24</v>
      </c>
      <c r="AA58" s="11">
        <f t="shared" si="9"/>
        <v>24</v>
      </c>
      <c r="AB58" s="11">
        <f t="shared" si="10"/>
        <v>24</v>
      </c>
      <c r="AC58" s="11">
        <f t="shared" si="11"/>
        <v>40</v>
      </c>
      <c r="AD58" s="11">
        <f t="shared" si="12"/>
        <v>40</v>
      </c>
      <c r="AE58" s="11">
        <f t="shared" si="13"/>
        <v>40</v>
      </c>
    </row>
    <row r="59" spans="1:31">
      <c r="A59" s="1">
        <f>VLOOKUP(I59,Sheet3!$A$748:$B$779,2,FALSE)+VLOOKUP(B59,Sheet3!$A$2:$B$737,2,FALSE)</f>
        <v>311</v>
      </c>
      <c r="B59" s="9" t="str">
        <f>Sheet3!A58</f>
        <v>哈维尔·埃尔南德斯</v>
      </c>
      <c r="E59" s="1">
        <f t="shared" si="0"/>
        <v>4</v>
      </c>
      <c r="F59" s="1">
        <f>VLOOKUP(VLOOKUP(B59,Sheet3!$A$2:$D$737,4,FALSE),Sheet2!$A$15:$C$19,3,TRUE)</f>
        <v>4</v>
      </c>
      <c r="G59" s="1">
        <f>VLOOKUP(F59,Sheet2!$A$8:$D$12,4,FALSE)</f>
        <v>20</v>
      </c>
      <c r="H59" s="1">
        <f>VLOOKUP(VLOOKUP(B59,Sheet3!$A$2:$E$737,5,FALSE),Sheet2!$A$2:$B$5,2,FALSE)</f>
        <v>1</v>
      </c>
      <c r="I59" s="1" t="str">
        <f>Sheet3!C58</f>
        <v>墨西哥</v>
      </c>
      <c r="J59" s="1" t="str">
        <f t="shared" si="1"/>
        <v>墨西哥</v>
      </c>
      <c r="K59" s="1">
        <f t="shared" si="14"/>
        <v>7</v>
      </c>
      <c r="N59" s="1">
        <f>VLOOKUP(H59,Sheet2!$B$2:$F$5,2,FALSE)*VLOOKUP(F59,Sheet2!$A$8:$C$12,3,FALSE)</f>
        <v>150</v>
      </c>
      <c r="O59" s="9">
        <f>VLOOKUP(H59,Sheet2!$B$2:$F$5,3,FALSE)*VLOOKUP(F59,Sheet2!$A$8:$C$12,3,FALSE)</f>
        <v>120</v>
      </c>
      <c r="P59" s="9">
        <f>VLOOKUP(H59,Sheet2!$B$2:$F$5,4,FALSE)*VLOOKUP(F59,Sheet2!$A$8:$C$12,3,FALSE)</f>
        <v>90</v>
      </c>
      <c r="Q59" s="9">
        <f>VLOOKUP(H59,Sheet2!$B$2:$F$5,5,FALSE)*VLOOKUP(F59,Sheet2!$A$8:$C$12,3,FALSE)</f>
        <v>150</v>
      </c>
      <c r="R59" s="1">
        <f>VLOOKUP(F59,Sheet2!$A$7:$F$12,5,FALSE)</f>
        <v>90</v>
      </c>
      <c r="S59" s="1">
        <f>VLOOKUP(F59,Sheet2!$A$7:$F$12,6,FALSE)</f>
        <v>110</v>
      </c>
      <c r="T59" s="11">
        <f t="shared" si="2"/>
        <v>50</v>
      </c>
      <c r="U59" s="11">
        <f t="shared" si="3"/>
        <v>50</v>
      </c>
      <c r="V59" s="11">
        <f t="shared" si="4"/>
        <v>50</v>
      </c>
      <c r="W59" s="11">
        <f t="shared" si="5"/>
        <v>40</v>
      </c>
      <c r="X59" s="11">
        <f t="shared" si="6"/>
        <v>40</v>
      </c>
      <c r="Y59" s="11">
        <f t="shared" si="7"/>
        <v>40</v>
      </c>
      <c r="Z59" s="11">
        <f t="shared" si="8"/>
        <v>30</v>
      </c>
      <c r="AA59" s="11">
        <f t="shared" si="9"/>
        <v>30</v>
      </c>
      <c r="AB59" s="11">
        <f t="shared" si="10"/>
        <v>30</v>
      </c>
      <c r="AC59" s="11">
        <f t="shared" si="11"/>
        <v>50</v>
      </c>
      <c r="AD59" s="11">
        <f t="shared" si="12"/>
        <v>50</v>
      </c>
      <c r="AE59" s="11">
        <f t="shared" si="13"/>
        <v>50</v>
      </c>
    </row>
    <row r="60" spans="1:31">
      <c r="A60" s="1">
        <f>VLOOKUP(I60,Sheet3!$A$748:$B$779,2,FALSE)+VLOOKUP(B60,Sheet3!$A$2:$B$737,2,FALSE)</f>
        <v>312</v>
      </c>
      <c r="B60" s="9" t="str">
        <f>Sheet3!A59</f>
        <v>奥乔亚</v>
      </c>
      <c r="E60" s="1">
        <f t="shared" si="0"/>
        <v>3</v>
      </c>
      <c r="F60" s="1">
        <f>VLOOKUP(VLOOKUP(B60,Sheet3!$A$2:$D$737,4,FALSE),Sheet2!$A$15:$C$19,3,TRUE)</f>
        <v>3</v>
      </c>
      <c r="G60" s="1">
        <f>VLOOKUP(F60,Sheet2!$A$8:$D$12,4,FALSE)</f>
        <v>15</v>
      </c>
      <c r="H60" s="1">
        <f>VLOOKUP(VLOOKUP(B60,Sheet3!$A$2:$E$737,5,FALSE),Sheet2!$A$2:$B$5,2,FALSE)</f>
        <v>4</v>
      </c>
      <c r="I60" s="1" t="str">
        <f>Sheet3!C59</f>
        <v>墨西哥</v>
      </c>
      <c r="J60" s="1" t="str">
        <f t="shared" si="1"/>
        <v>墨西哥</v>
      </c>
      <c r="K60" s="1">
        <f t="shared" si="14"/>
        <v>5</v>
      </c>
      <c r="N60" s="1">
        <f>VLOOKUP(H60,Sheet2!$B$2:$F$5,2,FALSE)*VLOOKUP(F60,Sheet2!$A$8:$C$12,3,FALSE)</f>
        <v>72</v>
      </c>
      <c r="O60" s="9">
        <f>VLOOKUP(H60,Sheet2!$B$2:$F$5,3,FALSE)*VLOOKUP(F60,Sheet2!$A$8:$C$12,3,FALSE)</f>
        <v>72</v>
      </c>
      <c r="P60" s="9">
        <f>VLOOKUP(H60,Sheet2!$B$2:$F$5,4,FALSE)*VLOOKUP(F60,Sheet2!$A$8:$C$12,3,FALSE)</f>
        <v>144</v>
      </c>
      <c r="Q60" s="9">
        <f>VLOOKUP(H60,Sheet2!$B$2:$F$5,5,FALSE)*VLOOKUP(F60,Sheet2!$A$8:$C$12,3,FALSE)</f>
        <v>120</v>
      </c>
      <c r="R60" s="1">
        <f>VLOOKUP(F60,Sheet2!$A$7:$F$12,5,FALSE)</f>
        <v>85</v>
      </c>
      <c r="S60" s="1">
        <f>VLOOKUP(F60,Sheet2!$A$7:$F$12,6,FALSE)</f>
        <v>100</v>
      </c>
      <c r="T60" s="11">
        <f t="shared" si="2"/>
        <v>24</v>
      </c>
      <c r="U60" s="11">
        <f t="shared" si="3"/>
        <v>24</v>
      </c>
      <c r="V60" s="11">
        <f t="shared" si="4"/>
        <v>24</v>
      </c>
      <c r="W60" s="11">
        <f t="shared" si="5"/>
        <v>24</v>
      </c>
      <c r="X60" s="11">
        <f t="shared" si="6"/>
        <v>24</v>
      </c>
      <c r="Y60" s="11">
        <f t="shared" si="7"/>
        <v>24</v>
      </c>
      <c r="Z60" s="11">
        <f t="shared" si="8"/>
        <v>48</v>
      </c>
      <c r="AA60" s="11">
        <f t="shared" si="9"/>
        <v>48</v>
      </c>
      <c r="AB60" s="11">
        <f t="shared" si="10"/>
        <v>48</v>
      </c>
      <c r="AC60" s="11">
        <f t="shared" si="11"/>
        <v>40</v>
      </c>
      <c r="AD60" s="11">
        <f t="shared" si="12"/>
        <v>40</v>
      </c>
      <c r="AE60" s="11">
        <f t="shared" si="13"/>
        <v>40</v>
      </c>
    </row>
    <row r="61" spans="1:31">
      <c r="A61" s="1">
        <f>VLOOKUP(I61,Sheet3!$A$748:$B$779,2,FALSE)+VLOOKUP(B61,Sheet3!$A$2:$B$737,2,FALSE)</f>
        <v>313</v>
      </c>
      <c r="B61" s="9" t="str">
        <f>Sheet3!A60</f>
        <v>TAGOZOLA</v>
      </c>
      <c r="E61" s="1">
        <f t="shared" si="0"/>
        <v>2</v>
      </c>
      <c r="F61" s="1">
        <f>VLOOKUP(VLOOKUP(B61,Sheet3!$A$2:$D$737,4,FALSE),Sheet2!$A$15:$C$19,3,TRUE)</f>
        <v>2</v>
      </c>
      <c r="G61" s="1">
        <f>VLOOKUP(F61,Sheet2!$A$8:$D$12,4,FALSE)</f>
        <v>10</v>
      </c>
      <c r="H61" s="1">
        <f>VLOOKUP(VLOOKUP(B61,Sheet3!$A$2:$E$737,5,FALSE),Sheet2!$A$2:$B$5,2,FALSE)</f>
        <v>4</v>
      </c>
      <c r="I61" s="1" t="str">
        <f>Sheet3!C60</f>
        <v>墨西哥</v>
      </c>
      <c r="J61" s="1" t="str">
        <f t="shared" si="1"/>
        <v>墨西哥</v>
      </c>
      <c r="K61" s="1">
        <f t="shared" si="14"/>
        <v>2</v>
      </c>
      <c r="N61" s="1">
        <f>VLOOKUP(H61,Sheet2!$B$2:$F$5,2,FALSE)*VLOOKUP(F61,Sheet2!$A$8:$C$12,3,FALSE)</f>
        <v>60</v>
      </c>
      <c r="O61" s="9">
        <f>VLOOKUP(H61,Sheet2!$B$2:$F$5,3,FALSE)*VLOOKUP(F61,Sheet2!$A$8:$C$12,3,FALSE)</f>
        <v>60</v>
      </c>
      <c r="P61" s="9">
        <f>VLOOKUP(H61,Sheet2!$B$2:$F$5,4,FALSE)*VLOOKUP(F61,Sheet2!$A$8:$C$12,3,FALSE)</f>
        <v>120</v>
      </c>
      <c r="Q61" s="9">
        <f>VLOOKUP(H61,Sheet2!$B$2:$F$5,5,FALSE)*VLOOKUP(F61,Sheet2!$A$8:$C$12,3,FALSE)</f>
        <v>100</v>
      </c>
      <c r="R61" s="1">
        <f>VLOOKUP(F61,Sheet2!$A$7:$F$12,5,FALSE)</f>
        <v>80</v>
      </c>
      <c r="S61" s="1">
        <f>VLOOKUP(F61,Sheet2!$A$7:$F$12,6,FALSE)</f>
        <v>95</v>
      </c>
      <c r="T61" s="11">
        <f t="shared" si="2"/>
        <v>20</v>
      </c>
      <c r="U61" s="11">
        <f t="shared" si="3"/>
        <v>20</v>
      </c>
      <c r="V61" s="11">
        <f t="shared" si="4"/>
        <v>20</v>
      </c>
      <c r="W61" s="11">
        <f t="shared" si="5"/>
        <v>20</v>
      </c>
      <c r="X61" s="11">
        <f t="shared" si="6"/>
        <v>20</v>
      </c>
      <c r="Y61" s="11">
        <f t="shared" si="7"/>
        <v>20</v>
      </c>
      <c r="Z61" s="11">
        <f t="shared" si="8"/>
        <v>40</v>
      </c>
      <c r="AA61" s="11">
        <f t="shared" si="9"/>
        <v>40</v>
      </c>
      <c r="AB61" s="11">
        <f t="shared" si="10"/>
        <v>40</v>
      </c>
      <c r="AC61" s="11">
        <f t="shared" si="11"/>
        <v>33.333333333333336</v>
      </c>
      <c r="AD61" s="11">
        <f t="shared" si="12"/>
        <v>33.333333333333336</v>
      </c>
      <c r="AE61" s="11">
        <f t="shared" si="13"/>
        <v>33.333333333333336</v>
      </c>
    </row>
    <row r="62" spans="1:31">
      <c r="A62" s="1">
        <f>VLOOKUP(I62,Sheet3!$A$748:$B$779,2,FALSE)+VLOOKUP(B62,Sheet3!$A$2:$B$737,2,FALSE)</f>
        <v>314</v>
      </c>
      <c r="B62" s="9" t="str">
        <f>Sheet3!A61</f>
        <v>迭戈.雷耶斯</v>
      </c>
      <c r="E62" s="1">
        <f t="shared" si="0"/>
        <v>1</v>
      </c>
      <c r="F62" s="1">
        <f>VLOOKUP(VLOOKUP(B62,Sheet3!$A$2:$D$737,4,FALSE),Sheet2!$A$15:$C$19,3,TRUE)</f>
        <v>1</v>
      </c>
      <c r="G62" s="1">
        <f>VLOOKUP(F62,Sheet2!$A$8:$D$12,4,FALSE)</f>
        <v>5</v>
      </c>
      <c r="H62" s="1">
        <f>VLOOKUP(VLOOKUP(B62,Sheet3!$A$2:$E$737,5,FALSE),Sheet2!$A$2:$B$5,2,FALSE)</f>
        <v>3</v>
      </c>
      <c r="I62" s="1" t="str">
        <f>Sheet3!C61</f>
        <v>墨西哥</v>
      </c>
      <c r="J62" s="1" t="str">
        <f t="shared" si="1"/>
        <v>墨西哥</v>
      </c>
      <c r="K62" s="1">
        <f t="shared" si="14"/>
        <v>1</v>
      </c>
      <c r="N62" s="1">
        <f>VLOOKUP(H62,Sheet2!$B$2:$F$5,2,FALSE)*VLOOKUP(F62,Sheet2!$A$8:$C$12,3,FALSE)</f>
        <v>48</v>
      </c>
      <c r="O62" s="9">
        <f>VLOOKUP(H62,Sheet2!$B$2:$F$5,3,FALSE)*VLOOKUP(F62,Sheet2!$A$8:$C$12,3,FALSE)</f>
        <v>64</v>
      </c>
      <c r="P62" s="9">
        <f>VLOOKUP(H62,Sheet2!$B$2:$F$5,4,FALSE)*VLOOKUP(F62,Sheet2!$A$8:$C$12,3,FALSE)</f>
        <v>80</v>
      </c>
      <c r="Q62" s="9">
        <f>VLOOKUP(H62,Sheet2!$B$2:$F$5,5,FALSE)*VLOOKUP(F62,Sheet2!$A$8:$C$12,3,FALSE)</f>
        <v>80</v>
      </c>
      <c r="R62" s="1">
        <f>VLOOKUP(F62,Sheet2!$A$7:$F$12,5,FALSE)</f>
        <v>70</v>
      </c>
      <c r="S62" s="1">
        <f>VLOOKUP(F62,Sheet2!$A$7:$F$12,6,FALSE)</f>
        <v>90</v>
      </c>
      <c r="T62" s="11">
        <f t="shared" si="2"/>
        <v>16</v>
      </c>
      <c r="U62" s="11">
        <f t="shared" si="3"/>
        <v>16</v>
      </c>
      <c r="V62" s="11">
        <f t="shared" si="4"/>
        <v>16</v>
      </c>
      <c r="W62" s="11">
        <f t="shared" si="5"/>
        <v>21.333333333333332</v>
      </c>
      <c r="X62" s="11">
        <f t="shared" si="6"/>
        <v>21.333333333333332</v>
      </c>
      <c r="Y62" s="11">
        <f t="shared" si="7"/>
        <v>21.333333333333332</v>
      </c>
      <c r="Z62" s="11">
        <f t="shared" si="8"/>
        <v>26.666666666666668</v>
      </c>
      <c r="AA62" s="11">
        <f t="shared" si="9"/>
        <v>26.666666666666668</v>
      </c>
      <c r="AB62" s="11">
        <f t="shared" si="10"/>
        <v>26.666666666666668</v>
      </c>
      <c r="AC62" s="11">
        <f t="shared" si="11"/>
        <v>26.666666666666668</v>
      </c>
      <c r="AD62" s="11">
        <f t="shared" si="12"/>
        <v>26.666666666666668</v>
      </c>
      <c r="AE62" s="11">
        <f t="shared" si="13"/>
        <v>26.666666666666668</v>
      </c>
    </row>
    <row r="63" spans="1:31">
      <c r="A63" s="1">
        <f>VLOOKUP(I63,Sheet3!$A$748:$B$779,2,FALSE)+VLOOKUP(B63,Sheet3!$A$2:$B$737,2,FALSE)</f>
        <v>315</v>
      </c>
      <c r="B63" s="9" t="str">
        <f>Sheet3!A62</f>
        <v>MOZUJAU</v>
      </c>
      <c r="E63" s="1">
        <f t="shared" si="0"/>
        <v>2</v>
      </c>
      <c r="F63" s="1">
        <f>VLOOKUP(VLOOKUP(B63,Sheet3!$A$2:$D$737,4,FALSE),Sheet2!$A$15:$C$19,3,TRUE)</f>
        <v>2</v>
      </c>
      <c r="G63" s="1">
        <f>VLOOKUP(F63,Sheet2!$A$8:$D$12,4,FALSE)</f>
        <v>10</v>
      </c>
      <c r="H63" s="1">
        <f>VLOOKUP(VLOOKUP(B63,Sheet3!$A$2:$E$737,5,FALSE),Sheet2!$A$2:$B$5,2,FALSE)</f>
        <v>3</v>
      </c>
      <c r="I63" s="1" t="str">
        <f>Sheet3!C62</f>
        <v>墨西哥</v>
      </c>
      <c r="J63" s="1" t="str">
        <f t="shared" si="1"/>
        <v>墨西哥</v>
      </c>
      <c r="K63" s="1">
        <f t="shared" si="14"/>
        <v>11</v>
      </c>
      <c r="N63" s="1">
        <f>VLOOKUP(H63,Sheet2!$B$2:$F$5,2,FALSE)*VLOOKUP(F63,Sheet2!$A$8:$C$12,3,FALSE)</f>
        <v>60</v>
      </c>
      <c r="O63" s="9">
        <f>VLOOKUP(H63,Sheet2!$B$2:$F$5,3,FALSE)*VLOOKUP(F63,Sheet2!$A$8:$C$12,3,FALSE)</f>
        <v>80</v>
      </c>
      <c r="P63" s="9">
        <f>VLOOKUP(H63,Sheet2!$B$2:$F$5,4,FALSE)*VLOOKUP(F63,Sheet2!$A$8:$C$12,3,FALSE)</f>
        <v>100</v>
      </c>
      <c r="Q63" s="9">
        <f>VLOOKUP(H63,Sheet2!$B$2:$F$5,5,FALSE)*VLOOKUP(F63,Sheet2!$A$8:$C$12,3,FALSE)</f>
        <v>100</v>
      </c>
      <c r="R63" s="1">
        <f>VLOOKUP(F63,Sheet2!$A$7:$F$12,5,FALSE)</f>
        <v>80</v>
      </c>
      <c r="S63" s="1">
        <f>VLOOKUP(F63,Sheet2!$A$7:$F$12,6,FALSE)</f>
        <v>95</v>
      </c>
      <c r="T63" s="11">
        <f t="shared" si="2"/>
        <v>20</v>
      </c>
      <c r="U63" s="11">
        <f t="shared" si="3"/>
        <v>20</v>
      </c>
      <c r="V63" s="11">
        <f t="shared" si="4"/>
        <v>20</v>
      </c>
      <c r="W63" s="11">
        <f t="shared" si="5"/>
        <v>26.666666666666668</v>
      </c>
      <c r="X63" s="11">
        <f t="shared" si="6"/>
        <v>26.666666666666668</v>
      </c>
      <c r="Y63" s="11">
        <f t="shared" si="7"/>
        <v>26.666666666666668</v>
      </c>
      <c r="Z63" s="11">
        <f t="shared" si="8"/>
        <v>33.333333333333336</v>
      </c>
      <c r="AA63" s="11">
        <f t="shared" si="9"/>
        <v>33.333333333333336</v>
      </c>
      <c r="AB63" s="11">
        <f t="shared" si="10"/>
        <v>33.333333333333336</v>
      </c>
      <c r="AC63" s="11">
        <f t="shared" si="11"/>
        <v>33.333333333333336</v>
      </c>
      <c r="AD63" s="11">
        <f t="shared" si="12"/>
        <v>33.333333333333336</v>
      </c>
      <c r="AE63" s="11">
        <f t="shared" si="13"/>
        <v>33.333333333333336</v>
      </c>
    </row>
    <row r="64" spans="1:31">
      <c r="A64" s="1">
        <f>VLOOKUP(I64,Sheet3!$A$748:$B$779,2,FALSE)+VLOOKUP(B64,Sheet3!$A$2:$B$737,2,FALSE)</f>
        <v>316</v>
      </c>
      <c r="B64" s="9" t="str">
        <f>Sheet3!A63</f>
        <v>MIGUERRAM</v>
      </c>
      <c r="E64" s="1">
        <f t="shared" si="0"/>
        <v>2</v>
      </c>
      <c r="F64" s="1">
        <f>VLOOKUP(VLOOKUP(B64,Sheet3!$A$2:$D$737,4,FALSE),Sheet2!$A$15:$C$19,3,TRUE)</f>
        <v>2</v>
      </c>
      <c r="G64" s="1">
        <f>VLOOKUP(F64,Sheet2!$A$8:$D$12,4,FALSE)</f>
        <v>10</v>
      </c>
      <c r="H64" s="1">
        <f>VLOOKUP(VLOOKUP(B64,Sheet3!$A$2:$E$737,5,FALSE),Sheet2!$A$2:$B$5,2,FALSE)</f>
        <v>3</v>
      </c>
      <c r="I64" s="1" t="str">
        <f>Sheet3!C63</f>
        <v>墨西哥</v>
      </c>
      <c r="J64" s="1" t="str">
        <f t="shared" si="1"/>
        <v>墨西哥</v>
      </c>
      <c r="K64" s="1">
        <f t="shared" si="14"/>
        <v>9</v>
      </c>
      <c r="N64" s="1">
        <f>VLOOKUP(H64,Sheet2!$B$2:$F$5,2,FALSE)*VLOOKUP(F64,Sheet2!$A$8:$C$12,3,FALSE)</f>
        <v>60</v>
      </c>
      <c r="O64" s="9">
        <f>VLOOKUP(H64,Sheet2!$B$2:$F$5,3,FALSE)*VLOOKUP(F64,Sheet2!$A$8:$C$12,3,FALSE)</f>
        <v>80</v>
      </c>
      <c r="P64" s="9">
        <f>VLOOKUP(H64,Sheet2!$B$2:$F$5,4,FALSE)*VLOOKUP(F64,Sheet2!$A$8:$C$12,3,FALSE)</f>
        <v>100</v>
      </c>
      <c r="Q64" s="9">
        <f>VLOOKUP(H64,Sheet2!$B$2:$F$5,5,FALSE)*VLOOKUP(F64,Sheet2!$A$8:$C$12,3,FALSE)</f>
        <v>100</v>
      </c>
      <c r="R64" s="1">
        <f>VLOOKUP(F64,Sheet2!$A$7:$F$12,5,FALSE)</f>
        <v>80</v>
      </c>
      <c r="S64" s="1">
        <f>VLOOKUP(F64,Sheet2!$A$7:$F$12,6,FALSE)</f>
        <v>95</v>
      </c>
      <c r="T64" s="11">
        <f t="shared" si="2"/>
        <v>20</v>
      </c>
      <c r="U64" s="11">
        <f t="shared" si="3"/>
        <v>20</v>
      </c>
      <c r="V64" s="11">
        <f t="shared" si="4"/>
        <v>20</v>
      </c>
      <c r="W64" s="11">
        <f t="shared" si="5"/>
        <v>26.666666666666668</v>
      </c>
      <c r="X64" s="11">
        <f t="shared" si="6"/>
        <v>26.666666666666668</v>
      </c>
      <c r="Y64" s="11">
        <f t="shared" si="7"/>
        <v>26.666666666666668</v>
      </c>
      <c r="Z64" s="11">
        <f t="shared" si="8"/>
        <v>33.333333333333336</v>
      </c>
      <c r="AA64" s="11">
        <f t="shared" si="9"/>
        <v>33.333333333333336</v>
      </c>
      <c r="AB64" s="11">
        <f t="shared" si="10"/>
        <v>33.333333333333336</v>
      </c>
      <c r="AC64" s="11">
        <f t="shared" si="11"/>
        <v>33.333333333333336</v>
      </c>
      <c r="AD64" s="11">
        <f t="shared" si="12"/>
        <v>33.333333333333336</v>
      </c>
      <c r="AE64" s="11">
        <f t="shared" si="13"/>
        <v>33.333333333333336</v>
      </c>
    </row>
    <row r="65" spans="1:31">
      <c r="A65" s="1">
        <f>VLOOKUP(I65,Sheet3!$A$748:$B$779,2,FALSE)+VLOOKUP(B65,Sheet3!$A$2:$B$737,2,FALSE)</f>
        <v>317</v>
      </c>
      <c r="B65" s="9" t="str">
        <f>Sheet3!A64</f>
        <v>MEQUIJO</v>
      </c>
      <c r="E65" s="1">
        <f t="shared" si="0"/>
        <v>2</v>
      </c>
      <c r="F65" s="1">
        <f>VLOOKUP(VLOOKUP(B65,Sheet3!$A$2:$D$737,4,FALSE),Sheet2!$A$15:$C$19,3,TRUE)</f>
        <v>2</v>
      </c>
      <c r="G65" s="1">
        <f>VLOOKUP(F65,Sheet2!$A$8:$D$12,4,FALSE)</f>
        <v>10</v>
      </c>
      <c r="H65" s="1">
        <f>VLOOKUP(VLOOKUP(B65,Sheet3!$A$2:$E$737,5,FALSE),Sheet2!$A$2:$B$5,2,FALSE)</f>
        <v>3</v>
      </c>
      <c r="I65" s="1" t="str">
        <f>Sheet3!C64</f>
        <v>墨西哥</v>
      </c>
      <c r="J65" s="1" t="str">
        <f t="shared" si="1"/>
        <v>墨西哥</v>
      </c>
      <c r="K65" s="1">
        <f t="shared" si="14"/>
        <v>13</v>
      </c>
      <c r="N65" s="1">
        <f>VLOOKUP(H65,Sheet2!$B$2:$F$5,2,FALSE)*VLOOKUP(F65,Sheet2!$A$8:$C$12,3,FALSE)</f>
        <v>60</v>
      </c>
      <c r="O65" s="9">
        <f>VLOOKUP(H65,Sheet2!$B$2:$F$5,3,FALSE)*VLOOKUP(F65,Sheet2!$A$8:$C$12,3,FALSE)</f>
        <v>80</v>
      </c>
      <c r="P65" s="9">
        <f>VLOOKUP(H65,Sheet2!$B$2:$F$5,4,FALSE)*VLOOKUP(F65,Sheet2!$A$8:$C$12,3,FALSE)</f>
        <v>100</v>
      </c>
      <c r="Q65" s="9">
        <f>VLOOKUP(H65,Sheet2!$B$2:$F$5,5,FALSE)*VLOOKUP(F65,Sheet2!$A$8:$C$12,3,FALSE)</f>
        <v>100</v>
      </c>
      <c r="R65" s="1">
        <f>VLOOKUP(F65,Sheet2!$A$7:$F$12,5,FALSE)</f>
        <v>80</v>
      </c>
      <c r="S65" s="1">
        <f>VLOOKUP(F65,Sheet2!$A$7:$F$12,6,FALSE)</f>
        <v>95</v>
      </c>
      <c r="T65" s="11">
        <f t="shared" si="2"/>
        <v>20</v>
      </c>
      <c r="U65" s="11">
        <f t="shared" si="3"/>
        <v>20</v>
      </c>
      <c r="V65" s="11">
        <f t="shared" si="4"/>
        <v>20</v>
      </c>
      <c r="W65" s="11">
        <f t="shared" si="5"/>
        <v>26.666666666666668</v>
      </c>
      <c r="X65" s="11">
        <f t="shared" si="6"/>
        <v>26.666666666666668</v>
      </c>
      <c r="Y65" s="11">
        <f t="shared" si="7"/>
        <v>26.666666666666668</v>
      </c>
      <c r="Z65" s="11">
        <f t="shared" si="8"/>
        <v>33.333333333333336</v>
      </c>
      <c r="AA65" s="11">
        <f t="shared" si="9"/>
        <v>33.333333333333336</v>
      </c>
      <c r="AB65" s="11">
        <f t="shared" si="10"/>
        <v>33.333333333333336</v>
      </c>
      <c r="AC65" s="11">
        <f t="shared" si="11"/>
        <v>33.333333333333336</v>
      </c>
      <c r="AD65" s="11">
        <f t="shared" si="12"/>
        <v>33.333333333333336</v>
      </c>
      <c r="AE65" s="11">
        <f t="shared" si="13"/>
        <v>33.333333333333336</v>
      </c>
    </row>
    <row r="66" spans="1:31">
      <c r="A66" s="1">
        <f>VLOOKUP(I66,Sheet3!$A$748:$B$779,2,FALSE)+VLOOKUP(B66,Sheet3!$A$2:$B$737,2,FALSE)</f>
        <v>318</v>
      </c>
      <c r="B66" s="9" t="str">
        <f>Sheet3!A65</f>
        <v>TORNARES</v>
      </c>
      <c r="E66" s="1">
        <f t="shared" si="0"/>
        <v>2</v>
      </c>
      <c r="F66" s="1">
        <f>VLOOKUP(VLOOKUP(B66,Sheet3!$A$2:$D$737,4,FALSE),Sheet2!$A$15:$C$19,3,TRUE)</f>
        <v>2</v>
      </c>
      <c r="G66" s="1">
        <f>VLOOKUP(F66,Sheet2!$A$8:$D$12,4,FALSE)</f>
        <v>10</v>
      </c>
      <c r="H66" s="1">
        <f>VLOOKUP(VLOOKUP(B66,Sheet3!$A$2:$E$737,5,FALSE),Sheet2!$A$2:$B$5,2,FALSE)</f>
        <v>3</v>
      </c>
      <c r="I66" s="1" t="str">
        <f>Sheet3!C65</f>
        <v>墨西哥</v>
      </c>
      <c r="J66" s="1" t="str">
        <f t="shared" si="1"/>
        <v>墨西哥</v>
      </c>
      <c r="K66" s="1">
        <f t="shared" si="14"/>
        <v>10</v>
      </c>
      <c r="N66" s="1">
        <f>VLOOKUP(H66,Sheet2!$B$2:$F$5,2,FALSE)*VLOOKUP(F66,Sheet2!$A$8:$C$12,3,FALSE)</f>
        <v>60</v>
      </c>
      <c r="O66" s="9">
        <f>VLOOKUP(H66,Sheet2!$B$2:$F$5,3,FALSE)*VLOOKUP(F66,Sheet2!$A$8:$C$12,3,FALSE)</f>
        <v>80</v>
      </c>
      <c r="P66" s="9">
        <f>VLOOKUP(H66,Sheet2!$B$2:$F$5,4,FALSE)*VLOOKUP(F66,Sheet2!$A$8:$C$12,3,FALSE)</f>
        <v>100</v>
      </c>
      <c r="Q66" s="9">
        <f>VLOOKUP(H66,Sheet2!$B$2:$F$5,5,FALSE)*VLOOKUP(F66,Sheet2!$A$8:$C$12,3,FALSE)</f>
        <v>100</v>
      </c>
      <c r="R66" s="1">
        <f>VLOOKUP(F66,Sheet2!$A$7:$F$12,5,FALSE)</f>
        <v>80</v>
      </c>
      <c r="S66" s="1">
        <f>VLOOKUP(F66,Sheet2!$A$7:$F$12,6,FALSE)</f>
        <v>95</v>
      </c>
      <c r="T66" s="11">
        <f t="shared" si="2"/>
        <v>20</v>
      </c>
      <c r="U66" s="11">
        <f t="shared" si="3"/>
        <v>20</v>
      </c>
      <c r="V66" s="11">
        <f t="shared" si="4"/>
        <v>20</v>
      </c>
      <c r="W66" s="11">
        <f t="shared" si="5"/>
        <v>26.666666666666668</v>
      </c>
      <c r="X66" s="11">
        <f t="shared" si="6"/>
        <v>26.666666666666668</v>
      </c>
      <c r="Y66" s="11">
        <f t="shared" si="7"/>
        <v>26.666666666666668</v>
      </c>
      <c r="Z66" s="11">
        <f t="shared" si="8"/>
        <v>33.333333333333336</v>
      </c>
      <c r="AA66" s="11">
        <f t="shared" si="9"/>
        <v>33.333333333333336</v>
      </c>
      <c r="AB66" s="11">
        <f t="shared" si="10"/>
        <v>33.333333333333336</v>
      </c>
      <c r="AC66" s="11">
        <f t="shared" si="11"/>
        <v>33.333333333333336</v>
      </c>
      <c r="AD66" s="11">
        <f t="shared" si="12"/>
        <v>33.333333333333336</v>
      </c>
      <c r="AE66" s="11">
        <f t="shared" si="13"/>
        <v>33.333333333333336</v>
      </c>
    </row>
    <row r="67" spans="1:31">
      <c r="A67" s="1">
        <f>VLOOKUP(I67,Sheet3!$A$748:$B$779,2,FALSE)+VLOOKUP(B67,Sheet3!$A$2:$B$737,2,FALSE)</f>
        <v>319</v>
      </c>
      <c r="B67" s="9" t="str">
        <f>Sheet3!A66</f>
        <v>赫雷拉</v>
      </c>
      <c r="E67" s="1">
        <f t="shared" si="0"/>
        <v>3</v>
      </c>
      <c r="F67" s="1">
        <f>VLOOKUP(VLOOKUP(B67,Sheet3!$A$2:$D$737,4,FALSE),Sheet2!$A$15:$C$19,3,TRUE)</f>
        <v>3</v>
      </c>
      <c r="G67" s="1">
        <f>VLOOKUP(F67,Sheet2!$A$8:$D$12,4,FALSE)</f>
        <v>15</v>
      </c>
      <c r="H67" s="1">
        <f>VLOOKUP(VLOOKUP(B67,Sheet3!$A$2:$E$737,5,FALSE),Sheet2!$A$2:$B$5,2,FALSE)</f>
        <v>2</v>
      </c>
      <c r="I67" s="1" t="str">
        <f>Sheet3!C66</f>
        <v>墨西哥</v>
      </c>
      <c r="J67" s="1" t="str">
        <f t="shared" si="1"/>
        <v>墨西哥</v>
      </c>
      <c r="K67" s="1">
        <f t="shared" si="14"/>
        <v>14</v>
      </c>
      <c r="N67" s="1">
        <f>VLOOKUP(H67,Sheet2!$B$2:$F$5,2,FALSE)*VLOOKUP(F67,Sheet2!$A$8:$C$12,3,FALSE)</f>
        <v>96</v>
      </c>
      <c r="O67" s="9">
        <f>VLOOKUP(H67,Sheet2!$B$2:$F$5,3,FALSE)*VLOOKUP(F67,Sheet2!$A$8:$C$12,3,FALSE)</f>
        <v>120</v>
      </c>
      <c r="P67" s="9">
        <f>VLOOKUP(H67,Sheet2!$B$2:$F$5,4,FALSE)*VLOOKUP(F67,Sheet2!$A$8:$C$12,3,FALSE)</f>
        <v>72</v>
      </c>
      <c r="Q67" s="9">
        <f>VLOOKUP(H67,Sheet2!$B$2:$F$5,5,FALSE)*VLOOKUP(F67,Sheet2!$A$8:$C$12,3,FALSE)</f>
        <v>120</v>
      </c>
      <c r="R67" s="1">
        <f>VLOOKUP(F67,Sheet2!$A$7:$F$12,5,FALSE)</f>
        <v>85</v>
      </c>
      <c r="S67" s="1">
        <f>VLOOKUP(F67,Sheet2!$A$7:$F$12,6,FALSE)</f>
        <v>100</v>
      </c>
      <c r="T67" s="11">
        <f t="shared" si="2"/>
        <v>32</v>
      </c>
      <c r="U67" s="11">
        <f t="shared" si="3"/>
        <v>32</v>
      </c>
      <c r="V67" s="11">
        <f t="shared" si="4"/>
        <v>32</v>
      </c>
      <c r="W67" s="11">
        <f t="shared" si="5"/>
        <v>40</v>
      </c>
      <c r="X67" s="11">
        <f t="shared" si="6"/>
        <v>40</v>
      </c>
      <c r="Y67" s="11">
        <f t="shared" si="7"/>
        <v>40</v>
      </c>
      <c r="Z67" s="11">
        <f t="shared" si="8"/>
        <v>24</v>
      </c>
      <c r="AA67" s="11">
        <f t="shared" si="9"/>
        <v>24</v>
      </c>
      <c r="AB67" s="11">
        <f t="shared" si="10"/>
        <v>24</v>
      </c>
      <c r="AC67" s="11">
        <f t="shared" si="11"/>
        <v>40</v>
      </c>
      <c r="AD67" s="11">
        <f t="shared" si="12"/>
        <v>40</v>
      </c>
      <c r="AE67" s="11">
        <f t="shared" si="13"/>
        <v>40</v>
      </c>
    </row>
    <row r="68" spans="1:31">
      <c r="A68" s="1">
        <f>VLOOKUP(I68,Sheet3!$A$748:$B$779,2,FALSE)+VLOOKUP(B68,Sheet3!$A$2:$B$737,2,FALSE)</f>
        <v>320</v>
      </c>
      <c r="B68" s="9" t="str">
        <f>Sheet3!A67</f>
        <v>帕布洛·巴雷拉</v>
      </c>
      <c r="E68" s="1">
        <f t="shared" ref="E68:E131" si="15">F68</f>
        <v>2</v>
      </c>
      <c r="F68" s="1">
        <f>VLOOKUP(VLOOKUP(B68,Sheet3!$A$2:$D$737,4,FALSE),Sheet2!$A$15:$C$19,3,TRUE)</f>
        <v>2</v>
      </c>
      <c r="G68" s="1">
        <f>VLOOKUP(F68,Sheet2!$A$8:$D$12,4,FALSE)</f>
        <v>10</v>
      </c>
      <c r="H68" s="1">
        <f>VLOOKUP(VLOOKUP(B68,Sheet3!$A$2:$E$737,5,FALSE),Sheet2!$A$2:$B$5,2,FALSE)</f>
        <v>2</v>
      </c>
      <c r="I68" s="1" t="str">
        <f>Sheet3!C67</f>
        <v>墨西哥</v>
      </c>
      <c r="J68" s="1" t="str">
        <f t="shared" ref="J68:J131" si="16">I68</f>
        <v>墨西哥</v>
      </c>
      <c r="K68" s="1">
        <f t="shared" si="14"/>
        <v>6</v>
      </c>
      <c r="N68" s="1">
        <f>VLOOKUP(H68,Sheet2!$B$2:$F$5,2,FALSE)*VLOOKUP(F68,Sheet2!$A$8:$C$12,3,FALSE)</f>
        <v>80</v>
      </c>
      <c r="O68" s="9">
        <f>VLOOKUP(H68,Sheet2!$B$2:$F$5,3,FALSE)*VLOOKUP(F68,Sheet2!$A$8:$C$12,3,FALSE)</f>
        <v>100</v>
      </c>
      <c r="P68" s="9">
        <f>VLOOKUP(H68,Sheet2!$B$2:$F$5,4,FALSE)*VLOOKUP(F68,Sheet2!$A$8:$C$12,3,FALSE)</f>
        <v>60</v>
      </c>
      <c r="Q68" s="9">
        <f>VLOOKUP(H68,Sheet2!$B$2:$F$5,5,FALSE)*VLOOKUP(F68,Sheet2!$A$8:$C$12,3,FALSE)</f>
        <v>100</v>
      </c>
      <c r="R68" s="1">
        <f>VLOOKUP(F68,Sheet2!$A$7:$F$12,5,FALSE)</f>
        <v>80</v>
      </c>
      <c r="S68" s="1">
        <f>VLOOKUP(F68,Sheet2!$A$7:$F$12,6,FALSE)</f>
        <v>95</v>
      </c>
      <c r="T68" s="11">
        <f t="shared" ref="T68:T131" si="17">N68/3</f>
        <v>26.666666666666668</v>
      </c>
      <c r="U68" s="11">
        <f t="shared" ref="U68:U131" si="18">N68/3</f>
        <v>26.666666666666668</v>
      </c>
      <c r="V68" s="11">
        <f t="shared" ref="V68:V131" si="19">N68/3</f>
        <v>26.666666666666668</v>
      </c>
      <c r="W68" s="11">
        <f t="shared" ref="W68:W131" si="20">O68/3</f>
        <v>33.333333333333336</v>
      </c>
      <c r="X68" s="11">
        <f t="shared" ref="X68:X131" si="21">O68/3</f>
        <v>33.333333333333336</v>
      </c>
      <c r="Y68" s="11">
        <f t="shared" ref="Y68:Z131" si="22">O68/3</f>
        <v>33.333333333333336</v>
      </c>
      <c r="Z68" s="11">
        <f t="shared" si="22"/>
        <v>20</v>
      </c>
      <c r="AA68" s="11">
        <f t="shared" ref="AA68:AA131" si="23">P68/3</f>
        <v>20</v>
      </c>
      <c r="AB68" s="11">
        <f t="shared" ref="AB68:AC131" si="24">P68/3</f>
        <v>20</v>
      </c>
      <c r="AC68" s="11">
        <f t="shared" si="24"/>
        <v>33.333333333333336</v>
      </c>
      <c r="AD68" s="11">
        <f t="shared" ref="AD68:AD131" si="25">Q68/3</f>
        <v>33.333333333333336</v>
      </c>
      <c r="AE68" s="11">
        <f t="shared" ref="AE68:AE131" si="26">Q68/3</f>
        <v>33.333333333333336</v>
      </c>
    </row>
    <row r="69" spans="1:31">
      <c r="A69" s="1">
        <f>VLOOKUP(I69,Sheet3!$A$748:$B$779,2,FALSE)+VLOOKUP(B69,Sheet3!$A$2:$B$737,2,FALSE)</f>
        <v>321</v>
      </c>
      <c r="B69" s="9" t="str">
        <f>Sheet3!A68</f>
        <v>ALGORELLEZ</v>
      </c>
      <c r="E69" s="1">
        <f t="shared" si="15"/>
        <v>2</v>
      </c>
      <c r="F69" s="1">
        <f>VLOOKUP(VLOOKUP(B69,Sheet3!$A$2:$D$737,4,FALSE),Sheet2!$A$15:$C$19,3,TRUE)</f>
        <v>2</v>
      </c>
      <c r="G69" s="1">
        <f>VLOOKUP(F69,Sheet2!$A$8:$D$12,4,FALSE)</f>
        <v>10</v>
      </c>
      <c r="H69" s="1">
        <f>VLOOKUP(VLOOKUP(B69,Sheet3!$A$2:$E$737,5,FALSE),Sheet2!$A$2:$B$5,2,FALSE)</f>
        <v>2</v>
      </c>
      <c r="I69" s="1" t="str">
        <f>Sheet3!C68</f>
        <v>墨西哥</v>
      </c>
      <c r="J69" s="1" t="str">
        <f t="shared" si="16"/>
        <v>墨西哥</v>
      </c>
      <c r="K69" s="1">
        <f t="shared" si="14"/>
        <v>12</v>
      </c>
      <c r="N69" s="1">
        <f>VLOOKUP(H69,Sheet2!$B$2:$F$5,2,FALSE)*VLOOKUP(F69,Sheet2!$A$8:$C$12,3,FALSE)</f>
        <v>80</v>
      </c>
      <c r="O69" s="9">
        <f>VLOOKUP(H69,Sheet2!$B$2:$F$5,3,FALSE)*VLOOKUP(F69,Sheet2!$A$8:$C$12,3,FALSE)</f>
        <v>100</v>
      </c>
      <c r="P69" s="9">
        <f>VLOOKUP(H69,Sheet2!$B$2:$F$5,4,FALSE)*VLOOKUP(F69,Sheet2!$A$8:$C$12,3,FALSE)</f>
        <v>60</v>
      </c>
      <c r="Q69" s="9">
        <f>VLOOKUP(H69,Sheet2!$B$2:$F$5,5,FALSE)*VLOOKUP(F69,Sheet2!$A$8:$C$12,3,FALSE)</f>
        <v>100</v>
      </c>
      <c r="R69" s="1">
        <f>VLOOKUP(F69,Sheet2!$A$7:$F$12,5,FALSE)</f>
        <v>80</v>
      </c>
      <c r="S69" s="1">
        <f>VLOOKUP(F69,Sheet2!$A$7:$F$12,6,FALSE)</f>
        <v>95</v>
      </c>
      <c r="T69" s="11">
        <f t="shared" si="17"/>
        <v>26.666666666666668</v>
      </c>
      <c r="U69" s="11">
        <f t="shared" si="18"/>
        <v>26.666666666666668</v>
      </c>
      <c r="V69" s="11">
        <f t="shared" si="19"/>
        <v>26.666666666666668</v>
      </c>
      <c r="W69" s="11">
        <f t="shared" si="20"/>
        <v>33.333333333333336</v>
      </c>
      <c r="X69" s="11">
        <f t="shared" si="21"/>
        <v>33.333333333333336</v>
      </c>
      <c r="Y69" s="11">
        <f t="shared" si="22"/>
        <v>33.333333333333336</v>
      </c>
      <c r="Z69" s="11">
        <f t="shared" si="22"/>
        <v>20</v>
      </c>
      <c r="AA69" s="11">
        <f t="shared" si="23"/>
        <v>20</v>
      </c>
      <c r="AB69" s="11">
        <f t="shared" si="24"/>
        <v>20</v>
      </c>
      <c r="AC69" s="11">
        <f t="shared" si="24"/>
        <v>33.333333333333336</v>
      </c>
      <c r="AD69" s="11">
        <f t="shared" si="25"/>
        <v>33.333333333333336</v>
      </c>
      <c r="AE69" s="11">
        <f t="shared" si="26"/>
        <v>33.333333333333336</v>
      </c>
    </row>
    <row r="70" spans="1:31">
      <c r="A70" s="1">
        <f>VLOOKUP(I70,Sheet3!$A$748:$B$779,2,FALSE)+VLOOKUP(B70,Sheet3!$A$2:$B$737,2,FALSE)</f>
        <v>322</v>
      </c>
      <c r="B70" s="9" t="str">
        <f>Sheet3!A69</f>
        <v>DELANIXABIS</v>
      </c>
      <c r="E70" s="1">
        <f t="shared" si="15"/>
        <v>2</v>
      </c>
      <c r="F70" s="1">
        <f>VLOOKUP(VLOOKUP(B70,Sheet3!$A$2:$D$737,4,FALSE),Sheet2!$A$15:$C$19,3,TRUE)</f>
        <v>2</v>
      </c>
      <c r="G70" s="1">
        <f>VLOOKUP(F70,Sheet2!$A$8:$D$12,4,FALSE)</f>
        <v>10</v>
      </c>
      <c r="H70" s="1">
        <f>VLOOKUP(VLOOKUP(B70,Sheet3!$A$2:$E$737,5,FALSE),Sheet2!$A$2:$B$5,2,FALSE)</f>
        <v>1</v>
      </c>
      <c r="I70" s="1" t="str">
        <f>Sheet3!C69</f>
        <v>墨西哥</v>
      </c>
      <c r="J70" s="1" t="str">
        <f t="shared" si="16"/>
        <v>墨西哥</v>
      </c>
      <c r="K70" s="1">
        <f t="shared" si="14"/>
        <v>3</v>
      </c>
      <c r="N70" s="1">
        <f>VLOOKUP(H70,Sheet2!$B$2:$F$5,2,FALSE)*VLOOKUP(F70,Sheet2!$A$8:$C$12,3,FALSE)</f>
        <v>100</v>
      </c>
      <c r="O70" s="9">
        <f>VLOOKUP(H70,Sheet2!$B$2:$F$5,3,FALSE)*VLOOKUP(F70,Sheet2!$A$8:$C$12,3,FALSE)</f>
        <v>80</v>
      </c>
      <c r="P70" s="9">
        <f>VLOOKUP(H70,Sheet2!$B$2:$F$5,4,FALSE)*VLOOKUP(F70,Sheet2!$A$8:$C$12,3,FALSE)</f>
        <v>60</v>
      </c>
      <c r="Q70" s="9">
        <f>VLOOKUP(H70,Sheet2!$B$2:$F$5,5,FALSE)*VLOOKUP(F70,Sheet2!$A$8:$C$12,3,FALSE)</f>
        <v>100</v>
      </c>
      <c r="R70" s="1">
        <f>VLOOKUP(F70,Sheet2!$A$7:$F$12,5,FALSE)</f>
        <v>80</v>
      </c>
      <c r="S70" s="1">
        <f>VLOOKUP(F70,Sheet2!$A$7:$F$12,6,FALSE)</f>
        <v>95</v>
      </c>
      <c r="T70" s="11">
        <f t="shared" si="17"/>
        <v>33.333333333333336</v>
      </c>
      <c r="U70" s="11">
        <f t="shared" si="18"/>
        <v>33.333333333333336</v>
      </c>
      <c r="V70" s="11">
        <f t="shared" si="19"/>
        <v>33.333333333333336</v>
      </c>
      <c r="W70" s="11">
        <f t="shared" si="20"/>
        <v>26.666666666666668</v>
      </c>
      <c r="X70" s="11">
        <f t="shared" si="21"/>
        <v>26.666666666666668</v>
      </c>
      <c r="Y70" s="11">
        <f t="shared" si="22"/>
        <v>26.666666666666668</v>
      </c>
      <c r="Z70" s="11">
        <f t="shared" si="22"/>
        <v>20</v>
      </c>
      <c r="AA70" s="11">
        <f t="shared" si="23"/>
        <v>20</v>
      </c>
      <c r="AB70" s="11">
        <f t="shared" si="24"/>
        <v>20</v>
      </c>
      <c r="AC70" s="11">
        <f t="shared" si="24"/>
        <v>33.333333333333336</v>
      </c>
      <c r="AD70" s="11">
        <f t="shared" si="25"/>
        <v>33.333333333333336</v>
      </c>
      <c r="AE70" s="11">
        <f t="shared" si="26"/>
        <v>33.333333333333336</v>
      </c>
    </row>
    <row r="71" spans="1:31">
      <c r="A71" s="1">
        <f>VLOOKUP(I71,Sheet3!$A$748:$B$779,2,FALSE)+VLOOKUP(B71,Sheet3!$A$2:$B$737,2,FALSE)</f>
        <v>323</v>
      </c>
      <c r="B71" s="9" t="str">
        <f>Sheet3!A70</f>
        <v>JAINAZ</v>
      </c>
      <c r="E71" s="1">
        <f t="shared" si="15"/>
        <v>2</v>
      </c>
      <c r="F71" s="1">
        <f>VLOOKUP(VLOOKUP(B71,Sheet3!$A$2:$D$737,4,FALSE),Sheet2!$A$15:$C$19,3,TRUE)</f>
        <v>2</v>
      </c>
      <c r="G71" s="1">
        <f>VLOOKUP(F71,Sheet2!$A$8:$D$12,4,FALSE)</f>
        <v>10</v>
      </c>
      <c r="H71" s="1">
        <f>VLOOKUP(VLOOKUP(B71,Sheet3!$A$2:$E$737,5,FALSE),Sheet2!$A$2:$B$5,2,FALSE)</f>
        <v>1</v>
      </c>
      <c r="I71" s="1" t="str">
        <f>Sheet3!C70</f>
        <v>墨西哥</v>
      </c>
      <c r="J71" s="1" t="str">
        <f t="shared" si="16"/>
        <v>墨西哥</v>
      </c>
      <c r="K71" s="1">
        <f t="shared" si="14"/>
        <v>1</v>
      </c>
      <c r="N71" s="1">
        <f>VLOOKUP(H71,Sheet2!$B$2:$F$5,2,FALSE)*VLOOKUP(F71,Sheet2!$A$8:$C$12,3,FALSE)</f>
        <v>100</v>
      </c>
      <c r="O71" s="9">
        <f>VLOOKUP(H71,Sheet2!$B$2:$F$5,3,FALSE)*VLOOKUP(F71,Sheet2!$A$8:$C$12,3,FALSE)</f>
        <v>80</v>
      </c>
      <c r="P71" s="9">
        <f>VLOOKUP(H71,Sheet2!$B$2:$F$5,4,FALSE)*VLOOKUP(F71,Sheet2!$A$8:$C$12,3,FALSE)</f>
        <v>60</v>
      </c>
      <c r="Q71" s="9">
        <f>VLOOKUP(H71,Sheet2!$B$2:$F$5,5,FALSE)*VLOOKUP(F71,Sheet2!$A$8:$C$12,3,FALSE)</f>
        <v>100</v>
      </c>
      <c r="R71" s="1">
        <f>VLOOKUP(F71,Sheet2!$A$7:$F$12,5,FALSE)</f>
        <v>80</v>
      </c>
      <c r="S71" s="1">
        <f>VLOOKUP(F71,Sheet2!$A$7:$F$12,6,FALSE)</f>
        <v>95</v>
      </c>
      <c r="T71" s="11">
        <f t="shared" si="17"/>
        <v>33.333333333333336</v>
      </c>
      <c r="U71" s="11">
        <f t="shared" si="18"/>
        <v>33.333333333333336</v>
      </c>
      <c r="V71" s="11">
        <f t="shared" si="19"/>
        <v>33.333333333333336</v>
      </c>
      <c r="W71" s="11">
        <f t="shared" si="20"/>
        <v>26.666666666666668</v>
      </c>
      <c r="X71" s="11">
        <f t="shared" si="21"/>
        <v>26.666666666666668</v>
      </c>
      <c r="Y71" s="11">
        <f t="shared" si="22"/>
        <v>26.666666666666668</v>
      </c>
      <c r="Z71" s="11">
        <f t="shared" si="22"/>
        <v>20</v>
      </c>
      <c r="AA71" s="11">
        <f t="shared" si="23"/>
        <v>20</v>
      </c>
      <c r="AB71" s="11">
        <f t="shared" si="24"/>
        <v>20</v>
      </c>
      <c r="AC71" s="11">
        <f t="shared" si="24"/>
        <v>33.333333333333336</v>
      </c>
      <c r="AD71" s="11">
        <f t="shared" si="25"/>
        <v>33.333333333333336</v>
      </c>
      <c r="AE71" s="11">
        <f t="shared" si="26"/>
        <v>33.333333333333336</v>
      </c>
    </row>
    <row r="72" spans="1:31">
      <c r="A72" s="1">
        <f>VLOOKUP(I72,Sheet3!$A$748:$B$779,2,FALSE)+VLOOKUP(B72,Sheet3!$A$2:$B$737,2,FALSE)</f>
        <v>401</v>
      </c>
      <c r="B72" s="9" t="str">
        <f>Sheet3!A71</f>
        <v>普莱蒂科萨</v>
      </c>
      <c r="E72" s="1">
        <f t="shared" si="15"/>
        <v>3</v>
      </c>
      <c r="F72" s="1">
        <f>VLOOKUP(VLOOKUP(B72,Sheet3!$A$2:$D$737,4,FALSE),Sheet2!$A$15:$C$19,3,TRUE)</f>
        <v>3</v>
      </c>
      <c r="G72" s="1">
        <f>VLOOKUP(F72,Sheet2!$A$8:$D$12,4,FALSE)</f>
        <v>15</v>
      </c>
      <c r="H72" s="1">
        <f>VLOOKUP(VLOOKUP(B72,Sheet3!$A$2:$E$737,5,FALSE),Sheet2!$A$2:$B$5,2,FALSE)</f>
        <v>4</v>
      </c>
      <c r="I72" s="1" t="str">
        <f>Sheet3!C71</f>
        <v>克罗地亚</v>
      </c>
      <c r="J72" s="1" t="str">
        <f t="shared" si="16"/>
        <v>克罗地亚</v>
      </c>
      <c r="K72" s="1">
        <f t="shared" si="14"/>
        <v>9</v>
      </c>
      <c r="N72" s="1">
        <f>VLOOKUP(H72,Sheet2!$B$2:$F$5,2,FALSE)*VLOOKUP(F72,Sheet2!$A$8:$C$12,3,FALSE)</f>
        <v>72</v>
      </c>
      <c r="O72" s="9">
        <f>VLOOKUP(H72,Sheet2!$B$2:$F$5,3,FALSE)*VLOOKUP(F72,Sheet2!$A$8:$C$12,3,FALSE)</f>
        <v>72</v>
      </c>
      <c r="P72" s="9">
        <f>VLOOKUP(H72,Sheet2!$B$2:$F$5,4,FALSE)*VLOOKUP(F72,Sheet2!$A$8:$C$12,3,FALSE)</f>
        <v>144</v>
      </c>
      <c r="Q72" s="9">
        <f>VLOOKUP(H72,Sheet2!$B$2:$F$5,5,FALSE)*VLOOKUP(F72,Sheet2!$A$8:$C$12,3,FALSE)</f>
        <v>120</v>
      </c>
      <c r="R72" s="1">
        <f>VLOOKUP(F72,Sheet2!$A$7:$F$12,5,FALSE)</f>
        <v>85</v>
      </c>
      <c r="S72" s="1">
        <f>VLOOKUP(F72,Sheet2!$A$7:$F$12,6,FALSE)</f>
        <v>100</v>
      </c>
      <c r="T72" s="11">
        <f t="shared" si="17"/>
        <v>24</v>
      </c>
      <c r="U72" s="11">
        <f t="shared" si="18"/>
        <v>24</v>
      </c>
      <c r="V72" s="11">
        <f t="shared" si="19"/>
        <v>24</v>
      </c>
      <c r="W72" s="11">
        <f t="shared" si="20"/>
        <v>24</v>
      </c>
      <c r="X72" s="11">
        <f t="shared" si="21"/>
        <v>24</v>
      </c>
      <c r="Y72" s="11">
        <f t="shared" si="22"/>
        <v>24</v>
      </c>
      <c r="Z72" s="11">
        <f t="shared" si="22"/>
        <v>48</v>
      </c>
      <c r="AA72" s="11">
        <f t="shared" si="23"/>
        <v>48</v>
      </c>
      <c r="AB72" s="11">
        <f t="shared" si="24"/>
        <v>48</v>
      </c>
      <c r="AC72" s="11">
        <f t="shared" si="24"/>
        <v>40</v>
      </c>
      <c r="AD72" s="11">
        <f t="shared" si="25"/>
        <v>40</v>
      </c>
      <c r="AE72" s="11">
        <f t="shared" si="26"/>
        <v>40</v>
      </c>
    </row>
    <row r="73" spans="1:31">
      <c r="A73" s="1">
        <f>VLOOKUP(I73,Sheet3!$A$748:$B$779,2,FALSE)+VLOOKUP(B73,Sheet3!$A$2:$B$737,2,FALSE)</f>
        <v>402</v>
      </c>
      <c r="B73" s="9" t="str">
        <f>Sheet3!A72</f>
        <v>科尔卢卡</v>
      </c>
      <c r="E73" s="1">
        <f t="shared" si="15"/>
        <v>2</v>
      </c>
      <c r="F73" s="1">
        <f>VLOOKUP(VLOOKUP(B73,Sheet3!$A$2:$D$737,4,FALSE),Sheet2!$A$15:$C$19,3,TRUE)</f>
        <v>2</v>
      </c>
      <c r="G73" s="1">
        <f>VLOOKUP(F73,Sheet2!$A$8:$D$12,4,FALSE)</f>
        <v>10</v>
      </c>
      <c r="H73" s="1">
        <f>VLOOKUP(VLOOKUP(B73,Sheet3!$A$2:$E$737,5,FALSE),Sheet2!$A$2:$B$5,2,FALSE)</f>
        <v>3</v>
      </c>
      <c r="I73" s="1" t="str">
        <f>Sheet3!C72</f>
        <v>克罗地亚</v>
      </c>
      <c r="J73" s="1" t="str">
        <f t="shared" si="16"/>
        <v>克罗地亚</v>
      </c>
      <c r="K73" s="1">
        <f t="shared" si="14"/>
        <v>8</v>
      </c>
      <c r="N73" s="1">
        <f>VLOOKUP(H73,Sheet2!$B$2:$F$5,2,FALSE)*VLOOKUP(F73,Sheet2!$A$8:$C$12,3,FALSE)</f>
        <v>60</v>
      </c>
      <c r="O73" s="9">
        <f>VLOOKUP(H73,Sheet2!$B$2:$F$5,3,FALSE)*VLOOKUP(F73,Sheet2!$A$8:$C$12,3,FALSE)</f>
        <v>80</v>
      </c>
      <c r="P73" s="9">
        <f>VLOOKUP(H73,Sheet2!$B$2:$F$5,4,FALSE)*VLOOKUP(F73,Sheet2!$A$8:$C$12,3,FALSE)</f>
        <v>100</v>
      </c>
      <c r="Q73" s="9">
        <f>VLOOKUP(H73,Sheet2!$B$2:$F$5,5,FALSE)*VLOOKUP(F73,Sheet2!$A$8:$C$12,3,FALSE)</f>
        <v>100</v>
      </c>
      <c r="R73" s="1">
        <f>VLOOKUP(F73,Sheet2!$A$7:$F$12,5,FALSE)</f>
        <v>80</v>
      </c>
      <c r="S73" s="1">
        <f>VLOOKUP(F73,Sheet2!$A$7:$F$12,6,FALSE)</f>
        <v>95</v>
      </c>
      <c r="T73" s="11">
        <f t="shared" si="17"/>
        <v>20</v>
      </c>
      <c r="U73" s="11">
        <f t="shared" si="18"/>
        <v>20</v>
      </c>
      <c r="V73" s="11">
        <f t="shared" si="19"/>
        <v>20</v>
      </c>
      <c r="W73" s="11">
        <f t="shared" si="20"/>
        <v>26.666666666666668</v>
      </c>
      <c r="X73" s="11">
        <f t="shared" si="21"/>
        <v>26.666666666666668</v>
      </c>
      <c r="Y73" s="11">
        <f t="shared" si="22"/>
        <v>26.666666666666668</v>
      </c>
      <c r="Z73" s="11">
        <f t="shared" si="22"/>
        <v>33.333333333333336</v>
      </c>
      <c r="AA73" s="11">
        <f t="shared" si="23"/>
        <v>33.333333333333336</v>
      </c>
      <c r="AB73" s="11">
        <f t="shared" si="24"/>
        <v>33.333333333333336</v>
      </c>
      <c r="AC73" s="11">
        <f t="shared" si="24"/>
        <v>33.333333333333336</v>
      </c>
      <c r="AD73" s="11">
        <f t="shared" si="25"/>
        <v>33.333333333333336</v>
      </c>
      <c r="AE73" s="11">
        <f t="shared" si="26"/>
        <v>33.333333333333336</v>
      </c>
    </row>
    <row r="74" spans="1:31">
      <c r="A74" s="1">
        <f>VLOOKUP(I74,Sheet3!$A$748:$B$779,2,FALSE)+VLOOKUP(B74,Sheet3!$A$2:$B$737,2,FALSE)</f>
        <v>403</v>
      </c>
      <c r="B74" s="9" t="str">
        <f>Sheet3!A73</f>
        <v>西穆尼奇</v>
      </c>
      <c r="E74" s="1">
        <f t="shared" si="15"/>
        <v>3</v>
      </c>
      <c r="F74" s="1">
        <f>VLOOKUP(VLOOKUP(B74,Sheet3!$A$2:$D$737,4,FALSE),Sheet2!$A$15:$C$19,3,TRUE)</f>
        <v>3</v>
      </c>
      <c r="G74" s="1">
        <f>VLOOKUP(F74,Sheet2!$A$8:$D$12,4,FALSE)</f>
        <v>15</v>
      </c>
      <c r="H74" s="1">
        <f>VLOOKUP(VLOOKUP(B74,Sheet3!$A$2:$E$737,5,FALSE),Sheet2!$A$2:$B$5,2,FALSE)</f>
        <v>3</v>
      </c>
      <c r="I74" s="1" t="str">
        <f>Sheet3!C73</f>
        <v>克罗地亚</v>
      </c>
      <c r="J74" s="1" t="str">
        <f t="shared" si="16"/>
        <v>克罗地亚</v>
      </c>
      <c r="K74" s="1">
        <f t="shared" si="14"/>
        <v>4</v>
      </c>
      <c r="N74" s="1">
        <f>VLOOKUP(H74,Sheet2!$B$2:$F$5,2,FALSE)*VLOOKUP(F74,Sheet2!$A$8:$C$12,3,FALSE)</f>
        <v>72</v>
      </c>
      <c r="O74" s="9">
        <f>VLOOKUP(H74,Sheet2!$B$2:$F$5,3,FALSE)*VLOOKUP(F74,Sheet2!$A$8:$C$12,3,FALSE)</f>
        <v>96</v>
      </c>
      <c r="P74" s="9">
        <f>VLOOKUP(H74,Sheet2!$B$2:$F$5,4,FALSE)*VLOOKUP(F74,Sheet2!$A$8:$C$12,3,FALSE)</f>
        <v>120</v>
      </c>
      <c r="Q74" s="9">
        <f>VLOOKUP(H74,Sheet2!$B$2:$F$5,5,FALSE)*VLOOKUP(F74,Sheet2!$A$8:$C$12,3,FALSE)</f>
        <v>120</v>
      </c>
      <c r="R74" s="1">
        <f>VLOOKUP(F74,Sheet2!$A$7:$F$12,5,FALSE)</f>
        <v>85</v>
      </c>
      <c r="S74" s="1">
        <f>VLOOKUP(F74,Sheet2!$A$7:$F$12,6,FALSE)</f>
        <v>100</v>
      </c>
      <c r="T74" s="11">
        <f t="shared" si="17"/>
        <v>24</v>
      </c>
      <c r="U74" s="11">
        <f t="shared" si="18"/>
        <v>24</v>
      </c>
      <c r="V74" s="11">
        <f t="shared" si="19"/>
        <v>24</v>
      </c>
      <c r="W74" s="11">
        <f t="shared" si="20"/>
        <v>32</v>
      </c>
      <c r="X74" s="11">
        <f t="shared" si="21"/>
        <v>32</v>
      </c>
      <c r="Y74" s="11">
        <f t="shared" si="22"/>
        <v>32</v>
      </c>
      <c r="Z74" s="11">
        <f t="shared" si="22"/>
        <v>40</v>
      </c>
      <c r="AA74" s="11">
        <f t="shared" si="23"/>
        <v>40</v>
      </c>
      <c r="AB74" s="11">
        <f t="shared" si="24"/>
        <v>40</v>
      </c>
      <c r="AC74" s="11">
        <f t="shared" si="24"/>
        <v>40</v>
      </c>
      <c r="AD74" s="11">
        <f t="shared" si="25"/>
        <v>40</v>
      </c>
      <c r="AE74" s="11">
        <f t="shared" si="26"/>
        <v>40</v>
      </c>
    </row>
    <row r="75" spans="1:31">
      <c r="A75" s="1">
        <f>VLOOKUP(I75,Sheet3!$A$748:$B$779,2,FALSE)+VLOOKUP(B75,Sheet3!$A$2:$B$737,2,FALSE)</f>
        <v>404</v>
      </c>
      <c r="B75" s="9" t="str">
        <f>Sheet3!A74</f>
        <v xml:space="preserve">斯尔纳 </v>
      </c>
      <c r="E75" s="1">
        <f t="shared" si="15"/>
        <v>2</v>
      </c>
      <c r="F75" s="1">
        <f>VLOOKUP(VLOOKUP(B75,Sheet3!$A$2:$D$737,4,FALSE),Sheet2!$A$15:$C$19,3,TRUE)</f>
        <v>2</v>
      </c>
      <c r="G75" s="1">
        <f>VLOOKUP(F75,Sheet2!$A$8:$D$12,4,FALSE)</f>
        <v>10</v>
      </c>
      <c r="H75" s="1">
        <f>VLOOKUP(VLOOKUP(B75,Sheet3!$A$2:$E$737,5,FALSE),Sheet2!$A$2:$B$5,2,FALSE)</f>
        <v>3</v>
      </c>
      <c r="I75" s="1" t="str">
        <f>Sheet3!C74</f>
        <v>克罗地亚</v>
      </c>
      <c r="J75" s="1" t="str">
        <f t="shared" si="16"/>
        <v>克罗地亚</v>
      </c>
      <c r="K75" s="1">
        <f t="shared" si="14"/>
        <v>10</v>
      </c>
      <c r="N75" s="1">
        <f>VLOOKUP(H75,Sheet2!$B$2:$F$5,2,FALSE)*VLOOKUP(F75,Sheet2!$A$8:$C$12,3,FALSE)</f>
        <v>60</v>
      </c>
      <c r="O75" s="9">
        <f>VLOOKUP(H75,Sheet2!$B$2:$F$5,3,FALSE)*VLOOKUP(F75,Sheet2!$A$8:$C$12,3,FALSE)</f>
        <v>80</v>
      </c>
      <c r="P75" s="9">
        <f>VLOOKUP(H75,Sheet2!$B$2:$F$5,4,FALSE)*VLOOKUP(F75,Sheet2!$A$8:$C$12,3,FALSE)</f>
        <v>100</v>
      </c>
      <c r="Q75" s="9">
        <f>VLOOKUP(H75,Sheet2!$B$2:$F$5,5,FALSE)*VLOOKUP(F75,Sheet2!$A$8:$C$12,3,FALSE)</f>
        <v>100</v>
      </c>
      <c r="R75" s="1">
        <f>VLOOKUP(F75,Sheet2!$A$7:$F$12,5,FALSE)</f>
        <v>80</v>
      </c>
      <c r="S75" s="1">
        <f>VLOOKUP(F75,Sheet2!$A$7:$F$12,6,FALSE)</f>
        <v>95</v>
      </c>
      <c r="T75" s="11">
        <f t="shared" si="17"/>
        <v>20</v>
      </c>
      <c r="U75" s="11">
        <f t="shared" si="18"/>
        <v>20</v>
      </c>
      <c r="V75" s="11">
        <f t="shared" si="19"/>
        <v>20</v>
      </c>
      <c r="W75" s="11">
        <f t="shared" si="20"/>
        <v>26.666666666666668</v>
      </c>
      <c r="X75" s="11">
        <f t="shared" si="21"/>
        <v>26.666666666666668</v>
      </c>
      <c r="Y75" s="11">
        <f t="shared" si="22"/>
        <v>26.666666666666668</v>
      </c>
      <c r="Z75" s="11">
        <f t="shared" si="22"/>
        <v>33.333333333333336</v>
      </c>
      <c r="AA75" s="11">
        <f t="shared" si="23"/>
        <v>33.333333333333336</v>
      </c>
      <c r="AB75" s="11">
        <f t="shared" si="24"/>
        <v>33.333333333333336</v>
      </c>
      <c r="AC75" s="11">
        <f t="shared" si="24"/>
        <v>33.333333333333336</v>
      </c>
      <c r="AD75" s="11">
        <f t="shared" si="25"/>
        <v>33.333333333333336</v>
      </c>
      <c r="AE75" s="11">
        <f t="shared" si="26"/>
        <v>33.333333333333336</v>
      </c>
    </row>
    <row r="76" spans="1:31">
      <c r="A76" s="1">
        <f>VLOOKUP(I76,Sheet3!$A$748:$B$779,2,FALSE)+VLOOKUP(B76,Sheet3!$A$2:$B$737,2,FALSE)</f>
        <v>405</v>
      </c>
      <c r="B76" s="9" t="str">
        <f>Sheet3!A75</f>
        <v>斯特里尼奇</v>
      </c>
      <c r="E76" s="1">
        <f t="shared" si="15"/>
        <v>2</v>
      </c>
      <c r="F76" s="1">
        <f>VLOOKUP(VLOOKUP(B76,Sheet3!$A$2:$D$737,4,FALSE),Sheet2!$A$15:$C$19,3,TRUE)</f>
        <v>2</v>
      </c>
      <c r="G76" s="1">
        <f>VLOOKUP(F76,Sheet2!$A$8:$D$12,4,FALSE)</f>
        <v>10</v>
      </c>
      <c r="H76" s="1">
        <f>VLOOKUP(VLOOKUP(B76,Sheet3!$A$2:$E$737,5,FALSE),Sheet2!$A$2:$B$5,2,FALSE)</f>
        <v>3</v>
      </c>
      <c r="I76" s="1" t="str">
        <f>Sheet3!C75</f>
        <v>克罗地亚</v>
      </c>
      <c r="J76" s="1" t="str">
        <f t="shared" si="16"/>
        <v>克罗地亚</v>
      </c>
      <c r="K76" s="1">
        <f t="shared" si="14"/>
        <v>8</v>
      </c>
      <c r="N76" s="1">
        <f>VLOOKUP(H76,Sheet2!$B$2:$F$5,2,FALSE)*VLOOKUP(F76,Sheet2!$A$8:$C$12,3,FALSE)</f>
        <v>60</v>
      </c>
      <c r="O76" s="9">
        <f>VLOOKUP(H76,Sheet2!$B$2:$F$5,3,FALSE)*VLOOKUP(F76,Sheet2!$A$8:$C$12,3,FALSE)</f>
        <v>80</v>
      </c>
      <c r="P76" s="9">
        <f>VLOOKUP(H76,Sheet2!$B$2:$F$5,4,FALSE)*VLOOKUP(F76,Sheet2!$A$8:$C$12,3,FALSE)</f>
        <v>100</v>
      </c>
      <c r="Q76" s="9">
        <f>VLOOKUP(H76,Sheet2!$B$2:$F$5,5,FALSE)*VLOOKUP(F76,Sheet2!$A$8:$C$12,3,FALSE)</f>
        <v>100</v>
      </c>
      <c r="R76" s="1">
        <f>VLOOKUP(F76,Sheet2!$A$7:$F$12,5,FALSE)</f>
        <v>80</v>
      </c>
      <c r="S76" s="1">
        <f>VLOOKUP(F76,Sheet2!$A$7:$F$12,6,FALSE)</f>
        <v>95</v>
      </c>
      <c r="T76" s="11">
        <f t="shared" si="17"/>
        <v>20</v>
      </c>
      <c r="U76" s="11">
        <f t="shared" si="18"/>
        <v>20</v>
      </c>
      <c r="V76" s="11">
        <f t="shared" si="19"/>
        <v>20</v>
      </c>
      <c r="W76" s="11">
        <f t="shared" si="20"/>
        <v>26.666666666666668</v>
      </c>
      <c r="X76" s="11">
        <f t="shared" si="21"/>
        <v>26.666666666666668</v>
      </c>
      <c r="Y76" s="11">
        <f t="shared" si="22"/>
        <v>26.666666666666668</v>
      </c>
      <c r="Z76" s="11">
        <f t="shared" si="22"/>
        <v>33.333333333333336</v>
      </c>
      <c r="AA76" s="11">
        <f t="shared" si="23"/>
        <v>33.333333333333336</v>
      </c>
      <c r="AB76" s="11">
        <f t="shared" si="24"/>
        <v>33.333333333333336</v>
      </c>
      <c r="AC76" s="11">
        <f t="shared" si="24"/>
        <v>33.333333333333336</v>
      </c>
      <c r="AD76" s="11">
        <f t="shared" si="25"/>
        <v>33.333333333333336</v>
      </c>
      <c r="AE76" s="11">
        <f t="shared" si="26"/>
        <v>33.333333333333336</v>
      </c>
    </row>
    <row r="77" spans="1:31">
      <c r="A77" s="1">
        <f>VLOOKUP(I77,Sheet3!$A$748:$B$779,2,FALSE)+VLOOKUP(B77,Sheet3!$A$2:$B$737,2,FALSE)</f>
        <v>406</v>
      </c>
      <c r="B77" s="9" t="str">
        <f>Sheet3!A76</f>
        <v>武科耶维奇</v>
      </c>
      <c r="E77" s="1">
        <f t="shared" si="15"/>
        <v>1</v>
      </c>
      <c r="F77" s="1">
        <f>VLOOKUP(VLOOKUP(B77,Sheet3!$A$2:$D$737,4,FALSE),Sheet2!$A$15:$C$19,3,TRUE)</f>
        <v>1</v>
      </c>
      <c r="G77" s="1">
        <f>VLOOKUP(F77,Sheet2!$A$8:$D$12,4,FALSE)</f>
        <v>5</v>
      </c>
      <c r="H77" s="1">
        <f>VLOOKUP(VLOOKUP(B77,Sheet3!$A$2:$E$737,5,FALSE),Sheet2!$A$2:$B$5,2,FALSE)</f>
        <v>2</v>
      </c>
      <c r="I77" s="1" t="str">
        <f>Sheet3!C76</f>
        <v>克罗地亚</v>
      </c>
      <c r="J77" s="1" t="str">
        <f t="shared" si="16"/>
        <v>克罗地亚</v>
      </c>
      <c r="K77" s="1">
        <f t="shared" si="14"/>
        <v>7</v>
      </c>
      <c r="N77" s="1">
        <f>VLOOKUP(H77,Sheet2!$B$2:$F$5,2,FALSE)*VLOOKUP(F77,Sheet2!$A$8:$C$12,3,FALSE)</f>
        <v>64</v>
      </c>
      <c r="O77" s="9">
        <f>VLOOKUP(H77,Sheet2!$B$2:$F$5,3,FALSE)*VLOOKUP(F77,Sheet2!$A$8:$C$12,3,FALSE)</f>
        <v>80</v>
      </c>
      <c r="P77" s="9">
        <f>VLOOKUP(H77,Sheet2!$B$2:$F$5,4,FALSE)*VLOOKUP(F77,Sheet2!$A$8:$C$12,3,FALSE)</f>
        <v>48</v>
      </c>
      <c r="Q77" s="9">
        <f>VLOOKUP(H77,Sheet2!$B$2:$F$5,5,FALSE)*VLOOKUP(F77,Sheet2!$A$8:$C$12,3,FALSE)</f>
        <v>80</v>
      </c>
      <c r="R77" s="1">
        <f>VLOOKUP(F77,Sheet2!$A$7:$F$12,5,FALSE)</f>
        <v>70</v>
      </c>
      <c r="S77" s="1">
        <f>VLOOKUP(F77,Sheet2!$A$7:$F$12,6,FALSE)</f>
        <v>90</v>
      </c>
      <c r="T77" s="11">
        <f t="shared" si="17"/>
        <v>21.333333333333332</v>
      </c>
      <c r="U77" s="11">
        <f t="shared" si="18"/>
        <v>21.333333333333332</v>
      </c>
      <c r="V77" s="11">
        <f t="shared" si="19"/>
        <v>21.333333333333332</v>
      </c>
      <c r="W77" s="11">
        <f t="shared" si="20"/>
        <v>26.666666666666668</v>
      </c>
      <c r="X77" s="11">
        <f t="shared" si="21"/>
        <v>26.666666666666668</v>
      </c>
      <c r="Y77" s="11">
        <f t="shared" si="22"/>
        <v>26.666666666666668</v>
      </c>
      <c r="Z77" s="11">
        <f t="shared" si="22"/>
        <v>16</v>
      </c>
      <c r="AA77" s="11">
        <f t="shared" si="23"/>
        <v>16</v>
      </c>
      <c r="AB77" s="11">
        <f t="shared" si="24"/>
        <v>16</v>
      </c>
      <c r="AC77" s="11">
        <f t="shared" si="24"/>
        <v>26.666666666666668</v>
      </c>
      <c r="AD77" s="11">
        <f t="shared" si="25"/>
        <v>26.666666666666668</v>
      </c>
      <c r="AE77" s="11">
        <f t="shared" si="26"/>
        <v>26.666666666666668</v>
      </c>
    </row>
    <row r="78" spans="1:31">
      <c r="A78" s="1">
        <f>VLOOKUP(I78,Sheet3!$A$748:$B$779,2,FALSE)+VLOOKUP(B78,Sheet3!$A$2:$B$737,2,FALSE)</f>
        <v>407</v>
      </c>
      <c r="B78" s="9" t="str">
        <f>Sheet3!A77</f>
        <v>摩德里奇</v>
      </c>
      <c r="E78" s="1">
        <f t="shared" si="15"/>
        <v>4</v>
      </c>
      <c r="F78" s="1">
        <f>VLOOKUP(VLOOKUP(B78,Sheet3!$A$2:$D$737,4,FALSE),Sheet2!$A$15:$C$19,3,TRUE)</f>
        <v>4</v>
      </c>
      <c r="G78" s="1">
        <f>VLOOKUP(F78,Sheet2!$A$8:$D$12,4,FALSE)</f>
        <v>20</v>
      </c>
      <c r="H78" s="1">
        <f>VLOOKUP(VLOOKUP(B78,Sheet3!$A$2:$E$737,5,FALSE),Sheet2!$A$2:$B$5,2,FALSE)</f>
        <v>2</v>
      </c>
      <c r="I78" s="1" t="str">
        <f>Sheet3!C77</f>
        <v>克罗地亚</v>
      </c>
      <c r="J78" s="1" t="str">
        <f t="shared" si="16"/>
        <v>克罗地亚</v>
      </c>
      <c r="K78" s="1">
        <f t="shared" si="14"/>
        <v>5</v>
      </c>
      <c r="N78" s="1">
        <f>VLOOKUP(H78,Sheet2!$B$2:$F$5,2,FALSE)*VLOOKUP(F78,Sheet2!$A$8:$C$12,3,FALSE)</f>
        <v>120</v>
      </c>
      <c r="O78" s="9">
        <f>VLOOKUP(H78,Sheet2!$B$2:$F$5,3,FALSE)*VLOOKUP(F78,Sheet2!$A$8:$C$12,3,FALSE)</f>
        <v>150</v>
      </c>
      <c r="P78" s="9">
        <f>VLOOKUP(H78,Sheet2!$B$2:$F$5,4,FALSE)*VLOOKUP(F78,Sheet2!$A$8:$C$12,3,FALSE)</f>
        <v>90</v>
      </c>
      <c r="Q78" s="9">
        <f>VLOOKUP(H78,Sheet2!$B$2:$F$5,5,FALSE)*VLOOKUP(F78,Sheet2!$A$8:$C$12,3,FALSE)</f>
        <v>150</v>
      </c>
      <c r="R78" s="1">
        <f>VLOOKUP(F78,Sheet2!$A$7:$F$12,5,FALSE)</f>
        <v>90</v>
      </c>
      <c r="S78" s="1">
        <f>VLOOKUP(F78,Sheet2!$A$7:$F$12,6,FALSE)</f>
        <v>110</v>
      </c>
      <c r="T78" s="11">
        <f t="shared" si="17"/>
        <v>40</v>
      </c>
      <c r="U78" s="11">
        <f t="shared" si="18"/>
        <v>40</v>
      </c>
      <c r="V78" s="11">
        <f t="shared" si="19"/>
        <v>40</v>
      </c>
      <c r="W78" s="11">
        <f t="shared" si="20"/>
        <v>50</v>
      </c>
      <c r="X78" s="11">
        <f t="shared" si="21"/>
        <v>50</v>
      </c>
      <c r="Y78" s="11">
        <f t="shared" si="22"/>
        <v>50</v>
      </c>
      <c r="Z78" s="11">
        <f t="shared" si="22"/>
        <v>30</v>
      </c>
      <c r="AA78" s="11">
        <f t="shared" si="23"/>
        <v>30</v>
      </c>
      <c r="AB78" s="11">
        <f t="shared" si="24"/>
        <v>30</v>
      </c>
      <c r="AC78" s="11">
        <f t="shared" si="24"/>
        <v>50</v>
      </c>
      <c r="AD78" s="11">
        <f t="shared" si="25"/>
        <v>50</v>
      </c>
      <c r="AE78" s="11">
        <f t="shared" si="26"/>
        <v>50</v>
      </c>
    </row>
    <row r="79" spans="1:31">
      <c r="A79" s="1">
        <f>VLOOKUP(I79,Sheet3!$A$748:$B$779,2,FALSE)+VLOOKUP(B79,Sheet3!$A$2:$B$737,2,FALSE)</f>
        <v>408</v>
      </c>
      <c r="B79" s="9" t="str">
        <f>Sheet3!A78</f>
        <v>拉基蒂奇</v>
      </c>
      <c r="E79" s="1">
        <f t="shared" si="15"/>
        <v>3</v>
      </c>
      <c r="F79" s="1">
        <f>VLOOKUP(VLOOKUP(B79,Sheet3!$A$2:$D$737,4,FALSE),Sheet2!$A$15:$C$19,3,TRUE)</f>
        <v>3</v>
      </c>
      <c r="G79" s="1">
        <f>VLOOKUP(F79,Sheet2!$A$8:$D$12,4,FALSE)</f>
        <v>15</v>
      </c>
      <c r="H79" s="1">
        <f>VLOOKUP(VLOOKUP(B79,Sheet3!$A$2:$E$737,5,FALSE),Sheet2!$A$2:$B$5,2,FALSE)</f>
        <v>2</v>
      </c>
      <c r="I79" s="1" t="str">
        <f>Sheet3!C78</f>
        <v>克罗地亚</v>
      </c>
      <c r="J79" s="1" t="str">
        <f t="shared" si="16"/>
        <v>克罗地亚</v>
      </c>
      <c r="K79" s="1">
        <f t="shared" si="14"/>
        <v>2</v>
      </c>
      <c r="N79" s="1">
        <f>VLOOKUP(H79,Sheet2!$B$2:$F$5,2,FALSE)*VLOOKUP(F79,Sheet2!$A$8:$C$12,3,FALSE)</f>
        <v>96</v>
      </c>
      <c r="O79" s="9">
        <f>VLOOKUP(H79,Sheet2!$B$2:$F$5,3,FALSE)*VLOOKUP(F79,Sheet2!$A$8:$C$12,3,FALSE)</f>
        <v>120</v>
      </c>
      <c r="P79" s="9">
        <f>VLOOKUP(H79,Sheet2!$B$2:$F$5,4,FALSE)*VLOOKUP(F79,Sheet2!$A$8:$C$12,3,FALSE)</f>
        <v>72</v>
      </c>
      <c r="Q79" s="9">
        <f>VLOOKUP(H79,Sheet2!$B$2:$F$5,5,FALSE)*VLOOKUP(F79,Sheet2!$A$8:$C$12,3,FALSE)</f>
        <v>120</v>
      </c>
      <c r="R79" s="1">
        <f>VLOOKUP(F79,Sheet2!$A$7:$F$12,5,FALSE)</f>
        <v>85</v>
      </c>
      <c r="S79" s="1">
        <f>VLOOKUP(F79,Sheet2!$A$7:$F$12,6,FALSE)</f>
        <v>100</v>
      </c>
      <c r="T79" s="11">
        <f t="shared" si="17"/>
        <v>32</v>
      </c>
      <c r="U79" s="11">
        <f t="shared" si="18"/>
        <v>32</v>
      </c>
      <c r="V79" s="11">
        <f t="shared" si="19"/>
        <v>32</v>
      </c>
      <c r="W79" s="11">
        <f t="shared" si="20"/>
        <v>40</v>
      </c>
      <c r="X79" s="11">
        <f t="shared" si="21"/>
        <v>40</v>
      </c>
      <c r="Y79" s="11">
        <f t="shared" si="22"/>
        <v>40</v>
      </c>
      <c r="Z79" s="11">
        <f t="shared" si="22"/>
        <v>24</v>
      </c>
      <c r="AA79" s="11">
        <f t="shared" si="23"/>
        <v>24</v>
      </c>
      <c r="AB79" s="11">
        <f t="shared" si="24"/>
        <v>24</v>
      </c>
      <c r="AC79" s="11">
        <f t="shared" si="24"/>
        <v>40</v>
      </c>
      <c r="AD79" s="11">
        <f t="shared" si="25"/>
        <v>40</v>
      </c>
      <c r="AE79" s="11">
        <f t="shared" si="26"/>
        <v>40</v>
      </c>
    </row>
    <row r="80" spans="1:31">
      <c r="A80" s="1">
        <f>VLOOKUP(I80,Sheet3!$A$748:$B$779,2,FALSE)+VLOOKUP(B80,Sheet3!$A$2:$B$737,2,FALSE)</f>
        <v>409</v>
      </c>
      <c r="B80" s="9" t="str">
        <f>Sheet3!A79</f>
        <v>克拉尼察</v>
      </c>
      <c r="E80" s="1">
        <f t="shared" si="15"/>
        <v>3</v>
      </c>
      <c r="F80" s="1">
        <f>VLOOKUP(VLOOKUP(B80,Sheet3!$A$2:$D$737,4,FALSE),Sheet2!$A$15:$C$19,3,TRUE)</f>
        <v>3</v>
      </c>
      <c r="G80" s="1">
        <f>VLOOKUP(F80,Sheet2!$A$8:$D$12,4,FALSE)</f>
        <v>15</v>
      </c>
      <c r="H80" s="1">
        <f>VLOOKUP(VLOOKUP(B80,Sheet3!$A$2:$E$737,5,FALSE),Sheet2!$A$2:$B$5,2,FALSE)</f>
        <v>2</v>
      </c>
      <c r="I80" s="1" t="str">
        <f>Sheet3!C79</f>
        <v>克罗地亚</v>
      </c>
      <c r="J80" s="1" t="str">
        <f t="shared" si="16"/>
        <v>克罗地亚</v>
      </c>
      <c r="K80" s="1">
        <f t="shared" si="14"/>
        <v>1</v>
      </c>
      <c r="N80" s="1">
        <f>VLOOKUP(H80,Sheet2!$B$2:$F$5,2,FALSE)*VLOOKUP(F80,Sheet2!$A$8:$C$12,3,FALSE)</f>
        <v>96</v>
      </c>
      <c r="O80" s="9">
        <f>VLOOKUP(H80,Sheet2!$B$2:$F$5,3,FALSE)*VLOOKUP(F80,Sheet2!$A$8:$C$12,3,FALSE)</f>
        <v>120</v>
      </c>
      <c r="P80" s="9">
        <f>VLOOKUP(H80,Sheet2!$B$2:$F$5,4,FALSE)*VLOOKUP(F80,Sheet2!$A$8:$C$12,3,FALSE)</f>
        <v>72</v>
      </c>
      <c r="Q80" s="9">
        <f>VLOOKUP(H80,Sheet2!$B$2:$F$5,5,FALSE)*VLOOKUP(F80,Sheet2!$A$8:$C$12,3,FALSE)</f>
        <v>120</v>
      </c>
      <c r="R80" s="1">
        <f>VLOOKUP(F80,Sheet2!$A$7:$F$12,5,FALSE)</f>
        <v>85</v>
      </c>
      <c r="S80" s="1">
        <f>VLOOKUP(F80,Sheet2!$A$7:$F$12,6,FALSE)</f>
        <v>100</v>
      </c>
      <c r="T80" s="11">
        <f t="shared" si="17"/>
        <v>32</v>
      </c>
      <c r="U80" s="11">
        <f t="shared" si="18"/>
        <v>32</v>
      </c>
      <c r="V80" s="11">
        <f t="shared" si="19"/>
        <v>32</v>
      </c>
      <c r="W80" s="11">
        <f t="shared" si="20"/>
        <v>40</v>
      </c>
      <c r="X80" s="11">
        <f t="shared" si="21"/>
        <v>40</v>
      </c>
      <c r="Y80" s="11">
        <f t="shared" si="22"/>
        <v>40</v>
      </c>
      <c r="Z80" s="11">
        <f t="shared" si="22"/>
        <v>24</v>
      </c>
      <c r="AA80" s="11">
        <f t="shared" si="23"/>
        <v>24</v>
      </c>
      <c r="AB80" s="11">
        <f t="shared" si="24"/>
        <v>24</v>
      </c>
      <c r="AC80" s="11">
        <f t="shared" si="24"/>
        <v>40</v>
      </c>
      <c r="AD80" s="11">
        <f t="shared" si="25"/>
        <v>40</v>
      </c>
      <c r="AE80" s="11">
        <f t="shared" si="26"/>
        <v>40</v>
      </c>
    </row>
    <row r="81" spans="1:31">
      <c r="A81" s="1">
        <f>VLOOKUP(I81,Sheet3!$A$748:$B$779,2,FALSE)+VLOOKUP(B81,Sheet3!$A$2:$B$737,2,FALSE)</f>
        <v>410</v>
      </c>
      <c r="B81" s="9" t="str">
        <f>Sheet3!A80</f>
        <v xml:space="preserve">曼德祖基奇 </v>
      </c>
      <c r="E81" s="1">
        <f t="shared" si="15"/>
        <v>3</v>
      </c>
      <c r="F81" s="1">
        <f>VLOOKUP(VLOOKUP(B81,Sheet3!$A$2:$D$737,4,FALSE),Sheet2!$A$15:$C$19,3,TRUE)</f>
        <v>3</v>
      </c>
      <c r="G81" s="1">
        <f>VLOOKUP(F81,Sheet2!$A$8:$D$12,4,FALSE)</f>
        <v>15</v>
      </c>
      <c r="H81" s="1">
        <f>VLOOKUP(VLOOKUP(B81,Sheet3!$A$2:$E$737,5,FALSE),Sheet2!$A$2:$B$5,2,FALSE)</f>
        <v>1</v>
      </c>
      <c r="I81" s="1" t="str">
        <f>Sheet3!C80</f>
        <v>克罗地亚</v>
      </c>
      <c r="J81" s="1" t="str">
        <f t="shared" si="16"/>
        <v>克罗地亚</v>
      </c>
      <c r="K81" s="1">
        <f t="shared" si="14"/>
        <v>11</v>
      </c>
      <c r="N81" s="1">
        <f>VLOOKUP(H81,Sheet2!$B$2:$F$5,2,FALSE)*VLOOKUP(F81,Sheet2!$A$8:$C$12,3,FALSE)</f>
        <v>120</v>
      </c>
      <c r="O81" s="9">
        <f>VLOOKUP(H81,Sheet2!$B$2:$F$5,3,FALSE)*VLOOKUP(F81,Sheet2!$A$8:$C$12,3,FALSE)</f>
        <v>96</v>
      </c>
      <c r="P81" s="9">
        <f>VLOOKUP(H81,Sheet2!$B$2:$F$5,4,FALSE)*VLOOKUP(F81,Sheet2!$A$8:$C$12,3,FALSE)</f>
        <v>72</v>
      </c>
      <c r="Q81" s="9">
        <f>VLOOKUP(H81,Sheet2!$B$2:$F$5,5,FALSE)*VLOOKUP(F81,Sheet2!$A$8:$C$12,3,FALSE)</f>
        <v>120</v>
      </c>
      <c r="R81" s="1">
        <f>VLOOKUP(F81,Sheet2!$A$7:$F$12,5,FALSE)</f>
        <v>85</v>
      </c>
      <c r="S81" s="1">
        <f>VLOOKUP(F81,Sheet2!$A$7:$F$12,6,FALSE)</f>
        <v>100</v>
      </c>
      <c r="T81" s="11">
        <f t="shared" si="17"/>
        <v>40</v>
      </c>
      <c r="U81" s="11">
        <f t="shared" si="18"/>
        <v>40</v>
      </c>
      <c r="V81" s="11">
        <f t="shared" si="19"/>
        <v>40</v>
      </c>
      <c r="W81" s="11">
        <f t="shared" si="20"/>
        <v>32</v>
      </c>
      <c r="X81" s="11">
        <f t="shared" si="21"/>
        <v>32</v>
      </c>
      <c r="Y81" s="11">
        <f t="shared" si="22"/>
        <v>32</v>
      </c>
      <c r="Z81" s="11">
        <f t="shared" si="22"/>
        <v>24</v>
      </c>
      <c r="AA81" s="11">
        <f t="shared" si="23"/>
        <v>24</v>
      </c>
      <c r="AB81" s="11">
        <f t="shared" si="24"/>
        <v>24</v>
      </c>
      <c r="AC81" s="11">
        <f t="shared" si="24"/>
        <v>40</v>
      </c>
      <c r="AD81" s="11">
        <f t="shared" si="25"/>
        <v>40</v>
      </c>
      <c r="AE81" s="11">
        <f t="shared" si="26"/>
        <v>40</v>
      </c>
    </row>
    <row r="82" spans="1:31">
      <c r="A82" s="1">
        <f>VLOOKUP(I82,Sheet3!$A$748:$B$779,2,FALSE)+VLOOKUP(B82,Sheet3!$A$2:$B$737,2,FALSE)</f>
        <v>411</v>
      </c>
      <c r="B82" s="9" t="str">
        <f>Sheet3!A81</f>
        <v>OLENBE</v>
      </c>
      <c r="E82" s="1">
        <f t="shared" si="15"/>
        <v>3</v>
      </c>
      <c r="F82" s="1">
        <f>VLOOKUP(VLOOKUP(B82,Sheet3!$A$2:$D$737,4,FALSE),Sheet2!$A$15:$C$19,3,TRUE)</f>
        <v>3</v>
      </c>
      <c r="G82" s="1">
        <f>VLOOKUP(F82,Sheet2!$A$8:$D$12,4,FALSE)</f>
        <v>15</v>
      </c>
      <c r="H82" s="1">
        <f>VLOOKUP(VLOOKUP(B82,Sheet3!$A$2:$E$737,5,FALSE),Sheet2!$A$2:$B$5,2,FALSE)</f>
        <v>1</v>
      </c>
      <c r="I82" s="1" t="str">
        <f>Sheet3!C81</f>
        <v>克罗地亚</v>
      </c>
      <c r="J82" s="1" t="str">
        <f t="shared" si="16"/>
        <v>克罗地亚</v>
      </c>
      <c r="K82" s="1">
        <f t="shared" si="14"/>
        <v>9</v>
      </c>
      <c r="N82" s="1">
        <f>VLOOKUP(H82,Sheet2!$B$2:$F$5,2,FALSE)*VLOOKUP(F82,Sheet2!$A$8:$C$12,3,FALSE)</f>
        <v>120</v>
      </c>
      <c r="O82" s="9">
        <f>VLOOKUP(H82,Sheet2!$B$2:$F$5,3,FALSE)*VLOOKUP(F82,Sheet2!$A$8:$C$12,3,FALSE)</f>
        <v>96</v>
      </c>
      <c r="P82" s="9">
        <f>VLOOKUP(H82,Sheet2!$B$2:$F$5,4,FALSE)*VLOOKUP(F82,Sheet2!$A$8:$C$12,3,FALSE)</f>
        <v>72</v>
      </c>
      <c r="Q82" s="9">
        <f>VLOOKUP(H82,Sheet2!$B$2:$F$5,5,FALSE)*VLOOKUP(F82,Sheet2!$A$8:$C$12,3,FALSE)</f>
        <v>120</v>
      </c>
      <c r="R82" s="1">
        <f>VLOOKUP(F82,Sheet2!$A$7:$F$12,5,FALSE)</f>
        <v>85</v>
      </c>
      <c r="S82" s="1">
        <f>VLOOKUP(F82,Sheet2!$A$7:$F$12,6,FALSE)</f>
        <v>100</v>
      </c>
      <c r="T82" s="11">
        <f t="shared" si="17"/>
        <v>40</v>
      </c>
      <c r="U82" s="11">
        <f t="shared" si="18"/>
        <v>40</v>
      </c>
      <c r="V82" s="11">
        <f t="shared" si="19"/>
        <v>40</v>
      </c>
      <c r="W82" s="11">
        <f t="shared" si="20"/>
        <v>32</v>
      </c>
      <c r="X82" s="11">
        <f t="shared" si="21"/>
        <v>32</v>
      </c>
      <c r="Y82" s="11">
        <f t="shared" si="22"/>
        <v>32</v>
      </c>
      <c r="Z82" s="11">
        <f t="shared" si="22"/>
        <v>24</v>
      </c>
      <c r="AA82" s="11">
        <f t="shared" si="23"/>
        <v>24</v>
      </c>
      <c r="AB82" s="11">
        <f t="shared" si="24"/>
        <v>24</v>
      </c>
      <c r="AC82" s="11">
        <f t="shared" si="24"/>
        <v>40</v>
      </c>
      <c r="AD82" s="11">
        <f t="shared" si="25"/>
        <v>40</v>
      </c>
      <c r="AE82" s="11">
        <f t="shared" si="26"/>
        <v>40</v>
      </c>
    </row>
    <row r="83" spans="1:31">
      <c r="A83" s="1">
        <f>VLOOKUP(I83,Sheet3!$A$748:$B$779,2,FALSE)+VLOOKUP(B83,Sheet3!$A$2:$B$737,2,FALSE)</f>
        <v>412</v>
      </c>
      <c r="B83" s="9" t="str">
        <f>Sheet3!A82</f>
        <v xml:space="preserve">苏巴西奇 </v>
      </c>
      <c r="E83" s="1">
        <f t="shared" si="15"/>
        <v>2</v>
      </c>
      <c r="F83" s="1">
        <f>VLOOKUP(VLOOKUP(B83,Sheet3!$A$2:$D$737,4,FALSE),Sheet2!$A$15:$C$19,3,TRUE)</f>
        <v>2</v>
      </c>
      <c r="G83" s="1">
        <f>VLOOKUP(F83,Sheet2!$A$8:$D$12,4,FALSE)</f>
        <v>10</v>
      </c>
      <c r="H83" s="1">
        <f>VLOOKUP(VLOOKUP(B83,Sheet3!$A$2:$E$737,5,FALSE),Sheet2!$A$2:$B$5,2,FALSE)</f>
        <v>4</v>
      </c>
      <c r="I83" s="1" t="str">
        <f>Sheet3!C82</f>
        <v>克罗地亚</v>
      </c>
      <c r="J83" s="1" t="str">
        <f t="shared" si="16"/>
        <v>克罗地亚</v>
      </c>
      <c r="K83" s="1">
        <f t="shared" si="14"/>
        <v>13</v>
      </c>
      <c r="N83" s="1">
        <f>VLOOKUP(H83,Sheet2!$B$2:$F$5,2,FALSE)*VLOOKUP(F83,Sheet2!$A$8:$C$12,3,FALSE)</f>
        <v>60</v>
      </c>
      <c r="O83" s="9">
        <f>VLOOKUP(H83,Sheet2!$B$2:$F$5,3,FALSE)*VLOOKUP(F83,Sheet2!$A$8:$C$12,3,FALSE)</f>
        <v>60</v>
      </c>
      <c r="P83" s="9">
        <f>VLOOKUP(H83,Sheet2!$B$2:$F$5,4,FALSE)*VLOOKUP(F83,Sheet2!$A$8:$C$12,3,FALSE)</f>
        <v>120</v>
      </c>
      <c r="Q83" s="9">
        <f>VLOOKUP(H83,Sheet2!$B$2:$F$5,5,FALSE)*VLOOKUP(F83,Sheet2!$A$8:$C$12,3,FALSE)</f>
        <v>100</v>
      </c>
      <c r="R83" s="1">
        <f>VLOOKUP(F83,Sheet2!$A$7:$F$12,5,FALSE)</f>
        <v>80</v>
      </c>
      <c r="S83" s="1">
        <f>VLOOKUP(F83,Sheet2!$A$7:$F$12,6,FALSE)</f>
        <v>95</v>
      </c>
      <c r="T83" s="11">
        <f t="shared" si="17"/>
        <v>20</v>
      </c>
      <c r="U83" s="11">
        <f t="shared" si="18"/>
        <v>20</v>
      </c>
      <c r="V83" s="11">
        <f t="shared" si="19"/>
        <v>20</v>
      </c>
      <c r="W83" s="11">
        <f t="shared" si="20"/>
        <v>20</v>
      </c>
      <c r="X83" s="11">
        <f t="shared" si="21"/>
        <v>20</v>
      </c>
      <c r="Y83" s="11">
        <f t="shared" si="22"/>
        <v>20</v>
      </c>
      <c r="Z83" s="11">
        <f t="shared" si="22"/>
        <v>40</v>
      </c>
      <c r="AA83" s="11">
        <f t="shared" si="23"/>
        <v>40</v>
      </c>
      <c r="AB83" s="11">
        <f t="shared" si="24"/>
        <v>40</v>
      </c>
      <c r="AC83" s="11">
        <f t="shared" si="24"/>
        <v>33.333333333333336</v>
      </c>
      <c r="AD83" s="11">
        <f t="shared" si="25"/>
        <v>33.333333333333336</v>
      </c>
      <c r="AE83" s="11">
        <f t="shared" si="26"/>
        <v>33.333333333333336</v>
      </c>
    </row>
    <row r="84" spans="1:31">
      <c r="A84" s="1">
        <f>VLOOKUP(I84,Sheet3!$A$748:$B$779,2,FALSE)+VLOOKUP(B84,Sheet3!$A$2:$B$737,2,FALSE)</f>
        <v>413</v>
      </c>
      <c r="B84" s="9" t="str">
        <f>Sheet3!A83</f>
        <v>希尔登费尔德</v>
      </c>
      <c r="E84" s="1">
        <f t="shared" si="15"/>
        <v>3</v>
      </c>
      <c r="F84" s="1">
        <f>VLOOKUP(VLOOKUP(B84,Sheet3!$A$2:$D$737,4,FALSE),Sheet2!$A$15:$C$19,3,TRUE)</f>
        <v>3</v>
      </c>
      <c r="G84" s="1">
        <f>VLOOKUP(F84,Sheet2!$A$8:$D$12,4,FALSE)</f>
        <v>15</v>
      </c>
      <c r="H84" s="1">
        <f>VLOOKUP(VLOOKUP(B84,Sheet3!$A$2:$E$737,5,FALSE),Sheet2!$A$2:$B$5,2,FALSE)</f>
        <v>3</v>
      </c>
      <c r="I84" s="1" t="str">
        <f>Sheet3!C83</f>
        <v>克罗地亚</v>
      </c>
      <c r="J84" s="1" t="str">
        <f t="shared" si="16"/>
        <v>克罗地亚</v>
      </c>
      <c r="K84" s="1">
        <f t="shared" si="14"/>
        <v>10</v>
      </c>
      <c r="N84" s="1">
        <f>VLOOKUP(H84,Sheet2!$B$2:$F$5,2,FALSE)*VLOOKUP(F84,Sheet2!$A$8:$C$12,3,FALSE)</f>
        <v>72</v>
      </c>
      <c r="O84" s="9">
        <f>VLOOKUP(H84,Sheet2!$B$2:$F$5,3,FALSE)*VLOOKUP(F84,Sheet2!$A$8:$C$12,3,FALSE)</f>
        <v>96</v>
      </c>
      <c r="P84" s="9">
        <f>VLOOKUP(H84,Sheet2!$B$2:$F$5,4,FALSE)*VLOOKUP(F84,Sheet2!$A$8:$C$12,3,FALSE)</f>
        <v>120</v>
      </c>
      <c r="Q84" s="9">
        <f>VLOOKUP(H84,Sheet2!$B$2:$F$5,5,FALSE)*VLOOKUP(F84,Sheet2!$A$8:$C$12,3,FALSE)</f>
        <v>120</v>
      </c>
      <c r="R84" s="1">
        <f>VLOOKUP(F84,Sheet2!$A$7:$F$12,5,FALSE)</f>
        <v>85</v>
      </c>
      <c r="S84" s="1">
        <f>VLOOKUP(F84,Sheet2!$A$7:$F$12,6,FALSE)</f>
        <v>100</v>
      </c>
      <c r="T84" s="11">
        <f t="shared" si="17"/>
        <v>24</v>
      </c>
      <c r="U84" s="11">
        <f t="shared" si="18"/>
        <v>24</v>
      </c>
      <c r="V84" s="11">
        <f t="shared" si="19"/>
        <v>24</v>
      </c>
      <c r="W84" s="11">
        <f t="shared" si="20"/>
        <v>32</v>
      </c>
      <c r="X84" s="11">
        <f t="shared" si="21"/>
        <v>32</v>
      </c>
      <c r="Y84" s="11">
        <f t="shared" si="22"/>
        <v>32</v>
      </c>
      <c r="Z84" s="11">
        <f t="shared" si="22"/>
        <v>40</v>
      </c>
      <c r="AA84" s="11">
        <f t="shared" si="23"/>
        <v>40</v>
      </c>
      <c r="AB84" s="11">
        <f t="shared" si="24"/>
        <v>40</v>
      </c>
      <c r="AC84" s="11">
        <f t="shared" si="24"/>
        <v>40</v>
      </c>
      <c r="AD84" s="11">
        <f t="shared" si="25"/>
        <v>40</v>
      </c>
      <c r="AE84" s="11">
        <f t="shared" si="26"/>
        <v>40</v>
      </c>
    </row>
    <row r="85" spans="1:31">
      <c r="A85" s="1">
        <f>VLOOKUP(I85,Sheet3!$A$748:$B$779,2,FALSE)+VLOOKUP(B85,Sheet3!$A$2:$B$737,2,FALSE)</f>
        <v>414</v>
      </c>
      <c r="B85" s="9" t="str">
        <f>Sheet3!A84</f>
        <v>洛夫伦</v>
      </c>
      <c r="E85" s="1">
        <f t="shared" si="15"/>
        <v>2</v>
      </c>
      <c r="F85" s="1">
        <f>VLOOKUP(VLOOKUP(B85,Sheet3!$A$2:$D$737,4,FALSE),Sheet2!$A$15:$C$19,3,TRUE)</f>
        <v>2</v>
      </c>
      <c r="G85" s="1">
        <f>VLOOKUP(F85,Sheet2!$A$8:$D$12,4,FALSE)</f>
        <v>10</v>
      </c>
      <c r="H85" s="1">
        <f>VLOOKUP(VLOOKUP(B85,Sheet3!$A$2:$E$737,5,FALSE),Sheet2!$A$2:$B$5,2,FALSE)</f>
        <v>3</v>
      </c>
      <c r="I85" s="1" t="str">
        <f>Sheet3!C84</f>
        <v>克罗地亚</v>
      </c>
      <c r="J85" s="1" t="str">
        <f t="shared" si="16"/>
        <v>克罗地亚</v>
      </c>
      <c r="K85" s="1">
        <f t="shared" si="14"/>
        <v>14</v>
      </c>
      <c r="N85" s="1">
        <f>VLOOKUP(H85,Sheet2!$B$2:$F$5,2,FALSE)*VLOOKUP(F85,Sheet2!$A$8:$C$12,3,FALSE)</f>
        <v>60</v>
      </c>
      <c r="O85" s="9">
        <f>VLOOKUP(H85,Sheet2!$B$2:$F$5,3,FALSE)*VLOOKUP(F85,Sheet2!$A$8:$C$12,3,FALSE)</f>
        <v>80</v>
      </c>
      <c r="P85" s="9">
        <f>VLOOKUP(H85,Sheet2!$B$2:$F$5,4,FALSE)*VLOOKUP(F85,Sheet2!$A$8:$C$12,3,FALSE)</f>
        <v>100</v>
      </c>
      <c r="Q85" s="9">
        <f>VLOOKUP(H85,Sheet2!$B$2:$F$5,5,FALSE)*VLOOKUP(F85,Sheet2!$A$8:$C$12,3,FALSE)</f>
        <v>100</v>
      </c>
      <c r="R85" s="1">
        <f>VLOOKUP(F85,Sheet2!$A$7:$F$12,5,FALSE)</f>
        <v>80</v>
      </c>
      <c r="S85" s="1">
        <f>VLOOKUP(F85,Sheet2!$A$7:$F$12,6,FALSE)</f>
        <v>95</v>
      </c>
      <c r="T85" s="11">
        <f t="shared" si="17"/>
        <v>20</v>
      </c>
      <c r="U85" s="11">
        <f t="shared" si="18"/>
        <v>20</v>
      </c>
      <c r="V85" s="11">
        <f t="shared" si="19"/>
        <v>20</v>
      </c>
      <c r="W85" s="11">
        <f t="shared" si="20"/>
        <v>26.666666666666668</v>
      </c>
      <c r="X85" s="11">
        <f t="shared" si="21"/>
        <v>26.666666666666668</v>
      </c>
      <c r="Y85" s="11">
        <f t="shared" si="22"/>
        <v>26.666666666666668</v>
      </c>
      <c r="Z85" s="11">
        <f t="shared" si="22"/>
        <v>33.333333333333336</v>
      </c>
      <c r="AA85" s="11">
        <f t="shared" si="23"/>
        <v>33.333333333333336</v>
      </c>
      <c r="AB85" s="11">
        <f t="shared" si="24"/>
        <v>33.333333333333336</v>
      </c>
      <c r="AC85" s="11">
        <f t="shared" si="24"/>
        <v>33.333333333333336</v>
      </c>
      <c r="AD85" s="11">
        <f t="shared" si="25"/>
        <v>33.333333333333336</v>
      </c>
      <c r="AE85" s="11">
        <f t="shared" si="26"/>
        <v>33.333333333333336</v>
      </c>
    </row>
    <row r="86" spans="1:31">
      <c r="A86" s="1">
        <f>VLOOKUP(I86,Sheet3!$A$748:$B$779,2,FALSE)+VLOOKUP(B86,Sheet3!$A$2:$B$737,2,FALSE)</f>
        <v>415</v>
      </c>
      <c r="B86" s="9" t="str">
        <f>Sheet3!A85</f>
        <v>维达</v>
      </c>
      <c r="E86" s="1">
        <f t="shared" si="15"/>
        <v>2</v>
      </c>
      <c r="F86" s="1">
        <f>VLOOKUP(VLOOKUP(B86,Sheet3!$A$2:$D$737,4,FALSE),Sheet2!$A$15:$C$19,3,TRUE)</f>
        <v>2</v>
      </c>
      <c r="G86" s="1">
        <f>VLOOKUP(F86,Sheet2!$A$8:$D$12,4,FALSE)</f>
        <v>10</v>
      </c>
      <c r="H86" s="1">
        <f>VLOOKUP(VLOOKUP(B86,Sheet3!$A$2:$E$737,5,FALSE),Sheet2!$A$2:$B$5,2,FALSE)</f>
        <v>3</v>
      </c>
      <c r="I86" s="1" t="str">
        <f>Sheet3!C85</f>
        <v>克罗地亚</v>
      </c>
      <c r="J86" s="1" t="str">
        <f t="shared" si="16"/>
        <v>克罗地亚</v>
      </c>
      <c r="K86" s="1">
        <f t="shared" ref="K86:K149" si="27">K68</f>
        <v>6</v>
      </c>
      <c r="N86" s="1">
        <f>VLOOKUP(H86,Sheet2!$B$2:$F$5,2,FALSE)*VLOOKUP(F86,Sheet2!$A$8:$C$12,3,FALSE)</f>
        <v>60</v>
      </c>
      <c r="O86" s="9">
        <f>VLOOKUP(H86,Sheet2!$B$2:$F$5,3,FALSE)*VLOOKUP(F86,Sheet2!$A$8:$C$12,3,FALSE)</f>
        <v>80</v>
      </c>
      <c r="P86" s="9">
        <f>VLOOKUP(H86,Sheet2!$B$2:$F$5,4,FALSE)*VLOOKUP(F86,Sheet2!$A$8:$C$12,3,FALSE)</f>
        <v>100</v>
      </c>
      <c r="Q86" s="9">
        <f>VLOOKUP(H86,Sheet2!$B$2:$F$5,5,FALSE)*VLOOKUP(F86,Sheet2!$A$8:$C$12,3,FALSE)</f>
        <v>100</v>
      </c>
      <c r="R86" s="1">
        <f>VLOOKUP(F86,Sheet2!$A$7:$F$12,5,FALSE)</f>
        <v>80</v>
      </c>
      <c r="S86" s="1">
        <f>VLOOKUP(F86,Sheet2!$A$7:$F$12,6,FALSE)</f>
        <v>95</v>
      </c>
      <c r="T86" s="11">
        <f t="shared" si="17"/>
        <v>20</v>
      </c>
      <c r="U86" s="11">
        <f t="shared" si="18"/>
        <v>20</v>
      </c>
      <c r="V86" s="11">
        <f t="shared" si="19"/>
        <v>20</v>
      </c>
      <c r="W86" s="11">
        <f t="shared" si="20"/>
        <v>26.666666666666668</v>
      </c>
      <c r="X86" s="11">
        <f t="shared" si="21"/>
        <v>26.666666666666668</v>
      </c>
      <c r="Y86" s="11">
        <f t="shared" si="22"/>
        <v>26.666666666666668</v>
      </c>
      <c r="Z86" s="11">
        <f t="shared" si="22"/>
        <v>33.333333333333336</v>
      </c>
      <c r="AA86" s="11">
        <f t="shared" si="23"/>
        <v>33.333333333333336</v>
      </c>
      <c r="AB86" s="11">
        <f t="shared" si="24"/>
        <v>33.333333333333336</v>
      </c>
      <c r="AC86" s="11">
        <f t="shared" si="24"/>
        <v>33.333333333333336</v>
      </c>
      <c r="AD86" s="11">
        <f t="shared" si="25"/>
        <v>33.333333333333336</v>
      </c>
      <c r="AE86" s="11">
        <f t="shared" si="26"/>
        <v>33.333333333333336</v>
      </c>
    </row>
    <row r="87" spans="1:31">
      <c r="A87" s="1">
        <f>VLOOKUP(I87,Sheet3!$A$748:$B$779,2,FALSE)+VLOOKUP(B87,Sheet3!$A$2:$B$737,2,FALSE)</f>
        <v>416</v>
      </c>
      <c r="B87" s="9" t="str">
        <f>Sheet3!A86</f>
        <v>巴德利</v>
      </c>
      <c r="E87" s="1">
        <f t="shared" si="15"/>
        <v>3</v>
      </c>
      <c r="F87" s="1">
        <f>VLOOKUP(VLOOKUP(B87,Sheet3!$A$2:$D$737,4,FALSE),Sheet2!$A$15:$C$19,3,TRUE)</f>
        <v>3</v>
      </c>
      <c r="G87" s="1">
        <f>VLOOKUP(F87,Sheet2!$A$8:$D$12,4,FALSE)</f>
        <v>15</v>
      </c>
      <c r="H87" s="1">
        <f>VLOOKUP(VLOOKUP(B87,Sheet3!$A$2:$E$737,5,FALSE),Sheet2!$A$2:$B$5,2,FALSE)</f>
        <v>2</v>
      </c>
      <c r="I87" s="1" t="str">
        <f>Sheet3!C86</f>
        <v>克罗地亚</v>
      </c>
      <c r="J87" s="1" t="str">
        <f t="shared" si="16"/>
        <v>克罗地亚</v>
      </c>
      <c r="K87" s="1">
        <f t="shared" si="27"/>
        <v>12</v>
      </c>
      <c r="N87" s="1">
        <f>VLOOKUP(H87,Sheet2!$B$2:$F$5,2,FALSE)*VLOOKUP(F87,Sheet2!$A$8:$C$12,3,FALSE)</f>
        <v>96</v>
      </c>
      <c r="O87" s="9">
        <f>VLOOKUP(H87,Sheet2!$B$2:$F$5,3,FALSE)*VLOOKUP(F87,Sheet2!$A$8:$C$12,3,FALSE)</f>
        <v>120</v>
      </c>
      <c r="P87" s="9">
        <f>VLOOKUP(H87,Sheet2!$B$2:$F$5,4,FALSE)*VLOOKUP(F87,Sheet2!$A$8:$C$12,3,FALSE)</f>
        <v>72</v>
      </c>
      <c r="Q87" s="9">
        <f>VLOOKUP(H87,Sheet2!$B$2:$F$5,5,FALSE)*VLOOKUP(F87,Sheet2!$A$8:$C$12,3,FALSE)</f>
        <v>120</v>
      </c>
      <c r="R87" s="1">
        <f>VLOOKUP(F87,Sheet2!$A$7:$F$12,5,FALSE)</f>
        <v>85</v>
      </c>
      <c r="S87" s="1">
        <f>VLOOKUP(F87,Sheet2!$A$7:$F$12,6,FALSE)</f>
        <v>100</v>
      </c>
      <c r="T87" s="11">
        <f t="shared" si="17"/>
        <v>32</v>
      </c>
      <c r="U87" s="11">
        <f t="shared" si="18"/>
        <v>32</v>
      </c>
      <c r="V87" s="11">
        <f t="shared" si="19"/>
        <v>32</v>
      </c>
      <c r="W87" s="11">
        <f t="shared" si="20"/>
        <v>40</v>
      </c>
      <c r="X87" s="11">
        <f t="shared" si="21"/>
        <v>40</v>
      </c>
      <c r="Y87" s="11">
        <f t="shared" si="22"/>
        <v>40</v>
      </c>
      <c r="Z87" s="11">
        <f t="shared" si="22"/>
        <v>24</v>
      </c>
      <c r="AA87" s="11">
        <f t="shared" si="23"/>
        <v>24</v>
      </c>
      <c r="AB87" s="11">
        <f t="shared" si="24"/>
        <v>24</v>
      </c>
      <c r="AC87" s="11">
        <f t="shared" si="24"/>
        <v>40</v>
      </c>
      <c r="AD87" s="11">
        <f t="shared" si="25"/>
        <v>40</v>
      </c>
      <c r="AE87" s="11">
        <f t="shared" si="26"/>
        <v>40</v>
      </c>
    </row>
    <row r="88" spans="1:31">
      <c r="A88" s="1">
        <f>VLOOKUP(I88,Sheet3!$A$748:$B$779,2,FALSE)+VLOOKUP(B88,Sheet3!$A$2:$B$737,2,FALSE)</f>
        <v>417</v>
      </c>
      <c r="B88" s="9" t="str">
        <f>Sheet3!A87</f>
        <v>佩里西奇</v>
      </c>
      <c r="E88" s="1">
        <f t="shared" si="15"/>
        <v>3</v>
      </c>
      <c r="F88" s="1">
        <f>VLOOKUP(VLOOKUP(B88,Sheet3!$A$2:$D$737,4,FALSE),Sheet2!$A$15:$C$19,3,TRUE)</f>
        <v>3</v>
      </c>
      <c r="G88" s="1">
        <f>VLOOKUP(F88,Sheet2!$A$8:$D$12,4,FALSE)</f>
        <v>15</v>
      </c>
      <c r="H88" s="1">
        <f>VLOOKUP(VLOOKUP(B88,Sheet3!$A$2:$E$737,5,FALSE),Sheet2!$A$2:$B$5,2,FALSE)</f>
        <v>2</v>
      </c>
      <c r="I88" s="1" t="str">
        <f>Sheet3!C87</f>
        <v>克罗地亚</v>
      </c>
      <c r="J88" s="1" t="str">
        <f t="shared" si="16"/>
        <v>克罗地亚</v>
      </c>
      <c r="K88" s="1">
        <f t="shared" si="27"/>
        <v>3</v>
      </c>
      <c r="N88" s="1">
        <f>VLOOKUP(H88,Sheet2!$B$2:$F$5,2,FALSE)*VLOOKUP(F88,Sheet2!$A$8:$C$12,3,FALSE)</f>
        <v>96</v>
      </c>
      <c r="O88" s="9">
        <f>VLOOKUP(H88,Sheet2!$B$2:$F$5,3,FALSE)*VLOOKUP(F88,Sheet2!$A$8:$C$12,3,FALSE)</f>
        <v>120</v>
      </c>
      <c r="P88" s="9">
        <f>VLOOKUP(H88,Sheet2!$B$2:$F$5,4,FALSE)*VLOOKUP(F88,Sheet2!$A$8:$C$12,3,FALSE)</f>
        <v>72</v>
      </c>
      <c r="Q88" s="9">
        <f>VLOOKUP(H88,Sheet2!$B$2:$F$5,5,FALSE)*VLOOKUP(F88,Sheet2!$A$8:$C$12,3,FALSE)</f>
        <v>120</v>
      </c>
      <c r="R88" s="1">
        <f>VLOOKUP(F88,Sheet2!$A$7:$F$12,5,FALSE)</f>
        <v>85</v>
      </c>
      <c r="S88" s="1">
        <f>VLOOKUP(F88,Sheet2!$A$7:$F$12,6,FALSE)</f>
        <v>100</v>
      </c>
      <c r="T88" s="11">
        <f t="shared" si="17"/>
        <v>32</v>
      </c>
      <c r="U88" s="11">
        <f t="shared" si="18"/>
        <v>32</v>
      </c>
      <c r="V88" s="11">
        <f t="shared" si="19"/>
        <v>32</v>
      </c>
      <c r="W88" s="11">
        <f t="shared" si="20"/>
        <v>40</v>
      </c>
      <c r="X88" s="11">
        <f t="shared" si="21"/>
        <v>40</v>
      </c>
      <c r="Y88" s="11">
        <f t="shared" si="22"/>
        <v>40</v>
      </c>
      <c r="Z88" s="11">
        <f t="shared" si="22"/>
        <v>24</v>
      </c>
      <c r="AA88" s="11">
        <f t="shared" si="23"/>
        <v>24</v>
      </c>
      <c r="AB88" s="11">
        <f t="shared" si="24"/>
        <v>24</v>
      </c>
      <c r="AC88" s="11">
        <f t="shared" si="24"/>
        <v>40</v>
      </c>
      <c r="AD88" s="11">
        <f t="shared" si="25"/>
        <v>40</v>
      </c>
      <c r="AE88" s="11">
        <f t="shared" si="26"/>
        <v>40</v>
      </c>
    </row>
    <row r="89" spans="1:31">
      <c r="A89" s="1">
        <f>VLOOKUP(I89,Sheet3!$A$748:$B$779,2,FALSE)+VLOOKUP(B89,Sheet3!$A$2:$B$737,2,FALSE)</f>
        <v>418</v>
      </c>
      <c r="B89" s="9" t="str">
        <f>Sheet3!A88</f>
        <v>萨米尔</v>
      </c>
      <c r="E89" s="1">
        <f t="shared" si="15"/>
        <v>3</v>
      </c>
      <c r="F89" s="1">
        <f>VLOOKUP(VLOOKUP(B89,Sheet3!$A$2:$D$737,4,FALSE),Sheet2!$A$15:$C$19,3,TRUE)</f>
        <v>3</v>
      </c>
      <c r="G89" s="1">
        <f>VLOOKUP(F89,Sheet2!$A$8:$D$12,4,FALSE)</f>
        <v>15</v>
      </c>
      <c r="H89" s="1">
        <f>VLOOKUP(VLOOKUP(B89,Sheet3!$A$2:$E$737,5,FALSE),Sheet2!$A$2:$B$5,2,FALSE)</f>
        <v>2</v>
      </c>
      <c r="I89" s="1" t="str">
        <f>Sheet3!C88</f>
        <v>克罗地亚</v>
      </c>
      <c r="J89" s="1" t="str">
        <f t="shared" si="16"/>
        <v>克罗地亚</v>
      </c>
      <c r="K89" s="1">
        <f t="shared" si="27"/>
        <v>1</v>
      </c>
      <c r="N89" s="1">
        <f>VLOOKUP(H89,Sheet2!$B$2:$F$5,2,FALSE)*VLOOKUP(F89,Sheet2!$A$8:$C$12,3,FALSE)</f>
        <v>96</v>
      </c>
      <c r="O89" s="9">
        <f>VLOOKUP(H89,Sheet2!$B$2:$F$5,3,FALSE)*VLOOKUP(F89,Sheet2!$A$8:$C$12,3,FALSE)</f>
        <v>120</v>
      </c>
      <c r="P89" s="9">
        <f>VLOOKUP(H89,Sheet2!$B$2:$F$5,4,FALSE)*VLOOKUP(F89,Sheet2!$A$8:$C$12,3,FALSE)</f>
        <v>72</v>
      </c>
      <c r="Q89" s="9">
        <f>VLOOKUP(H89,Sheet2!$B$2:$F$5,5,FALSE)*VLOOKUP(F89,Sheet2!$A$8:$C$12,3,FALSE)</f>
        <v>120</v>
      </c>
      <c r="R89" s="1">
        <f>VLOOKUP(F89,Sheet2!$A$7:$F$12,5,FALSE)</f>
        <v>85</v>
      </c>
      <c r="S89" s="1">
        <f>VLOOKUP(F89,Sheet2!$A$7:$F$12,6,FALSE)</f>
        <v>100</v>
      </c>
      <c r="T89" s="11">
        <f t="shared" si="17"/>
        <v>32</v>
      </c>
      <c r="U89" s="11">
        <f t="shared" si="18"/>
        <v>32</v>
      </c>
      <c r="V89" s="11">
        <f t="shared" si="19"/>
        <v>32</v>
      </c>
      <c r="W89" s="11">
        <f t="shared" si="20"/>
        <v>40</v>
      </c>
      <c r="X89" s="11">
        <f t="shared" si="21"/>
        <v>40</v>
      </c>
      <c r="Y89" s="11">
        <f t="shared" si="22"/>
        <v>40</v>
      </c>
      <c r="Z89" s="11">
        <f t="shared" si="22"/>
        <v>24</v>
      </c>
      <c r="AA89" s="11">
        <f t="shared" si="23"/>
        <v>24</v>
      </c>
      <c r="AB89" s="11">
        <f t="shared" si="24"/>
        <v>24</v>
      </c>
      <c r="AC89" s="11">
        <f t="shared" si="24"/>
        <v>40</v>
      </c>
      <c r="AD89" s="11">
        <f t="shared" si="25"/>
        <v>40</v>
      </c>
      <c r="AE89" s="11">
        <f t="shared" si="26"/>
        <v>40</v>
      </c>
    </row>
    <row r="90" spans="1:31">
      <c r="A90" s="1">
        <f>VLOOKUP(I90,Sheet3!$A$748:$B$779,2,FALSE)+VLOOKUP(B90,Sheet3!$A$2:$B$737,2,FALSE)</f>
        <v>419</v>
      </c>
      <c r="B90" s="9" t="str">
        <f>Sheet3!A89</f>
        <v>科瓦斯奇</v>
      </c>
      <c r="E90" s="1">
        <f t="shared" si="15"/>
        <v>3</v>
      </c>
      <c r="F90" s="1">
        <f>VLOOKUP(VLOOKUP(B90,Sheet3!$A$2:$D$737,4,FALSE),Sheet2!$A$15:$C$19,3,TRUE)</f>
        <v>3</v>
      </c>
      <c r="G90" s="1">
        <f>VLOOKUP(F90,Sheet2!$A$8:$D$12,4,FALSE)</f>
        <v>15</v>
      </c>
      <c r="H90" s="1">
        <f>VLOOKUP(VLOOKUP(B90,Sheet3!$A$2:$E$737,5,FALSE),Sheet2!$A$2:$B$5,2,FALSE)</f>
        <v>2</v>
      </c>
      <c r="I90" s="1" t="str">
        <f>Sheet3!C89</f>
        <v>克罗地亚</v>
      </c>
      <c r="J90" s="1" t="str">
        <f t="shared" si="16"/>
        <v>克罗地亚</v>
      </c>
      <c r="K90" s="1">
        <f t="shared" si="27"/>
        <v>9</v>
      </c>
      <c r="N90" s="1">
        <f>VLOOKUP(H90,Sheet2!$B$2:$F$5,2,FALSE)*VLOOKUP(F90,Sheet2!$A$8:$C$12,3,FALSE)</f>
        <v>96</v>
      </c>
      <c r="O90" s="9">
        <f>VLOOKUP(H90,Sheet2!$B$2:$F$5,3,FALSE)*VLOOKUP(F90,Sheet2!$A$8:$C$12,3,FALSE)</f>
        <v>120</v>
      </c>
      <c r="P90" s="9">
        <f>VLOOKUP(H90,Sheet2!$B$2:$F$5,4,FALSE)*VLOOKUP(F90,Sheet2!$A$8:$C$12,3,FALSE)</f>
        <v>72</v>
      </c>
      <c r="Q90" s="9">
        <f>VLOOKUP(H90,Sheet2!$B$2:$F$5,5,FALSE)*VLOOKUP(F90,Sheet2!$A$8:$C$12,3,FALSE)</f>
        <v>120</v>
      </c>
      <c r="R90" s="1">
        <f>VLOOKUP(F90,Sheet2!$A$7:$F$12,5,FALSE)</f>
        <v>85</v>
      </c>
      <c r="S90" s="1">
        <f>VLOOKUP(F90,Sheet2!$A$7:$F$12,6,FALSE)</f>
        <v>100</v>
      </c>
      <c r="T90" s="11">
        <f t="shared" si="17"/>
        <v>32</v>
      </c>
      <c r="U90" s="11">
        <f t="shared" si="18"/>
        <v>32</v>
      </c>
      <c r="V90" s="11">
        <f t="shared" si="19"/>
        <v>32</v>
      </c>
      <c r="W90" s="11">
        <f t="shared" si="20"/>
        <v>40</v>
      </c>
      <c r="X90" s="11">
        <f t="shared" si="21"/>
        <v>40</v>
      </c>
      <c r="Y90" s="11">
        <f t="shared" si="22"/>
        <v>40</v>
      </c>
      <c r="Z90" s="11">
        <f t="shared" si="22"/>
        <v>24</v>
      </c>
      <c r="AA90" s="11">
        <f t="shared" si="23"/>
        <v>24</v>
      </c>
      <c r="AB90" s="11">
        <f t="shared" si="24"/>
        <v>24</v>
      </c>
      <c r="AC90" s="11">
        <f t="shared" si="24"/>
        <v>40</v>
      </c>
      <c r="AD90" s="11">
        <f t="shared" si="25"/>
        <v>40</v>
      </c>
      <c r="AE90" s="11">
        <f t="shared" si="26"/>
        <v>40</v>
      </c>
    </row>
    <row r="91" spans="1:31">
      <c r="A91" s="1">
        <f>VLOOKUP(I91,Sheet3!$A$748:$B$779,2,FALSE)+VLOOKUP(B91,Sheet3!$A$2:$B$737,2,FALSE)</f>
        <v>420</v>
      </c>
      <c r="B91" s="9" t="str">
        <f>Sheet3!A90</f>
        <v>哈利洛维奇</v>
      </c>
      <c r="E91" s="1">
        <f t="shared" si="15"/>
        <v>2</v>
      </c>
      <c r="F91" s="1">
        <f>VLOOKUP(VLOOKUP(B91,Sheet3!$A$2:$D$737,4,FALSE),Sheet2!$A$15:$C$19,3,TRUE)</f>
        <v>2</v>
      </c>
      <c r="G91" s="1">
        <f>VLOOKUP(F91,Sheet2!$A$8:$D$12,4,FALSE)</f>
        <v>10</v>
      </c>
      <c r="H91" s="1">
        <f>VLOOKUP(VLOOKUP(B91,Sheet3!$A$2:$E$737,5,FALSE),Sheet2!$A$2:$B$5,2,FALSE)</f>
        <v>2</v>
      </c>
      <c r="I91" s="1" t="str">
        <f>Sheet3!C90</f>
        <v>克罗地亚</v>
      </c>
      <c r="J91" s="1" t="str">
        <f t="shared" si="16"/>
        <v>克罗地亚</v>
      </c>
      <c r="K91" s="1">
        <f t="shared" si="27"/>
        <v>8</v>
      </c>
      <c r="N91" s="1">
        <f>VLOOKUP(H91,Sheet2!$B$2:$F$5,2,FALSE)*VLOOKUP(F91,Sheet2!$A$8:$C$12,3,FALSE)</f>
        <v>80</v>
      </c>
      <c r="O91" s="9">
        <f>VLOOKUP(H91,Sheet2!$B$2:$F$5,3,FALSE)*VLOOKUP(F91,Sheet2!$A$8:$C$12,3,FALSE)</f>
        <v>100</v>
      </c>
      <c r="P91" s="9">
        <f>VLOOKUP(H91,Sheet2!$B$2:$F$5,4,FALSE)*VLOOKUP(F91,Sheet2!$A$8:$C$12,3,FALSE)</f>
        <v>60</v>
      </c>
      <c r="Q91" s="9">
        <f>VLOOKUP(H91,Sheet2!$B$2:$F$5,5,FALSE)*VLOOKUP(F91,Sheet2!$A$8:$C$12,3,FALSE)</f>
        <v>100</v>
      </c>
      <c r="R91" s="1">
        <f>VLOOKUP(F91,Sheet2!$A$7:$F$12,5,FALSE)</f>
        <v>80</v>
      </c>
      <c r="S91" s="1">
        <f>VLOOKUP(F91,Sheet2!$A$7:$F$12,6,FALSE)</f>
        <v>95</v>
      </c>
      <c r="T91" s="11">
        <f t="shared" si="17"/>
        <v>26.666666666666668</v>
      </c>
      <c r="U91" s="11">
        <f t="shared" si="18"/>
        <v>26.666666666666668</v>
      </c>
      <c r="V91" s="11">
        <f t="shared" si="19"/>
        <v>26.666666666666668</v>
      </c>
      <c r="W91" s="11">
        <f t="shared" si="20"/>
        <v>33.333333333333336</v>
      </c>
      <c r="X91" s="11">
        <f t="shared" si="21"/>
        <v>33.333333333333336</v>
      </c>
      <c r="Y91" s="11">
        <f t="shared" si="22"/>
        <v>33.333333333333336</v>
      </c>
      <c r="Z91" s="11">
        <f t="shared" si="22"/>
        <v>20</v>
      </c>
      <c r="AA91" s="11">
        <f t="shared" si="23"/>
        <v>20</v>
      </c>
      <c r="AB91" s="11">
        <f t="shared" si="24"/>
        <v>20</v>
      </c>
      <c r="AC91" s="11">
        <f t="shared" si="24"/>
        <v>33.333333333333336</v>
      </c>
      <c r="AD91" s="11">
        <f t="shared" si="25"/>
        <v>33.333333333333336</v>
      </c>
      <c r="AE91" s="11">
        <f t="shared" si="26"/>
        <v>33.333333333333336</v>
      </c>
    </row>
    <row r="92" spans="1:31">
      <c r="A92" s="1">
        <f>VLOOKUP(I92,Sheet3!$A$748:$B$779,2,FALSE)+VLOOKUP(B92,Sheet3!$A$2:$B$737,2,FALSE)</f>
        <v>421</v>
      </c>
      <c r="B92" s="9" t="str">
        <f>Sheet3!A91</f>
        <v>耶拉维奇</v>
      </c>
      <c r="E92" s="1">
        <f t="shared" si="15"/>
        <v>3</v>
      </c>
      <c r="F92" s="1">
        <f>VLOOKUP(VLOOKUP(B92,Sheet3!$A$2:$D$737,4,FALSE),Sheet2!$A$15:$C$19,3,TRUE)</f>
        <v>3</v>
      </c>
      <c r="G92" s="1">
        <f>VLOOKUP(F92,Sheet2!$A$8:$D$12,4,FALSE)</f>
        <v>15</v>
      </c>
      <c r="H92" s="1">
        <f>VLOOKUP(VLOOKUP(B92,Sheet3!$A$2:$E$737,5,FALSE),Sheet2!$A$2:$B$5,2,FALSE)</f>
        <v>1</v>
      </c>
      <c r="I92" s="1" t="str">
        <f>Sheet3!C91</f>
        <v>克罗地亚</v>
      </c>
      <c r="J92" s="1" t="str">
        <f t="shared" si="16"/>
        <v>克罗地亚</v>
      </c>
      <c r="K92" s="1">
        <f t="shared" si="27"/>
        <v>4</v>
      </c>
      <c r="N92" s="1">
        <f>VLOOKUP(H92,Sheet2!$B$2:$F$5,2,FALSE)*VLOOKUP(F92,Sheet2!$A$8:$C$12,3,FALSE)</f>
        <v>120</v>
      </c>
      <c r="O92" s="9">
        <f>VLOOKUP(H92,Sheet2!$B$2:$F$5,3,FALSE)*VLOOKUP(F92,Sheet2!$A$8:$C$12,3,FALSE)</f>
        <v>96</v>
      </c>
      <c r="P92" s="9">
        <f>VLOOKUP(H92,Sheet2!$B$2:$F$5,4,FALSE)*VLOOKUP(F92,Sheet2!$A$8:$C$12,3,FALSE)</f>
        <v>72</v>
      </c>
      <c r="Q92" s="9">
        <f>VLOOKUP(H92,Sheet2!$B$2:$F$5,5,FALSE)*VLOOKUP(F92,Sheet2!$A$8:$C$12,3,FALSE)</f>
        <v>120</v>
      </c>
      <c r="R92" s="1">
        <f>VLOOKUP(F92,Sheet2!$A$7:$F$12,5,FALSE)</f>
        <v>85</v>
      </c>
      <c r="S92" s="1">
        <f>VLOOKUP(F92,Sheet2!$A$7:$F$12,6,FALSE)</f>
        <v>100</v>
      </c>
      <c r="T92" s="11">
        <f t="shared" si="17"/>
        <v>40</v>
      </c>
      <c r="U92" s="11">
        <f t="shared" si="18"/>
        <v>40</v>
      </c>
      <c r="V92" s="11">
        <f t="shared" si="19"/>
        <v>40</v>
      </c>
      <c r="W92" s="11">
        <f t="shared" si="20"/>
        <v>32</v>
      </c>
      <c r="X92" s="11">
        <f t="shared" si="21"/>
        <v>32</v>
      </c>
      <c r="Y92" s="11">
        <f t="shared" si="22"/>
        <v>32</v>
      </c>
      <c r="Z92" s="11">
        <f t="shared" si="22"/>
        <v>24</v>
      </c>
      <c r="AA92" s="11">
        <f t="shared" si="23"/>
        <v>24</v>
      </c>
      <c r="AB92" s="11">
        <f t="shared" si="24"/>
        <v>24</v>
      </c>
      <c r="AC92" s="11">
        <f t="shared" si="24"/>
        <v>40</v>
      </c>
      <c r="AD92" s="11">
        <f t="shared" si="25"/>
        <v>40</v>
      </c>
      <c r="AE92" s="11">
        <f t="shared" si="26"/>
        <v>40</v>
      </c>
    </row>
    <row r="93" spans="1:31">
      <c r="A93" s="1">
        <f>VLOOKUP(I93,Sheet3!$A$748:$B$779,2,FALSE)+VLOOKUP(B93,Sheet3!$A$2:$B$737,2,FALSE)</f>
        <v>422</v>
      </c>
      <c r="B93" s="9" t="str">
        <f>Sheet3!A92</f>
        <v>卡利尼奇</v>
      </c>
      <c r="E93" s="1">
        <f t="shared" si="15"/>
        <v>2</v>
      </c>
      <c r="F93" s="1">
        <f>VLOOKUP(VLOOKUP(B93,Sheet3!$A$2:$D$737,4,FALSE),Sheet2!$A$15:$C$19,3,TRUE)</f>
        <v>2</v>
      </c>
      <c r="G93" s="1">
        <f>VLOOKUP(F93,Sheet2!$A$8:$D$12,4,FALSE)</f>
        <v>10</v>
      </c>
      <c r="H93" s="1">
        <f>VLOOKUP(VLOOKUP(B93,Sheet3!$A$2:$E$737,5,FALSE),Sheet2!$A$2:$B$5,2,FALSE)</f>
        <v>1</v>
      </c>
      <c r="I93" s="1" t="str">
        <f>Sheet3!C92</f>
        <v>克罗地亚</v>
      </c>
      <c r="J93" s="1" t="str">
        <f t="shared" si="16"/>
        <v>克罗地亚</v>
      </c>
      <c r="K93" s="1">
        <f t="shared" si="27"/>
        <v>10</v>
      </c>
      <c r="N93" s="1">
        <f>VLOOKUP(H93,Sheet2!$B$2:$F$5,2,FALSE)*VLOOKUP(F93,Sheet2!$A$8:$C$12,3,FALSE)</f>
        <v>100</v>
      </c>
      <c r="O93" s="9">
        <f>VLOOKUP(H93,Sheet2!$B$2:$F$5,3,FALSE)*VLOOKUP(F93,Sheet2!$A$8:$C$12,3,FALSE)</f>
        <v>80</v>
      </c>
      <c r="P93" s="9">
        <f>VLOOKUP(H93,Sheet2!$B$2:$F$5,4,FALSE)*VLOOKUP(F93,Sheet2!$A$8:$C$12,3,FALSE)</f>
        <v>60</v>
      </c>
      <c r="Q93" s="9">
        <f>VLOOKUP(H93,Sheet2!$B$2:$F$5,5,FALSE)*VLOOKUP(F93,Sheet2!$A$8:$C$12,3,FALSE)</f>
        <v>100</v>
      </c>
      <c r="R93" s="1">
        <f>VLOOKUP(F93,Sheet2!$A$7:$F$12,5,FALSE)</f>
        <v>80</v>
      </c>
      <c r="S93" s="1">
        <f>VLOOKUP(F93,Sheet2!$A$7:$F$12,6,FALSE)</f>
        <v>95</v>
      </c>
      <c r="T93" s="11">
        <f t="shared" si="17"/>
        <v>33.333333333333336</v>
      </c>
      <c r="U93" s="11">
        <f t="shared" si="18"/>
        <v>33.333333333333336</v>
      </c>
      <c r="V93" s="11">
        <f t="shared" si="19"/>
        <v>33.333333333333336</v>
      </c>
      <c r="W93" s="11">
        <f t="shared" si="20"/>
        <v>26.666666666666668</v>
      </c>
      <c r="X93" s="11">
        <f t="shared" si="21"/>
        <v>26.666666666666668</v>
      </c>
      <c r="Y93" s="11">
        <f t="shared" si="22"/>
        <v>26.666666666666668</v>
      </c>
      <c r="Z93" s="11">
        <f t="shared" si="22"/>
        <v>20</v>
      </c>
      <c r="AA93" s="11">
        <f t="shared" si="23"/>
        <v>20</v>
      </c>
      <c r="AB93" s="11">
        <f t="shared" si="24"/>
        <v>20</v>
      </c>
      <c r="AC93" s="11">
        <f t="shared" si="24"/>
        <v>33.333333333333336</v>
      </c>
      <c r="AD93" s="11">
        <f t="shared" si="25"/>
        <v>33.333333333333336</v>
      </c>
      <c r="AE93" s="11">
        <f t="shared" si="26"/>
        <v>33.333333333333336</v>
      </c>
    </row>
    <row r="94" spans="1:31">
      <c r="A94" s="1">
        <f>VLOOKUP(I94,Sheet3!$A$748:$B$779,2,FALSE)+VLOOKUP(B94,Sheet3!$A$2:$B$737,2,FALSE)</f>
        <v>423</v>
      </c>
      <c r="B94" s="9" t="str">
        <f>Sheet3!A93</f>
        <v xml:space="preserve">爱德华多 </v>
      </c>
      <c r="E94" s="1">
        <f t="shared" si="15"/>
        <v>3</v>
      </c>
      <c r="F94" s="1">
        <f>VLOOKUP(VLOOKUP(B94,Sheet3!$A$2:$D$737,4,FALSE),Sheet2!$A$15:$C$19,3,TRUE)</f>
        <v>3</v>
      </c>
      <c r="G94" s="1">
        <f>VLOOKUP(F94,Sheet2!$A$8:$D$12,4,FALSE)</f>
        <v>15</v>
      </c>
      <c r="H94" s="1">
        <f>VLOOKUP(VLOOKUP(B94,Sheet3!$A$2:$E$737,5,FALSE),Sheet2!$A$2:$B$5,2,FALSE)</f>
        <v>1</v>
      </c>
      <c r="I94" s="1" t="str">
        <f>Sheet3!C93</f>
        <v>克罗地亚</v>
      </c>
      <c r="J94" s="1" t="str">
        <f t="shared" si="16"/>
        <v>克罗地亚</v>
      </c>
      <c r="K94" s="1">
        <f t="shared" si="27"/>
        <v>8</v>
      </c>
      <c r="N94" s="1">
        <f>VLOOKUP(H94,Sheet2!$B$2:$F$5,2,FALSE)*VLOOKUP(F94,Sheet2!$A$8:$C$12,3,FALSE)</f>
        <v>120</v>
      </c>
      <c r="O94" s="9">
        <f>VLOOKUP(H94,Sheet2!$B$2:$F$5,3,FALSE)*VLOOKUP(F94,Sheet2!$A$8:$C$12,3,FALSE)</f>
        <v>96</v>
      </c>
      <c r="P94" s="9">
        <f>VLOOKUP(H94,Sheet2!$B$2:$F$5,4,FALSE)*VLOOKUP(F94,Sheet2!$A$8:$C$12,3,FALSE)</f>
        <v>72</v>
      </c>
      <c r="Q94" s="9">
        <f>VLOOKUP(H94,Sheet2!$B$2:$F$5,5,FALSE)*VLOOKUP(F94,Sheet2!$A$8:$C$12,3,FALSE)</f>
        <v>120</v>
      </c>
      <c r="R94" s="1">
        <f>VLOOKUP(F94,Sheet2!$A$7:$F$12,5,FALSE)</f>
        <v>85</v>
      </c>
      <c r="S94" s="1">
        <f>VLOOKUP(F94,Sheet2!$A$7:$F$12,6,FALSE)</f>
        <v>100</v>
      </c>
      <c r="T94" s="11">
        <f t="shared" si="17"/>
        <v>40</v>
      </c>
      <c r="U94" s="11">
        <f t="shared" si="18"/>
        <v>40</v>
      </c>
      <c r="V94" s="11">
        <f t="shared" si="19"/>
        <v>40</v>
      </c>
      <c r="W94" s="11">
        <f t="shared" si="20"/>
        <v>32</v>
      </c>
      <c r="X94" s="11">
        <f t="shared" si="21"/>
        <v>32</v>
      </c>
      <c r="Y94" s="11">
        <f t="shared" si="22"/>
        <v>32</v>
      </c>
      <c r="Z94" s="11">
        <f t="shared" si="22"/>
        <v>24</v>
      </c>
      <c r="AA94" s="11">
        <f t="shared" si="23"/>
        <v>24</v>
      </c>
      <c r="AB94" s="11">
        <f t="shared" si="24"/>
        <v>24</v>
      </c>
      <c r="AC94" s="11">
        <f t="shared" si="24"/>
        <v>40</v>
      </c>
      <c r="AD94" s="11">
        <f t="shared" si="25"/>
        <v>40</v>
      </c>
      <c r="AE94" s="11">
        <f t="shared" si="26"/>
        <v>40</v>
      </c>
    </row>
    <row r="95" spans="1:31">
      <c r="A95" s="1">
        <f>VLOOKUP(I95,Sheet3!$A$748:$B$779,2,FALSE)+VLOOKUP(B95,Sheet3!$A$2:$B$737,2,FALSE)</f>
        <v>501</v>
      </c>
      <c r="B95" s="9" t="str">
        <f>Sheet3!A94</f>
        <v>卡西利亚斯</v>
      </c>
      <c r="E95" s="1">
        <f t="shared" si="15"/>
        <v>5</v>
      </c>
      <c r="F95" s="1">
        <f>VLOOKUP(VLOOKUP(B95,Sheet3!$A$2:$D$737,4,FALSE),Sheet2!$A$15:$C$19,3,TRUE)</f>
        <v>5</v>
      </c>
      <c r="G95" s="1">
        <f>VLOOKUP(F95,Sheet2!$A$8:$D$12,4,FALSE)</f>
        <v>30</v>
      </c>
      <c r="H95" s="1">
        <f>VLOOKUP(VLOOKUP(B95,Sheet3!$A$2:$E$737,5,FALSE),Sheet2!$A$2:$B$5,2,FALSE)</f>
        <v>4</v>
      </c>
      <c r="I95" s="1" t="str">
        <f>Sheet3!C94</f>
        <v>西班牙</v>
      </c>
      <c r="J95" s="1" t="str">
        <f t="shared" si="16"/>
        <v>西班牙</v>
      </c>
      <c r="K95" s="1">
        <f t="shared" si="27"/>
        <v>7</v>
      </c>
      <c r="N95" s="1">
        <f>VLOOKUP(H95,Sheet2!$B$2:$F$5,2,FALSE)*VLOOKUP(F95,Sheet2!$A$8:$C$12,3,FALSE)</f>
        <v>120</v>
      </c>
      <c r="O95" s="9">
        <f>VLOOKUP(H95,Sheet2!$B$2:$F$5,3,FALSE)*VLOOKUP(F95,Sheet2!$A$8:$C$12,3,FALSE)</f>
        <v>120</v>
      </c>
      <c r="P95" s="9">
        <f>VLOOKUP(H95,Sheet2!$B$2:$F$5,4,FALSE)*VLOOKUP(F95,Sheet2!$A$8:$C$12,3,FALSE)</f>
        <v>240</v>
      </c>
      <c r="Q95" s="9">
        <f>VLOOKUP(H95,Sheet2!$B$2:$F$5,5,FALSE)*VLOOKUP(F95,Sheet2!$A$8:$C$12,3,FALSE)</f>
        <v>200</v>
      </c>
      <c r="R95" s="1">
        <f>VLOOKUP(F95,Sheet2!$A$7:$F$12,5,FALSE)</f>
        <v>100</v>
      </c>
      <c r="S95" s="1">
        <f>VLOOKUP(F95,Sheet2!$A$7:$F$12,6,FALSE)</f>
        <v>120</v>
      </c>
      <c r="T95" s="11">
        <f t="shared" si="17"/>
        <v>40</v>
      </c>
      <c r="U95" s="11">
        <f t="shared" si="18"/>
        <v>40</v>
      </c>
      <c r="V95" s="11">
        <f t="shared" si="19"/>
        <v>40</v>
      </c>
      <c r="W95" s="11">
        <f t="shared" si="20"/>
        <v>40</v>
      </c>
      <c r="X95" s="11">
        <f t="shared" si="21"/>
        <v>40</v>
      </c>
      <c r="Y95" s="11">
        <f t="shared" si="22"/>
        <v>40</v>
      </c>
      <c r="Z95" s="11">
        <f t="shared" si="22"/>
        <v>80</v>
      </c>
      <c r="AA95" s="11">
        <f t="shared" si="23"/>
        <v>80</v>
      </c>
      <c r="AB95" s="11">
        <f t="shared" si="24"/>
        <v>80</v>
      </c>
      <c r="AC95" s="11">
        <f t="shared" si="24"/>
        <v>66.666666666666671</v>
      </c>
      <c r="AD95" s="11">
        <f t="shared" si="25"/>
        <v>66.666666666666671</v>
      </c>
      <c r="AE95" s="11">
        <f t="shared" si="26"/>
        <v>66.666666666666671</v>
      </c>
    </row>
    <row r="96" spans="1:31">
      <c r="A96" s="1">
        <f>VLOOKUP(I96,Sheet3!$A$748:$B$779,2,FALSE)+VLOOKUP(B96,Sheet3!$A$2:$B$737,2,FALSE)</f>
        <v>502</v>
      </c>
      <c r="B96" s="9" t="str">
        <f>Sheet3!A95</f>
        <v>皮克</v>
      </c>
      <c r="E96" s="1">
        <f t="shared" si="15"/>
        <v>4</v>
      </c>
      <c r="F96" s="1">
        <f>VLOOKUP(VLOOKUP(B96,Sheet3!$A$2:$D$737,4,FALSE),Sheet2!$A$15:$C$19,3,TRUE)</f>
        <v>4</v>
      </c>
      <c r="G96" s="1">
        <f>VLOOKUP(F96,Sheet2!$A$8:$D$12,4,FALSE)</f>
        <v>20</v>
      </c>
      <c r="H96" s="1">
        <f>VLOOKUP(VLOOKUP(B96,Sheet3!$A$2:$E$737,5,FALSE),Sheet2!$A$2:$B$5,2,FALSE)</f>
        <v>3</v>
      </c>
      <c r="I96" s="1" t="str">
        <f>Sheet3!C95</f>
        <v>西班牙</v>
      </c>
      <c r="J96" s="1" t="str">
        <f t="shared" si="16"/>
        <v>西班牙</v>
      </c>
      <c r="K96" s="1">
        <f t="shared" si="27"/>
        <v>5</v>
      </c>
      <c r="N96" s="1">
        <f>VLOOKUP(H96,Sheet2!$B$2:$F$5,2,FALSE)*VLOOKUP(F96,Sheet2!$A$8:$C$12,3,FALSE)</f>
        <v>90</v>
      </c>
      <c r="O96" s="9">
        <f>VLOOKUP(H96,Sheet2!$B$2:$F$5,3,FALSE)*VLOOKUP(F96,Sheet2!$A$8:$C$12,3,FALSE)</f>
        <v>120</v>
      </c>
      <c r="P96" s="9">
        <f>VLOOKUP(H96,Sheet2!$B$2:$F$5,4,FALSE)*VLOOKUP(F96,Sheet2!$A$8:$C$12,3,FALSE)</f>
        <v>150</v>
      </c>
      <c r="Q96" s="9">
        <f>VLOOKUP(H96,Sheet2!$B$2:$F$5,5,FALSE)*VLOOKUP(F96,Sheet2!$A$8:$C$12,3,FALSE)</f>
        <v>150</v>
      </c>
      <c r="R96" s="1">
        <f>VLOOKUP(F96,Sheet2!$A$7:$F$12,5,FALSE)</f>
        <v>90</v>
      </c>
      <c r="S96" s="1">
        <f>VLOOKUP(F96,Sheet2!$A$7:$F$12,6,FALSE)</f>
        <v>110</v>
      </c>
      <c r="T96" s="11">
        <f t="shared" si="17"/>
        <v>30</v>
      </c>
      <c r="U96" s="11">
        <f t="shared" si="18"/>
        <v>30</v>
      </c>
      <c r="V96" s="11">
        <f t="shared" si="19"/>
        <v>30</v>
      </c>
      <c r="W96" s="11">
        <f t="shared" si="20"/>
        <v>40</v>
      </c>
      <c r="X96" s="11">
        <f t="shared" si="21"/>
        <v>40</v>
      </c>
      <c r="Y96" s="11">
        <f t="shared" si="22"/>
        <v>40</v>
      </c>
      <c r="Z96" s="11">
        <f t="shared" si="22"/>
        <v>50</v>
      </c>
      <c r="AA96" s="11">
        <f t="shared" si="23"/>
        <v>50</v>
      </c>
      <c r="AB96" s="11">
        <f t="shared" si="24"/>
        <v>50</v>
      </c>
      <c r="AC96" s="11">
        <f t="shared" si="24"/>
        <v>50</v>
      </c>
      <c r="AD96" s="11">
        <f t="shared" si="25"/>
        <v>50</v>
      </c>
      <c r="AE96" s="11">
        <f t="shared" si="26"/>
        <v>50</v>
      </c>
    </row>
    <row r="97" spans="1:31">
      <c r="A97" s="1">
        <f>VLOOKUP(I97,Sheet3!$A$748:$B$779,2,FALSE)+VLOOKUP(B97,Sheet3!$A$2:$B$737,2,FALSE)</f>
        <v>503</v>
      </c>
      <c r="B97" s="9" t="str">
        <f>Sheet3!A96</f>
        <v>塞尔吉奥·拉莫斯</v>
      </c>
      <c r="E97" s="1">
        <f t="shared" si="15"/>
        <v>4</v>
      </c>
      <c r="F97" s="1">
        <f>VLOOKUP(VLOOKUP(B97,Sheet3!$A$2:$D$737,4,FALSE),Sheet2!$A$15:$C$19,3,TRUE)</f>
        <v>4</v>
      </c>
      <c r="G97" s="1">
        <f>VLOOKUP(F97,Sheet2!$A$8:$D$12,4,FALSE)</f>
        <v>20</v>
      </c>
      <c r="H97" s="1">
        <f>VLOOKUP(VLOOKUP(B97,Sheet3!$A$2:$E$737,5,FALSE),Sheet2!$A$2:$B$5,2,FALSE)</f>
        <v>3</v>
      </c>
      <c r="I97" s="1" t="str">
        <f>Sheet3!C96</f>
        <v>西班牙</v>
      </c>
      <c r="J97" s="1" t="str">
        <f t="shared" si="16"/>
        <v>西班牙</v>
      </c>
      <c r="K97" s="1">
        <f t="shared" si="27"/>
        <v>2</v>
      </c>
      <c r="N97" s="1">
        <f>VLOOKUP(H97,Sheet2!$B$2:$F$5,2,FALSE)*VLOOKUP(F97,Sheet2!$A$8:$C$12,3,FALSE)</f>
        <v>90</v>
      </c>
      <c r="O97" s="9">
        <f>VLOOKUP(H97,Sheet2!$B$2:$F$5,3,FALSE)*VLOOKUP(F97,Sheet2!$A$8:$C$12,3,FALSE)</f>
        <v>120</v>
      </c>
      <c r="P97" s="9">
        <f>VLOOKUP(H97,Sheet2!$B$2:$F$5,4,FALSE)*VLOOKUP(F97,Sheet2!$A$8:$C$12,3,FALSE)</f>
        <v>150</v>
      </c>
      <c r="Q97" s="9">
        <f>VLOOKUP(H97,Sheet2!$B$2:$F$5,5,FALSE)*VLOOKUP(F97,Sheet2!$A$8:$C$12,3,FALSE)</f>
        <v>150</v>
      </c>
      <c r="R97" s="1">
        <f>VLOOKUP(F97,Sheet2!$A$7:$F$12,5,FALSE)</f>
        <v>90</v>
      </c>
      <c r="S97" s="1">
        <f>VLOOKUP(F97,Sheet2!$A$7:$F$12,6,FALSE)</f>
        <v>110</v>
      </c>
      <c r="T97" s="11">
        <f t="shared" si="17"/>
        <v>30</v>
      </c>
      <c r="U97" s="11">
        <f t="shared" si="18"/>
        <v>30</v>
      </c>
      <c r="V97" s="11">
        <f t="shared" si="19"/>
        <v>30</v>
      </c>
      <c r="W97" s="11">
        <f t="shared" si="20"/>
        <v>40</v>
      </c>
      <c r="X97" s="11">
        <f t="shared" si="21"/>
        <v>40</v>
      </c>
      <c r="Y97" s="11">
        <f t="shared" si="22"/>
        <v>40</v>
      </c>
      <c r="Z97" s="11">
        <f t="shared" si="22"/>
        <v>50</v>
      </c>
      <c r="AA97" s="11">
        <f t="shared" si="23"/>
        <v>50</v>
      </c>
      <c r="AB97" s="11">
        <f t="shared" si="24"/>
        <v>50</v>
      </c>
      <c r="AC97" s="11">
        <f t="shared" si="24"/>
        <v>50</v>
      </c>
      <c r="AD97" s="11">
        <f t="shared" si="25"/>
        <v>50</v>
      </c>
      <c r="AE97" s="11">
        <f t="shared" si="26"/>
        <v>50</v>
      </c>
    </row>
    <row r="98" spans="1:31">
      <c r="A98" s="1">
        <f>VLOOKUP(I98,Sheet3!$A$748:$B$779,2,FALSE)+VLOOKUP(B98,Sheet3!$A$2:$B$737,2,FALSE)</f>
        <v>504</v>
      </c>
      <c r="B98" s="9" t="str">
        <f>Sheet3!A97</f>
        <v>阿贝罗阿</v>
      </c>
      <c r="E98" s="1">
        <f t="shared" si="15"/>
        <v>3</v>
      </c>
      <c r="F98" s="1">
        <f>VLOOKUP(VLOOKUP(B98,Sheet3!$A$2:$D$737,4,FALSE),Sheet2!$A$15:$C$19,3,TRUE)</f>
        <v>3</v>
      </c>
      <c r="G98" s="1">
        <f>VLOOKUP(F98,Sheet2!$A$8:$D$12,4,FALSE)</f>
        <v>15</v>
      </c>
      <c r="H98" s="1">
        <f>VLOOKUP(VLOOKUP(B98,Sheet3!$A$2:$E$737,5,FALSE),Sheet2!$A$2:$B$5,2,FALSE)</f>
        <v>3</v>
      </c>
      <c r="I98" s="1" t="str">
        <f>Sheet3!C97</f>
        <v>西班牙</v>
      </c>
      <c r="J98" s="1" t="str">
        <f t="shared" si="16"/>
        <v>西班牙</v>
      </c>
      <c r="K98" s="1">
        <f t="shared" si="27"/>
        <v>1</v>
      </c>
      <c r="N98" s="1">
        <f>VLOOKUP(H98,Sheet2!$B$2:$F$5,2,FALSE)*VLOOKUP(F98,Sheet2!$A$8:$C$12,3,FALSE)</f>
        <v>72</v>
      </c>
      <c r="O98" s="9">
        <f>VLOOKUP(H98,Sheet2!$B$2:$F$5,3,FALSE)*VLOOKUP(F98,Sheet2!$A$8:$C$12,3,FALSE)</f>
        <v>96</v>
      </c>
      <c r="P98" s="9">
        <f>VLOOKUP(H98,Sheet2!$B$2:$F$5,4,FALSE)*VLOOKUP(F98,Sheet2!$A$8:$C$12,3,FALSE)</f>
        <v>120</v>
      </c>
      <c r="Q98" s="9">
        <f>VLOOKUP(H98,Sheet2!$B$2:$F$5,5,FALSE)*VLOOKUP(F98,Sheet2!$A$8:$C$12,3,FALSE)</f>
        <v>120</v>
      </c>
      <c r="R98" s="1">
        <f>VLOOKUP(F98,Sheet2!$A$7:$F$12,5,FALSE)</f>
        <v>85</v>
      </c>
      <c r="S98" s="1">
        <f>VLOOKUP(F98,Sheet2!$A$7:$F$12,6,FALSE)</f>
        <v>100</v>
      </c>
      <c r="T98" s="11">
        <f t="shared" si="17"/>
        <v>24</v>
      </c>
      <c r="U98" s="11">
        <f t="shared" si="18"/>
        <v>24</v>
      </c>
      <c r="V98" s="11">
        <f t="shared" si="19"/>
        <v>24</v>
      </c>
      <c r="W98" s="11">
        <f t="shared" si="20"/>
        <v>32</v>
      </c>
      <c r="X98" s="11">
        <f t="shared" si="21"/>
        <v>32</v>
      </c>
      <c r="Y98" s="11">
        <f t="shared" si="22"/>
        <v>32</v>
      </c>
      <c r="Z98" s="11">
        <f t="shared" si="22"/>
        <v>40</v>
      </c>
      <c r="AA98" s="11">
        <f t="shared" si="23"/>
        <v>40</v>
      </c>
      <c r="AB98" s="11">
        <f t="shared" si="24"/>
        <v>40</v>
      </c>
      <c r="AC98" s="11">
        <f t="shared" si="24"/>
        <v>40</v>
      </c>
      <c r="AD98" s="11">
        <f t="shared" si="25"/>
        <v>40</v>
      </c>
      <c r="AE98" s="11">
        <f t="shared" si="26"/>
        <v>40</v>
      </c>
    </row>
    <row r="99" spans="1:31">
      <c r="A99" s="1">
        <f>VLOOKUP(I99,Sheet3!$A$748:$B$779,2,FALSE)+VLOOKUP(B99,Sheet3!$A$2:$B$737,2,FALSE)</f>
        <v>505</v>
      </c>
      <c r="B99" s="9" t="str">
        <f>Sheet3!A98</f>
        <v xml:space="preserve">约迪·阿尔巴 </v>
      </c>
      <c r="E99" s="1">
        <f t="shared" si="15"/>
        <v>3</v>
      </c>
      <c r="F99" s="1">
        <f>VLOOKUP(VLOOKUP(B99,Sheet3!$A$2:$D$737,4,FALSE),Sheet2!$A$15:$C$19,3,TRUE)</f>
        <v>3</v>
      </c>
      <c r="G99" s="1">
        <f>VLOOKUP(F99,Sheet2!$A$8:$D$12,4,FALSE)</f>
        <v>15</v>
      </c>
      <c r="H99" s="1">
        <f>VLOOKUP(VLOOKUP(B99,Sheet3!$A$2:$E$737,5,FALSE),Sheet2!$A$2:$B$5,2,FALSE)</f>
        <v>3</v>
      </c>
      <c r="I99" s="1" t="str">
        <f>Sheet3!C98</f>
        <v>西班牙</v>
      </c>
      <c r="J99" s="1" t="str">
        <f t="shared" si="16"/>
        <v>西班牙</v>
      </c>
      <c r="K99" s="1">
        <f t="shared" si="27"/>
        <v>11</v>
      </c>
      <c r="N99" s="1">
        <f>VLOOKUP(H99,Sheet2!$B$2:$F$5,2,FALSE)*VLOOKUP(F99,Sheet2!$A$8:$C$12,3,FALSE)</f>
        <v>72</v>
      </c>
      <c r="O99" s="9">
        <f>VLOOKUP(H99,Sheet2!$B$2:$F$5,3,FALSE)*VLOOKUP(F99,Sheet2!$A$8:$C$12,3,FALSE)</f>
        <v>96</v>
      </c>
      <c r="P99" s="9">
        <f>VLOOKUP(H99,Sheet2!$B$2:$F$5,4,FALSE)*VLOOKUP(F99,Sheet2!$A$8:$C$12,3,FALSE)</f>
        <v>120</v>
      </c>
      <c r="Q99" s="9">
        <f>VLOOKUP(H99,Sheet2!$B$2:$F$5,5,FALSE)*VLOOKUP(F99,Sheet2!$A$8:$C$12,3,FALSE)</f>
        <v>120</v>
      </c>
      <c r="R99" s="1">
        <f>VLOOKUP(F99,Sheet2!$A$7:$F$12,5,FALSE)</f>
        <v>85</v>
      </c>
      <c r="S99" s="1">
        <f>VLOOKUP(F99,Sheet2!$A$7:$F$12,6,FALSE)</f>
        <v>100</v>
      </c>
      <c r="T99" s="11">
        <f t="shared" si="17"/>
        <v>24</v>
      </c>
      <c r="U99" s="11">
        <f t="shared" si="18"/>
        <v>24</v>
      </c>
      <c r="V99" s="11">
        <f t="shared" si="19"/>
        <v>24</v>
      </c>
      <c r="W99" s="11">
        <f t="shared" si="20"/>
        <v>32</v>
      </c>
      <c r="X99" s="11">
        <f t="shared" si="21"/>
        <v>32</v>
      </c>
      <c r="Y99" s="11">
        <f t="shared" si="22"/>
        <v>32</v>
      </c>
      <c r="Z99" s="11">
        <f t="shared" si="22"/>
        <v>40</v>
      </c>
      <c r="AA99" s="11">
        <f t="shared" si="23"/>
        <v>40</v>
      </c>
      <c r="AB99" s="11">
        <f t="shared" si="24"/>
        <v>40</v>
      </c>
      <c r="AC99" s="11">
        <f t="shared" si="24"/>
        <v>40</v>
      </c>
      <c r="AD99" s="11">
        <f t="shared" si="25"/>
        <v>40</v>
      </c>
      <c r="AE99" s="11">
        <f t="shared" si="26"/>
        <v>40</v>
      </c>
    </row>
    <row r="100" spans="1:31">
      <c r="A100" s="1">
        <f>VLOOKUP(I100,Sheet3!$A$748:$B$779,2,FALSE)+VLOOKUP(B100,Sheet3!$A$2:$B$737,2,FALSE)</f>
        <v>506</v>
      </c>
      <c r="B100" s="9" t="str">
        <f>Sheet3!A99</f>
        <v>塞尔吉奥·布斯克茨</v>
      </c>
      <c r="E100" s="1">
        <f t="shared" si="15"/>
        <v>4</v>
      </c>
      <c r="F100" s="1">
        <f>VLOOKUP(VLOOKUP(B100,Sheet3!$A$2:$D$737,4,FALSE),Sheet2!$A$15:$C$19,3,TRUE)</f>
        <v>4</v>
      </c>
      <c r="G100" s="1">
        <f>VLOOKUP(F100,Sheet2!$A$8:$D$12,4,FALSE)</f>
        <v>20</v>
      </c>
      <c r="H100" s="1">
        <f>VLOOKUP(VLOOKUP(B100,Sheet3!$A$2:$E$737,5,FALSE),Sheet2!$A$2:$B$5,2,FALSE)</f>
        <v>2</v>
      </c>
      <c r="I100" s="1" t="str">
        <f>Sheet3!C99</f>
        <v>西班牙</v>
      </c>
      <c r="J100" s="1" t="str">
        <f t="shared" si="16"/>
        <v>西班牙</v>
      </c>
      <c r="K100" s="1">
        <f t="shared" si="27"/>
        <v>9</v>
      </c>
      <c r="N100" s="1">
        <f>VLOOKUP(H100,Sheet2!$B$2:$F$5,2,FALSE)*VLOOKUP(F100,Sheet2!$A$8:$C$12,3,FALSE)</f>
        <v>120</v>
      </c>
      <c r="O100" s="9">
        <f>VLOOKUP(H100,Sheet2!$B$2:$F$5,3,FALSE)*VLOOKUP(F100,Sheet2!$A$8:$C$12,3,FALSE)</f>
        <v>150</v>
      </c>
      <c r="P100" s="9">
        <f>VLOOKUP(H100,Sheet2!$B$2:$F$5,4,FALSE)*VLOOKUP(F100,Sheet2!$A$8:$C$12,3,FALSE)</f>
        <v>90</v>
      </c>
      <c r="Q100" s="9">
        <f>VLOOKUP(H100,Sheet2!$B$2:$F$5,5,FALSE)*VLOOKUP(F100,Sheet2!$A$8:$C$12,3,FALSE)</f>
        <v>150</v>
      </c>
      <c r="R100" s="1">
        <f>VLOOKUP(F100,Sheet2!$A$7:$F$12,5,FALSE)</f>
        <v>90</v>
      </c>
      <c r="S100" s="1">
        <f>VLOOKUP(F100,Sheet2!$A$7:$F$12,6,FALSE)</f>
        <v>110</v>
      </c>
      <c r="T100" s="11">
        <f t="shared" si="17"/>
        <v>40</v>
      </c>
      <c r="U100" s="11">
        <f t="shared" si="18"/>
        <v>40</v>
      </c>
      <c r="V100" s="11">
        <f t="shared" si="19"/>
        <v>40</v>
      </c>
      <c r="W100" s="11">
        <f t="shared" si="20"/>
        <v>50</v>
      </c>
      <c r="X100" s="11">
        <f t="shared" si="21"/>
        <v>50</v>
      </c>
      <c r="Y100" s="11">
        <f t="shared" si="22"/>
        <v>50</v>
      </c>
      <c r="Z100" s="11">
        <f t="shared" si="22"/>
        <v>30</v>
      </c>
      <c r="AA100" s="11">
        <f t="shared" si="23"/>
        <v>30</v>
      </c>
      <c r="AB100" s="11">
        <f t="shared" si="24"/>
        <v>30</v>
      </c>
      <c r="AC100" s="11">
        <f t="shared" si="24"/>
        <v>50</v>
      </c>
      <c r="AD100" s="11">
        <f t="shared" si="25"/>
        <v>50</v>
      </c>
      <c r="AE100" s="11">
        <f t="shared" si="26"/>
        <v>50</v>
      </c>
    </row>
    <row r="101" spans="1:31">
      <c r="A101" s="1">
        <f>VLOOKUP(I101,Sheet3!$A$748:$B$779,2,FALSE)+VLOOKUP(B101,Sheet3!$A$2:$B$737,2,FALSE)</f>
        <v>507</v>
      </c>
      <c r="B101" s="9" t="str">
        <f>Sheet3!A100</f>
        <v>哈维</v>
      </c>
      <c r="E101" s="1">
        <f t="shared" si="15"/>
        <v>5</v>
      </c>
      <c r="F101" s="1">
        <f>VLOOKUP(VLOOKUP(B101,Sheet3!$A$2:$D$737,4,FALSE),Sheet2!$A$15:$C$19,3,TRUE)</f>
        <v>5</v>
      </c>
      <c r="G101" s="1">
        <f>VLOOKUP(F101,Sheet2!$A$8:$D$12,4,FALSE)</f>
        <v>30</v>
      </c>
      <c r="H101" s="1">
        <f>VLOOKUP(VLOOKUP(B101,Sheet3!$A$2:$E$737,5,FALSE),Sheet2!$A$2:$B$5,2,FALSE)</f>
        <v>2</v>
      </c>
      <c r="I101" s="1" t="str">
        <f>Sheet3!C100</f>
        <v>西班牙</v>
      </c>
      <c r="J101" s="1" t="str">
        <f t="shared" si="16"/>
        <v>西班牙</v>
      </c>
      <c r="K101" s="1">
        <f t="shared" si="27"/>
        <v>13</v>
      </c>
      <c r="N101" s="1">
        <f>VLOOKUP(H101,Sheet2!$B$2:$F$5,2,FALSE)*VLOOKUP(F101,Sheet2!$A$8:$C$12,3,FALSE)</f>
        <v>160</v>
      </c>
      <c r="O101" s="9">
        <f>VLOOKUP(H101,Sheet2!$B$2:$F$5,3,FALSE)*VLOOKUP(F101,Sheet2!$A$8:$C$12,3,FALSE)</f>
        <v>200</v>
      </c>
      <c r="P101" s="9">
        <f>VLOOKUP(H101,Sheet2!$B$2:$F$5,4,FALSE)*VLOOKUP(F101,Sheet2!$A$8:$C$12,3,FALSE)</f>
        <v>120</v>
      </c>
      <c r="Q101" s="9">
        <f>VLOOKUP(H101,Sheet2!$B$2:$F$5,5,FALSE)*VLOOKUP(F101,Sheet2!$A$8:$C$12,3,FALSE)</f>
        <v>200</v>
      </c>
      <c r="R101" s="1">
        <f>VLOOKUP(F101,Sheet2!$A$7:$F$12,5,FALSE)</f>
        <v>100</v>
      </c>
      <c r="S101" s="1">
        <f>VLOOKUP(F101,Sheet2!$A$7:$F$12,6,FALSE)</f>
        <v>120</v>
      </c>
      <c r="T101" s="11">
        <f t="shared" si="17"/>
        <v>53.333333333333336</v>
      </c>
      <c r="U101" s="11">
        <f t="shared" si="18"/>
        <v>53.333333333333336</v>
      </c>
      <c r="V101" s="11">
        <f t="shared" si="19"/>
        <v>53.333333333333336</v>
      </c>
      <c r="W101" s="11">
        <f t="shared" si="20"/>
        <v>66.666666666666671</v>
      </c>
      <c r="X101" s="11">
        <f t="shared" si="21"/>
        <v>66.666666666666671</v>
      </c>
      <c r="Y101" s="11">
        <f t="shared" si="22"/>
        <v>66.666666666666671</v>
      </c>
      <c r="Z101" s="11">
        <f t="shared" si="22"/>
        <v>40</v>
      </c>
      <c r="AA101" s="11">
        <f t="shared" si="23"/>
        <v>40</v>
      </c>
      <c r="AB101" s="11">
        <f t="shared" si="24"/>
        <v>40</v>
      </c>
      <c r="AC101" s="11">
        <f t="shared" si="24"/>
        <v>66.666666666666671</v>
      </c>
      <c r="AD101" s="11">
        <f t="shared" si="25"/>
        <v>66.666666666666671</v>
      </c>
      <c r="AE101" s="11">
        <f t="shared" si="26"/>
        <v>66.666666666666671</v>
      </c>
    </row>
    <row r="102" spans="1:31">
      <c r="A102" s="1">
        <f>VLOOKUP(I102,Sheet3!$A$748:$B$779,2,FALSE)+VLOOKUP(B102,Sheet3!$A$2:$B$737,2,FALSE)</f>
        <v>508</v>
      </c>
      <c r="B102" s="9" t="str">
        <f>Sheet3!A101</f>
        <v>伊涅斯塔</v>
      </c>
      <c r="E102" s="1">
        <f t="shared" si="15"/>
        <v>5</v>
      </c>
      <c r="F102" s="1">
        <f>VLOOKUP(VLOOKUP(B102,Sheet3!$A$2:$D$737,4,FALSE),Sheet2!$A$15:$C$19,3,TRUE)</f>
        <v>5</v>
      </c>
      <c r="G102" s="1">
        <f>VLOOKUP(F102,Sheet2!$A$8:$D$12,4,FALSE)</f>
        <v>30</v>
      </c>
      <c r="H102" s="1">
        <f>VLOOKUP(VLOOKUP(B102,Sheet3!$A$2:$E$737,5,FALSE),Sheet2!$A$2:$B$5,2,FALSE)</f>
        <v>2</v>
      </c>
      <c r="I102" s="1" t="str">
        <f>Sheet3!C101</f>
        <v>西班牙</v>
      </c>
      <c r="J102" s="1" t="str">
        <f t="shared" si="16"/>
        <v>西班牙</v>
      </c>
      <c r="K102" s="1">
        <f t="shared" si="27"/>
        <v>10</v>
      </c>
      <c r="N102" s="1">
        <f>VLOOKUP(H102,Sheet2!$B$2:$F$5,2,FALSE)*VLOOKUP(F102,Sheet2!$A$8:$C$12,3,FALSE)</f>
        <v>160</v>
      </c>
      <c r="O102" s="9">
        <f>VLOOKUP(H102,Sheet2!$B$2:$F$5,3,FALSE)*VLOOKUP(F102,Sheet2!$A$8:$C$12,3,FALSE)</f>
        <v>200</v>
      </c>
      <c r="P102" s="9">
        <f>VLOOKUP(H102,Sheet2!$B$2:$F$5,4,FALSE)*VLOOKUP(F102,Sheet2!$A$8:$C$12,3,FALSE)</f>
        <v>120</v>
      </c>
      <c r="Q102" s="9">
        <f>VLOOKUP(H102,Sheet2!$B$2:$F$5,5,FALSE)*VLOOKUP(F102,Sheet2!$A$8:$C$12,3,FALSE)</f>
        <v>200</v>
      </c>
      <c r="R102" s="1">
        <f>VLOOKUP(F102,Sheet2!$A$7:$F$12,5,FALSE)</f>
        <v>100</v>
      </c>
      <c r="S102" s="1">
        <f>VLOOKUP(F102,Sheet2!$A$7:$F$12,6,FALSE)</f>
        <v>120</v>
      </c>
      <c r="T102" s="11">
        <f t="shared" si="17"/>
        <v>53.333333333333336</v>
      </c>
      <c r="U102" s="11">
        <f t="shared" si="18"/>
        <v>53.333333333333336</v>
      </c>
      <c r="V102" s="11">
        <f t="shared" si="19"/>
        <v>53.333333333333336</v>
      </c>
      <c r="W102" s="11">
        <f t="shared" si="20"/>
        <v>66.666666666666671</v>
      </c>
      <c r="X102" s="11">
        <f t="shared" si="21"/>
        <v>66.666666666666671</v>
      </c>
      <c r="Y102" s="11">
        <f t="shared" si="22"/>
        <v>66.666666666666671</v>
      </c>
      <c r="Z102" s="11">
        <f t="shared" si="22"/>
        <v>40</v>
      </c>
      <c r="AA102" s="11">
        <f t="shared" si="23"/>
        <v>40</v>
      </c>
      <c r="AB102" s="11">
        <f t="shared" si="24"/>
        <v>40</v>
      </c>
      <c r="AC102" s="11">
        <f t="shared" si="24"/>
        <v>66.666666666666671</v>
      </c>
      <c r="AD102" s="11">
        <f t="shared" si="25"/>
        <v>66.666666666666671</v>
      </c>
      <c r="AE102" s="11">
        <f t="shared" si="26"/>
        <v>66.666666666666671</v>
      </c>
    </row>
    <row r="103" spans="1:31">
      <c r="A103" s="1">
        <f>VLOOKUP(I103,Sheet3!$A$748:$B$779,2,FALSE)+VLOOKUP(B103,Sheet3!$A$2:$B$737,2,FALSE)</f>
        <v>509</v>
      </c>
      <c r="B103" s="9" t="str">
        <f>Sheet3!A102</f>
        <v>佩德罗</v>
      </c>
      <c r="E103" s="1">
        <f t="shared" si="15"/>
        <v>4</v>
      </c>
      <c r="F103" s="1">
        <f>VLOOKUP(VLOOKUP(B103,Sheet3!$A$2:$D$737,4,FALSE),Sheet2!$A$15:$C$19,3,TRUE)</f>
        <v>4</v>
      </c>
      <c r="G103" s="1">
        <f>VLOOKUP(F103,Sheet2!$A$8:$D$12,4,FALSE)</f>
        <v>20</v>
      </c>
      <c r="H103" s="1">
        <f>VLOOKUP(VLOOKUP(B103,Sheet3!$A$2:$E$737,5,FALSE),Sheet2!$A$2:$B$5,2,FALSE)</f>
        <v>1</v>
      </c>
      <c r="I103" s="1" t="str">
        <f>Sheet3!C102</f>
        <v>西班牙</v>
      </c>
      <c r="J103" s="1" t="str">
        <f t="shared" si="16"/>
        <v>西班牙</v>
      </c>
      <c r="K103" s="1">
        <f t="shared" si="27"/>
        <v>14</v>
      </c>
      <c r="N103" s="1">
        <f>VLOOKUP(H103,Sheet2!$B$2:$F$5,2,FALSE)*VLOOKUP(F103,Sheet2!$A$8:$C$12,3,FALSE)</f>
        <v>150</v>
      </c>
      <c r="O103" s="9">
        <f>VLOOKUP(H103,Sheet2!$B$2:$F$5,3,FALSE)*VLOOKUP(F103,Sheet2!$A$8:$C$12,3,FALSE)</f>
        <v>120</v>
      </c>
      <c r="P103" s="9">
        <f>VLOOKUP(H103,Sheet2!$B$2:$F$5,4,FALSE)*VLOOKUP(F103,Sheet2!$A$8:$C$12,3,FALSE)</f>
        <v>90</v>
      </c>
      <c r="Q103" s="9">
        <f>VLOOKUP(H103,Sheet2!$B$2:$F$5,5,FALSE)*VLOOKUP(F103,Sheet2!$A$8:$C$12,3,FALSE)</f>
        <v>150</v>
      </c>
      <c r="R103" s="1">
        <f>VLOOKUP(F103,Sheet2!$A$7:$F$12,5,FALSE)</f>
        <v>90</v>
      </c>
      <c r="S103" s="1">
        <f>VLOOKUP(F103,Sheet2!$A$7:$F$12,6,FALSE)</f>
        <v>110</v>
      </c>
      <c r="T103" s="11">
        <f t="shared" si="17"/>
        <v>50</v>
      </c>
      <c r="U103" s="11">
        <f t="shared" si="18"/>
        <v>50</v>
      </c>
      <c r="V103" s="11">
        <f t="shared" si="19"/>
        <v>50</v>
      </c>
      <c r="W103" s="11">
        <f t="shared" si="20"/>
        <v>40</v>
      </c>
      <c r="X103" s="11">
        <f t="shared" si="21"/>
        <v>40</v>
      </c>
      <c r="Y103" s="11">
        <f t="shared" si="22"/>
        <v>40</v>
      </c>
      <c r="Z103" s="11">
        <f t="shared" si="22"/>
        <v>30</v>
      </c>
      <c r="AA103" s="11">
        <f t="shared" si="23"/>
        <v>30</v>
      </c>
      <c r="AB103" s="11">
        <f t="shared" si="24"/>
        <v>30</v>
      </c>
      <c r="AC103" s="11">
        <f t="shared" si="24"/>
        <v>50</v>
      </c>
      <c r="AD103" s="11">
        <f t="shared" si="25"/>
        <v>50</v>
      </c>
      <c r="AE103" s="11">
        <f t="shared" si="26"/>
        <v>50</v>
      </c>
    </row>
    <row r="104" spans="1:31">
      <c r="A104" s="1">
        <f>VLOOKUP(I104,Sheet3!$A$748:$B$779,2,FALSE)+VLOOKUP(B104,Sheet3!$A$2:$B$737,2,FALSE)</f>
        <v>510</v>
      </c>
      <c r="B104" s="9" t="str">
        <f>Sheet3!A103</f>
        <v>法布雷加斯</v>
      </c>
      <c r="E104" s="1">
        <f t="shared" si="15"/>
        <v>5</v>
      </c>
      <c r="F104" s="1">
        <f>VLOOKUP(VLOOKUP(B104,Sheet3!$A$2:$D$737,4,FALSE),Sheet2!$A$15:$C$19,3,TRUE)</f>
        <v>5</v>
      </c>
      <c r="G104" s="1">
        <f>VLOOKUP(F104,Sheet2!$A$8:$D$12,4,FALSE)</f>
        <v>30</v>
      </c>
      <c r="H104" s="1">
        <f>VLOOKUP(VLOOKUP(B104,Sheet3!$A$2:$E$737,5,FALSE),Sheet2!$A$2:$B$5,2,FALSE)</f>
        <v>2</v>
      </c>
      <c r="I104" s="1" t="str">
        <f>Sheet3!C103</f>
        <v>西班牙</v>
      </c>
      <c r="J104" s="1" t="str">
        <f t="shared" si="16"/>
        <v>西班牙</v>
      </c>
      <c r="K104" s="1">
        <f t="shared" si="27"/>
        <v>6</v>
      </c>
      <c r="N104" s="1">
        <f>VLOOKUP(H104,Sheet2!$B$2:$F$5,2,FALSE)*VLOOKUP(F104,Sheet2!$A$8:$C$12,3,FALSE)</f>
        <v>160</v>
      </c>
      <c r="O104" s="9">
        <f>VLOOKUP(H104,Sheet2!$B$2:$F$5,3,FALSE)*VLOOKUP(F104,Sheet2!$A$8:$C$12,3,FALSE)</f>
        <v>200</v>
      </c>
      <c r="P104" s="9">
        <f>VLOOKUP(H104,Sheet2!$B$2:$F$5,4,FALSE)*VLOOKUP(F104,Sheet2!$A$8:$C$12,3,FALSE)</f>
        <v>120</v>
      </c>
      <c r="Q104" s="9">
        <f>VLOOKUP(H104,Sheet2!$B$2:$F$5,5,FALSE)*VLOOKUP(F104,Sheet2!$A$8:$C$12,3,FALSE)</f>
        <v>200</v>
      </c>
      <c r="R104" s="1">
        <f>VLOOKUP(F104,Sheet2!$A$7:$F$12,5,FALSE)</f>
        <v>100</v>
      </c>
      <c r="S104" s="1">
        <f>VLOOKUP(F104,Sheet2!$A$7:$F$12,6,FALSE)</f>
        <v>120</v>
      </c>
      <c r="T104" s="11">
        <f t="shared" si="17"/>
        <v>53.333333333333336</v>
      </c>
      <c r="U104" s="11">
        <f t="shared" si="18"/>
        <v>53.333333333333336</v>
      </c>
      <c r="V104" s="11">
        <f t="shared" si="19"/>
        <v>53.333333333333336</v>
      </c>
      <c r="W104" s="11">
        <f t="shared" si="20"/>
        <v>66.666666666666671</v>
      </c>
      <c r="X104" s="11">
        <f t="shared" si="21"/>
        <v>66.666666666666671</v>
      </c>
      <c r="Y104" s="11">
        <f t="shared" si="22"/>
        <v>66.666666666666671</v>
      </c>
      <c r="Z104" s="11">
        <f t="shared" si="22"/>
        <v>40</v>
      </c>
      <c r="AA104" s="11">
        <f t="shared" si="23"/>
        <v>40</v>
      </c>
      <c r="AB104" s="11">
        <f t="shared" si="24"/>
        <v>40</v>
      </c>
      <c r="AC104" s="11">
        <f t="shared" si="24"/>
        <v>66.666666666666671</v>
      </c>
      <c r="AD104" s="11">
        <f t="shared" si="25"/>
        <v>66.666666666666671</v>
      </c>
      <c r="AE104" s="11">
        <f t="shared" si="26"/>
        <v>66.666666666666671</v>
      </c>
    </row>
    <row r="105" spans="1:31">
      <c r="A105" s="1">
        <f>VLOOKUP(I105,Sheet3!$A$748:$B$779,2,FALSE)+VLOOKUP(B105,Sheet3!$A$2:$B$737,2,FALSE)</f>
        <v>511</v>
      </c>
      <c r="B105" s="9" t="str">
        <f>Sheet3!A104</f>
        <v>索尔达多</v>
      </c>
      <c r="E105" s="1">
        <f t="shared" si="15"/>
        <v>4</v>
      </c>
      <c r="F105" s="1">
        <f>VLOOKUP(VLOOKUP(B105,Sheet3!$A$2:$D$737,4,FALSE),Sheet2!$A$15:$C$19,3,TRUE)</f>
        <v>4</v>
      </c>
      <c r="G105" s="1">
        <f>VLOOKUP(F105,Sheet2!$A$8:$D$12,4,FALSE)</f>
        <v>20</v>
      </c>
      <c r="H105" s="1">
        <f>VLOOKUP(VLOOKUP(B105,Sheet3!$A$2:$E$737,5,FALSE),Sheet2!$A$2:$B$5,2,FALSE)</f>
        <v>1</v>
      </c>
      <c r="I105" s="1" t="str">
        <f>Sheet3!C104</f>
        <v>西班牙</v>
      </c>
      <c r="J105" s="1" t="str">
        <f t="shared" si="16"/>
        <v>西班牙</v>
      </c>
      <c r="K105" s="1">
        <f t="shared" si="27"/>
        <v>12</v>
      </c>
      <c r="N105" s="1">
        <f>VLOOKUP(H105,Sheet2!$B$2:$F$5,2,FALSE)*VLOOKUP(F105,Sheet2!$A$8:$C$12,3,FALSE)</f>
        <v>150</v>
      </c>
      <c r="O105" s="9">
        <f>VLOOKUP(H105,Sheet2!$B$2:$F$5,3,FALSE)*VLOOKUP(F105,Sheet2!$A$8:$C$12,3,FALSE)</f>
        <v>120</v>
      </c>
      <c r="P105" s="9">
        <f>VLOOKUP(H105,Sheet2!$B$2:$F$5,4,FALSE)*VLOOKUP(F105,Sheet2!$A$8:$C$12,3,FALSE)</f>
        <v>90</v>
      </c>
      <c r="Q105" s="9">
        <f>VLOOKUP(H105,Sheet2!$B$2:$F$5,5,FALSE)*VLOOKUP(F105,Sheet2!$A$8:$C$12,3,FALSE)</f>
        <v>150</v>
      </c>
      <c r="R105" s="1">
        <f>VLOOKUP(F105,Sheet2!$A$7:$F$12,5,FALSE)</f>
        <v>90</v>
      </c>
      <c r="S105" s="1">
        <f>VLOOKUP(F105,Sheet2!$A$7:$F$12,6,FALSE)</f>
        <v>110</v>
      </c>
      <c r="T105" s="11">
        <f t="shared" si="17"/>
        <v>50</v>
      </c>
      <c r="U105" s="11">
        <f t="shared" si="18"/>
        <v>50</v>
      </c>
      <c r="V105" s="11">
        <f t="shared" si="19"/>
        <v>50</v>
      </c>
      <c r="W105" s="11">
        <f t="shared" si="20"/>
        <v>40</v>
      </c>
      <c r="X105" s="11">
        <f t="shared" si="21"/>
        <v>40</v>
      </c>
      <c r="Y105" s="11">
        <f t="shared" si="22"/>
        <v>40</v>
      </c>
      <c r="Z105" s="11">
        <f t="shared" si="22"/>
        <v>30</v>
      </c>
      <c r="AA105" s="11">
        <f t="shared" si="23"/>
        <v>30</v>
      </c>
      <c r="AB105" s="11">
        <f t="shared" si="24"/>
        <v>30</v>
      </c>
      <c r="AC105" s="11">
        <f t="shared" si="24"/>
        <v>50</v>
      </c>
      <c r="AD105" s="11">
        <f t="shared" si="25"/>
        <v>50</v>
      </c>
      <c r="AE105" s="11">
        <f t="shared" si="26"/>
        <v>50</v>
      </c>
    </row>
    <row r="106" spans="1:31">
      <c r="A106" s="1">
        <f>VLOOKUP(I106,Sheet3!$A$748:$B$779,2,FALSE)+VLOOKUP(B106,Sheet3!$A$2:$B$737,2,FALSE)</f>
        <v>512</v>
      </c>
      <c r="B106" s="9" t="str">
        <f>Sheet3!A105</f>
        <v>巴尔德斯</v>
      </c>
      <c r="E106" s="1">
        <f t="shared" si="15"/>
        <v>5</v>
      </c>
      <c r="F106" s="1">
        <f>VLOOKUP(VLOOKUP(B106,Sheet3!$A$2:$D$737,4,FALSE),Sheet2!$A$15:$C$19,3,TRUE)</f>
        <v>5</v>
      </c>
      <c r="G106" s="1">
        <f>VLOOKUP(F106,Sheet2!$A$8:$D$12,4,FALSE)</f>
        <v>30</v>
      </c>
      <c r="H106" s="1">
        <f>VLOOKUP(VLOOKUP(B106,Sheet3!$A$2:$E$737,5,FALSE),Sheet2!$A$2:$B$5,2,FALSE)</f>
        <v>4</v>
      </c>
      <c r="I106" s="1" t="str">
        <f>Sheet3!C105</f>
        <v>西班牙</v>
      </c>
      <c r="J106" s="1" t="str">
        <f t="shared" si="16"/>
        <v>西班牙</v>
      </c>
      <c r="K106" s="1">
        <f t="shared" si="27"/>
        <v>3</v>
      </c>
      <c r="N106" s="1">
        <f>VLOOKUP(H106,Sheet2!$B$2:$F$5,2,FALSE)*VLOOKUP(F106,Sheet2!$A$8:$C$12,3,FALSE)</f>
        <v>120</v>
      </c>
      <c r="O106" s="9">
        <f>VLOOKUP(H106,Sheet2!$B$2:$F$5,3,FALSE)*VLOOKUP(F106,Sheet2!$A$8:$C$12,3,FALSE)</f>
        <v>120</v>
      </c>
      <c r="P106" s="9">
        <f>VLOOKUP(H106,Sheet2!$B$2:$F$5,4,FALSE)*VLOOKUP(F106,Sheet2!$A$8:$C$12,3,FALSE)</f>
        <v>240</v>
      </c>
      <c r="Q106" s="9">
        <f>VLOOKUP(H106,Sheet2!$B$2:$F$5,5,FALSE)*VLOOKUP(F106,Sheet2!$A$8:$C$12,3,FALSE)</f>
        <v>200</v>
      </c>
      <c r="R106" s="1">
        <f>VLOOKUP(F106,Sheet2!$A$7:$F$12,5,FALSE)</f>
        <v>100</v>
      </c>
      <c r="S106" s="1">
        <f>VLOOKUP(F106,Sheet2!$A$7:$F$12,6,FALSE)</f>
        <v>120</v>
      </c>
      <c r="T106" s="11">
        <f t="shared" si="17"/>
        <v>40</v>
      </c>
      <c r="U106" s="11">
        <f t="shared" si="18"/>
        <v>40</v>
      </c>
      <c r="V106" s="11">
        <f t="shared" si="19"/>
        <v>40</v>
      </c>
      <c r="W106" s="11">
        <f t="shared" si="20"/>
        <v>40</v>
      </c>
      <c r="X106" s="11">
        <f t="shared" si="21"/>
        <v>40</v>
      </c>
      <c r="Y106" s="11">
        <f t="shared" si="22"/>
        <v>40</v>
      </c>
      <c r="Z106" s="11">
        <f t="shared" si="22"/>
        <v>80</v>
      </c>
      <c r="AA106" s="11">
        <f t="shared" si="23"/>
        <v>80</v>
      </c>
      <c r="AB106" s="11">
        <f t="shared" si="24"/>
        <v>80</v>
      </c>
      <c r="AC106" s="11">
        <f t="shared" si="24"/>
        <v>66.666666666666671</v>
      </c>
      <c r="AD106" s="11">
        <f t="shared" si="25"/>
        <v>66.666666666666671</v>
      </c>
      <c r="AE106" s="11">
        <f t="shared" si="26"/>
        <v>66.666666666666671</v>
      </c>
    </row>
    <row r="107" spans="1:31">
      <c r="A107" s="1">
        <f>VLOOKUP(I107,Sheet3!$A$748:$B$779,2,FALSE)+VLOOKUP(B107,Sheet3!$A$2:$B$737,2,FALSE)</f>
        <v>513</v>
      </c>
      <c r="B107" s="9" t="str">
        <f>Sheet3!A106</f>
        <v xml:space="preserve">雷纳 </v>
      </c>
      <c r="E107" s="1">
        <f t="shared" si="15"/>
        <v>4</v>
      </c>
      <c r="F107" s="1">
        <f>VLOOKUP(VLOOKUP(B107,Sheet3!$A$2:$D$737,4,FALSE),Sheet2!$A$15:$C$19,3,TRUE)</f>
        <v>4</v>
      </c>
      <c r="G107" s="1">
        <f>VLOOKUP(F107,Sheet2!$A$8:$D$12,4,FALSE)</f>
        <v>20</v>
      </c>
      <c r="H107" s="1">
        <f>VLOOKUP(VLOOKUP(B107,Sheet3!$A$2:$E$737,5,FALSE),Sheet2!$A$2:$B$5,2,FALSE)</f>
        <v>4</v>
      </c>
      <c r="I107" s="1" t="str">
        <f>Sheet3!C106</f>
        <v>西班牙</v>
      </c>
      <c r="J107" s="1" t="str">
        <f t="shared" si="16"/>
        <v>西班牙</v>
      </c>
      <c r="K107" s="1">
        <f t="shared" si="27"/>
        <v>1</v>
      </c>
      <c r="N107" s="1">
        <f>VLOOKUP(H107,Sheet2!$B$2:$F$5,2,FALSE)*VLOOKUP(F107,Sheet2!$A$8:$C$12,3,FALSE)</f>
        <v>90</v>
      </c>
      <c r="O107" s="9">
        <f>VLOOKUP(H107,Sheet2!$B$2:$F$5,3,FALSE)*VLOOKUP(F107,Sheet2!$A$8:$C$12,3,FALSE)</f>
        <v>90</v>
      </c>
      <c r="P107" s="9">
        <f>VLOOKUP(H107,Sheet2!$B$2:$F$5,4,FALSE)*VLOOKUP(F107,Sheet2!$A$8:$C$12,3,FALSE)</f>
        <v>180</v>
      </c>
      <c r="Q107" s="9">
        <f>VLOOKUP(H107,Sheet2!$B$2:$F$5,5,FALSE)*VLOOKUP(F107,Sheet2!$A$8:$C$12,3,FALSE)</f>
        <v>150</v>
      </c>
      <c r="R107" s="1">
        <f>VLOOKUP(F107,Sheet2!$A$7:$F$12,5,FALSE)</f>
        <v>90</v>
      </c>
      <c r="S107" s="1">
        <f>VLOOKUP(F107,Sheet2!$A$7:$F$12,6,FALSE)</f>
        <v>110</v>
      </c>
      <c r="T107" s="11">
        <f t="shared" si="17"/>
        <v>30</v>
      </c>
      <c r="U107" s="11">
        <f t="shared" si="18"/>
        <v>30</v>
      </c>
      <c r="V107" s="11">
        <f t="shared" si="19"/>
        <v>30</v>
      </c>
      <c r="W107" s="11">
        <f t="shared" si="20"/>
        <v>30</v>
      </c>
      <c r="X107" s="11">
        <f t="shared" si="21"/>
        <v>30</v>
      </c>
      <c r="Y107" s="11">
        <f t="shared" si="22"/>
        <v>30</v>
      </c>
      <c r="Z107" s="11">
        <f t="shared" si="22"/>
        <v>60</v>
      </c>
      <c r="AA107" s="11">
        <f t="shared" si="23"/>
        <v>60</v>
      </c>
      <c r="AB107" s="11">
        <f t="shared" si="24"/>
        <v>60</v>
      </c>
      <c r="AC107" s="11">
        <f t="shared" si="24"/>
        <v>50</v>
      </c>
      <c r="AD107" s="11">
        <f t="shared" si="25"/>
        <v>50</v>
      </c>
      <c r="AE107" s="11">
        <f t="shared" si="26"/>
        <v>50</v>
      </c>
    </row>
    <row r="108" spans="1:31">
      <c r="A108" s="1">
        <f>VLOOKUP(I108,Sheet3!$A$748:$B$779,2,FALSE)+VLOOKUP(B108,Sheet3!$A$2:$B$737,2,FALSE)</f>
        <v>514</v>
      </c>
      <c r="B108" s="9" t="str">
        <f>Sheet3!A107</f>
        <v xml:space="preserve">劳尔·阿尔比奥尔 </v>
      </c>
      <c r="E108" s="1">
        <f t="shared" si="15"/>
        <v>3</v>
      </c>
      <c r="F108" s="1">
        <f>VLOOKUP(VLOOKUP(B108,Sheet3!$A$2:$D$737,4,FALSE),Sheet2!$A$15:$C$19,3,TRUE)</f>
        <v>3</v>
      </c>
      <c r="G108" s="1">
        <f>VLOOKUP(F108,Sheet2!$A$8:$D$12,4,FALSE)</f>
        <v>15</v>
      </c>
      <c r="H108" s="1">
        <f>VLOOKUP(VLOOKUP(B108,Sheet3!$A$2:$E$737,5,FALSE),Sheet2!$A$2:$B$5,2,FALSE)</f>
        <v>3</v>
      </c>
      <c r="I108" s="1" t="str">
        <f>Sheet3!C107</f>
        <v>西班牙</v>
      </c>
      <c r="J108" s="1" t="str">
        <f t="shared" si="16"/>
        <v>西班牙</v>
      </c>
      <c r="K108" s="1">
        <f t="shared" si="27"/>
        <v>9</v>
      </c>
      <c r="N108" s="1">
        <f>VLOOKUP(H108,Sheet2!$B$2:$F$5,2,FALSE)*VLOOKUP(F108,Sheet2!$A$8:$C$12,3,FALSE)</f>
        <v>72</v>
      </c>
      <c r="O108" s="9">
        <f>VLOOKUP(H108,Sheet2!$B$2:$F$5,3,FALSE)*VLOOKUP(F108,Sheet2!$A$8:$C$12,3,FALSE)</f>
        <v>96</v>
      </c>
      <c r="P108" s="9">
        <f>VLOOKUP(H108,Sheet2!$B$2:$F$5,4,FALSE)*VLOOKUP(F108,Sheet2!$A$8:$C$12,3,FALSE)</f>
        <v>120</v>
      </c>
      <c r="Q108" s="9">
        <f>VLOOKUP(H108,Sheet2!$B$2:$F$5,5,FALSE)*VLOOKUP(F108,Sheet2!$A$8:$C$12,3,FALSE)</f>
        <v>120</v>
      </c>
      <c r="R108" s="1">
        <f>VLOOKUP(F108,Sheet2!$A$7:$F$12,5,FALSE)</f>
        <v>85</v>
      </c>
      <c r="S108" s="1">
        <f>VLOOKUP(F108,Sheet2!$A$7:$F$12,6,FALSE)</f>
        <v>100</v>
      </c>
      <c r="T108" s="11">
        <f t="shared" si="17"/>
        <v>24</v>
      </c>
      <c r="U108" s="11">
        <f t="shared" si="18"/>
        <v>24</v>
      </c>
      <c r="V108" s="11">
        <f t="shared" si="19"/>
        <v>24</v>
      </c>
      <c r="W108" s="11">
        <f t="shared" si="20"/>
        <v>32</v>
      </c>
      <c r="X108" s="11">
        <f t="shared" si="21"/>
        <v>32</v>
      </c>
      <c r="Y108" s="11">
        <f t="shared" si="22"/>
        <v>32</v>
      </c>
      <c r="Z108" s="11">
        <f t="shared" si="22"/>
        <v>40</v>
      </c>
      <c r="AA108" s="11">
        <f t="shared" si="23"/>
        <v>40</v>
      </c>
      <c r="AB108" s="11">
        <f t="shared" si="24"/>
        <v>40</v>
      </c>
      <c r="AC108" s="11">
        <f t="shared" si="24"/>
        <v>40</v>
      </c>
      <c r="AD108" s="11">
        <f t="shared" si="25"/>
        <v>40</v>
      </c>
      <c r="AE108" s="11">
        <f t="shared" si="26"/>
        <v>40</v>
      </c>
    </row>
    <row r="109" spans="1:31">
      <c r="A109" s="1">
        <f>VLOOKUP(I109,Sheet3!$A$748:$B$779,2,FALSE)+VLOOKUP(B109,Sheet3!$A$2:$B$737,2,FALSE)</f>
        <v>515</v>
      </c>
      <c r="B109" s="9" t="str">
        <f>Sheet3!A108</f>
        <v>阿斯皮利奎塔</v>
      </c>
      <c r="E109" s="1">
        <f t="shared" si="15"/>
        <v>3</v>
      </c>
      <c r="F109" s="1">
        <f>VLOOKUP(VLOOKUP(B109,Sheet3!$A$2:$D$737,4,FALSE),Sheet2!$A$15:$C$19,3,TRUE)</f>
        <v>3</v>
      </c>
      <c r="G109" s="1">
        <f>VLOOKUP(F109,Sheet2!$A$8:$D$12,4,FALSE)</f>
        <v>15</v>
      </c>
      <c r="H109" s="1">
        <f>VLOOKUP(VLOOKUP(B109,Sheet3!$A$2:$E$737,5,FALSE),Sheet2!$A$2:$B$5,2,FALSE)</f>
        <v>3</v>
      </c>
      <c r="I109" s="1" t="str">
        <f>Sheet3!C108</f>
        <v>西班牙</v>
      </c>
      <c r="J109" s="1" t="str">
        <f t="shared" si="16"/>
        <v>西班牙</v>
      </c>
      <c r="K109" s="1">
        <f t="shared" si="27"/>
        <v>8</v>
      </c>
      <c r="N109" s="1">
        <f>VLOOKUP(H109,Sheet2!$B$2:$F$5,2,FALSE)*VLOOKUP(F109,Sheet2!$A$8:$C$12,3,FALSE)</f>
        <v>72</v>
      </c>
      <c r="O109" s="9">
        <f>VLOOKUP(H109,Sheet2!$B$2:$F$5,3,FALSE)*VLOOKUP(F109,Sheet2!$A$8:$C$12,3,FALSE)</f>
        <v>96</v>
      </c>
      <c r="P109" s="9">
        <f>VLOOKUP(H109,Sheet2!$B$2:$F$5,4,FALSE)*VLOOKUP(F109,Sheet2!$A$8:$C$12,3,FALSE)</f>
        <v>120</v>
      </c>
      <c r="Q109" s="9">
        <f>VLOOKUP(H109,Sheet2!$B$2:$F$5,5,FALSE)*VLOOKUP(F109,Sheet2!$A$8:$C$12,3,FALSE)</f>
        <v>120</v>
      </c>
      <c r="R109" s="1">
        <f>VLOOKUP(F109,Sheet2!$A$7:$F$12,5,FALSE)</f>
        <v>85</v>
      </c>
      <c r="S109" s="1">
        <f>VLOOKUP(F109,Sheet2!$A$7:$F$12,6,FALSE)</f>
        <v>100</v>
      </c>
      <c r="T109" s="11">
        <f t="shared" si="17"/>
        <v>24</v>
      </c>
      <c r="U109" s="11">
        <f t="shared" si="18"/>
        <v>24</v>
      </c>
      <c r="V109" s="11">
        <f t="shared" si="19"/>
        <v>24</v>
      </c>
      <c r="W109" s="11">
        <f t="shared" si="20"/>
        <v>32</v>
      </c>
      <c r="X109" s="11">
        <f t="shared" si="21"/>
        <v>32</v>
      </c>
      <c r="Y109" s="11">
        <f t="shared" si="22"/>
        <v>32</v>
      </c>
      <c r="Z109" s="11">
        <f t="shared" si="22"/>
        <v>40</v>
      </c>
      <c r="AA109" s="11">
        <f t="shared" si="23"/>
        <v>40</v>
      </c>
      <c r="AB109" s="11">
        <f t="shared" si="24"/>
        <v>40</v>
      </c>
      <c r="AC109" s="11">
        <f t="shared" si="24"/>
        <v>40</v>
      </c>
      <c r="AD109" s="11">
        <f t="shared" si="25"/>
        <v>40</v>
      </c>
      <c r="AE109" s="11">
        <f t="shared" si="26"/>
        <v>40</v>
      </c>
    </row>
    <row r="110" spans="1:31">
      <c r="A110" s="1">
        <f>VLOOKUP(I110,Sheet3!$A$748:$B$779,2,FALSE)+VLOOKUP(B110,Sheet3!$A$2:$B$737,2,FALSE)</f>
        <v>516</v>
      </c>
      <c r="B110" s="9" t="str">
        <f>Sheet3!A109</f>
        <v>蒙雷尔</v>
      </c>
      <c r="E110" s="1">
        <f t="shared" si="15"/>
        <v>2</v>
      </c>
      <c r="F110" s="1">
        <f>VLOOKUP(VLOOKUP(B110,Sheet3!$A$2:$D$737,4,FALSE),Sheet2!$A$15:$C$19,3,TRUE)</f>
        <v>2</v>
      </c>
      <c r="G110" s="1">
        <f>VLOOKUP(F110,Sheet2!$A$8:$D$12,4,FALSE)</f>
        <v>10</v>
      </c>
      <c r="H110" s="1">
        <f>VLOOKUP(VLOOKUP(B110,Sheet3!$A$2:$E$737,5,FALSE),Sheet2!$A$2:$B$5,2,FALSE)</f>
        <v>3</v>
      </c>
      <c r="I110" s="1" t="str">
        <f>Sheet3!C109</f>
        <v>西班牙</v>
      </c>
      <c r="J110" s="1" t="str">
        <f t="shared" si="16"/>
        <v>西班牙</v>
      </c>
      <c r="K110" s="1">
        <f t="shared" si="27"/>
        <v>4</v>
      </c>
      <c r="N110" s="1">
        <f>VLOOKUP(H110,Sheet2!$B$2:$F$5,2,FALSE)*VLOOKUP(F110,Sheet2!$A$8:$C$12,3,FALSE)</f>
        <v>60</v>
      </c>
      <c r="O110" s="9">
        <f>VLOOKUP(H110,Sheet2!$B$2:$F$5,3,FALSE)*VLOOKUP(F110,Sheet2!$A$8:$C$12,3,FALSE)</f>
        <v>80</v>
      </c>
      <c r="P110" s="9">
        <f>VLOOKUP(H110,Sheet2!$B$2:$F$5,4,FALSE)*VLOOKUP(F110,Sheet2!$A$8:$C$12,3,FALSE)</f>
        <v>100</v>
      </c>
      <c r="Q110" s="9">
        <f>VLOOKUP(H110,Sheet2!$B$2:$F$5,5,FALSE)*VLOOKUP(F110,Sheet2!$A$8:$C$12,3,FALSE)</f>
        <v>100</v>
      </c>
      <c r="R110" s="1">
        <f>VLOOKUP(F110,Sheet2!$A$7:$F$12,5,FALSE)</f>
        <v>80</v>
      </c>
      <c r="S110" s="1">
        <f>VLOOKUP(F110,Sheet2!$A$7:$F$12,6,FALSE)</f>
        <v>95</v>
      </c>
      <c r="T110" s="11">
        <f t="shared" si="17"/>
        <v>20</v>
      </c>
      <c r="U110" s="11">
        <f t="shared" si="18"/>
        <v>20</v>
      </c>
      <c r="V110" s="11">
        <f t="shared" si="19"/>
        <v>20</v>
      </c>
      <c r="W110" s="11">
        <f t="shared" si="20"/>
        <v>26.666666666666668</v>
      </c>
      <c r="X110" s="11">
        <f t="shared" si="21"/>
        <v>26.666666666666668</v>
      </c>
      <c r="Y110" s="11">
        <f t="shared" si="22"/>
        <v>26.666666666666668</v>
      </c>
      <c r="Z110" s="11">
        <f t="shared" si="22"/>
        <v>33.333333333333336</v>
      </c>
      <c r="AA110" s="11">
        <f t="shared" si="23"/>
        <v>33.333333333333336</v>
      </c>
      <c r="AB110" s="11">
        <f t="shared" si="24"/>
        <v>33.333333333333336</v>
      </c>
      <c r="AC110" s="11">
        <f t="shared" si="24"/>
        <v>33.333333333333336</v>
      </c>
      <c r="AD110" s="11">
        <f t="shared" si="25"/>
        <v>33.333333333333336</v>
      </c>
      <c r="AE110" s="11">
        <f t="shared" si="26"/>
        <v>33.333333333333336</v>
      </c>
    </row>
    <row r="111" spans="1:31">
      <c r="A111" s="1">
        <f>VLOOKUP(I111,Sheet3!$A$748:$B$779,2,FALSE)+VLOOKUP(B111,Sheet3!$A$2:$B$737,2,FALSE)</f>
        <v>517</v>
      </c>
      <c r="B111" s="9" t="str">
        <f>Sheet3!A110</f>
        <v xml:space="preserve">哈维·马丁内斯 </v>
      </c>
      <c r="E111" s="1">
        <f t="shared" si="15"/>
        <v>3</v>
      </c>
      <c r="F111" s="1">
        <f>VLOOKUP(VLOOKUP(B111,Sheet3!$A$2:$D$737,4,FALSE),Sheet2!$A$15:$C$19,3,TRUE)</f>
        <v>3</v>
      </c>
      <c r="G111" s="1">
        <f>VLOOKUP(F111,Sheet2!$A$8:$D$12,4,FALSE)</f>
        <v>15</v>
      </c>
      <c r="H111" s="1">
        <f>VLOOKUP(VLOOKUP(B111,Sheet3!$A$2:$E$737,5,FALSE),Sheet2!$A$2:$B$5,2,FALSE)</f>
        <v>2</v>
      </c>
      <c r="I111" s="1" t="str">
        <f>Sheet3!C110</f>
        <v>西班牙</v>
      </c>
      <c r="J111" s="1" t="str">
        <f t="shared" si="16"/>
        <v>西班牙</v>
      </c>
      <c r="K111" s="1">
        <f t="shared" si="27"/>
        <v>10</v>
      </c>
      <c r="N111" s="1">
        <f>VLOOKUP(H111,Sheet2!$B$2:$F$5,2,FALSE)*VLOOKUP(F111,Sheet2!$A$8:$C$12,3,FALSE)</f>
        <v>96</v>
      </c>
      <c r="O111" s="9">
        <f>VLOOKUP(H111,Sheet2!$B$2:$F$5,3,FALSE)*VLOOKUP(F111,Sheet2!$A$8:$C$12,3,FALSE)</f>
        <v>120</v>
      </c>
      <c r="P111" s="9">
        <f>VLOOKUP(H111,Sheet2!$B$2:$F$5,4,FALSE)*VLOOKUP(F111,Sheet2!$A$8:$C$12,3,FALSE)</f>
        <v>72</v>
      </c>
      <c r="Q111" s="9">
        <f>VLOOKUP(H111,Sheet2!$B$2:$F$5,5,FALSE)*VLOOKUP(F111,Sheet2!$A$8:$C$12,3,FALSE)</f>
        <v>120</v>
      </c>
      <c r="R111" s="1">
        <f>VLOOKUP(F111,Sheet2!$A$7:$F$12,5,FALSE)</f>
        <v>85</v>
      </c>
      <c r="S111" s="1">
        <f>VLOOKUP(F111,Sheet2!$A$7:$F$12,6,FALSE)</f>
        <v>100</v>
      </c>
      <c r="T111" s="11">
        <f t="shared" si="17"/>
        <v>32</v>
      </c>
      <c r="U111" s="11">
        <f t="shared" si="18"/>
        <v>32</v>
      </c>
      <c r="V111" s="11">
        <f t="shared" si="19"/>
        <v>32</v>
      </c>
      <c r="W111" s="11">
        <f t="shared" si="20"/>
        <v>40</v>
      </c>
      <c r="X111" s="11">
        <f t="shared" si="21"/>
        <v>40</v>
      </c>
      <c r="Y111" s="11">
        <f t="shared" si="22"/>
        <v>40</v>
      </c>
      <c r="Z111" s="11">
        <f t="shared" si="22"/>
        <v>24</v>
      </c>
      <c r="AA111" s="11">
        <f t="shared" si="23"/>
        <v>24</v>
      </c>
      <c r="AB111" s="11">
        <f t="shared" si="24"/>
        <v>24</v>
      </c>
      <c r="AC111" s="11">
        <f t="shared" si="24"/>
        <v>40</v>
      </c>
      <c r="AD111" s="11">
        <f t="shared" si="25"/>
        <v>40</v>
      </c>
      <c r="AE111" s="11">
        <f t="shared" si="26"/>
        <v>40</v>
      </c>
    </row>
    <row r="112" spans="1:31">
      <c r="A112" s="1">
        <f>VLOOKUP(I112,Sheet3!$A$748:$B$779,2,FALSE)+VLOOKUP(B112,Sheet3!$A$2:$B$737,2,FALSE)</f>
        <v>518</v>
      </c>
      <c r="B112" s="9" t="str">
        <f>Sheet3!A111</f>
        <v>赫苏斯·纳瓦斯</v>
      </c>
      <c r="E112" s="1">
        <f t="shared" si="15"/>
        <v>4</v>
      </c>
      <c r="F112" s="1">
        <f>VLOOKUP(VLOOKUP(B112,Sheet3!$A$2:$D$737,4,FALSE),Sheet2!$A$15:$C$19,3,TRUE)</f>
        <v>4</v>
      </c>
      <c r="G112" s="1">
        <f>VLOOKUP(F112,Sheet2!$A$8:$D$12,4,FALSE)</f>
        <v>20</v>
      </c>
      <c r="H112" s="1">
        <f>VLOOKUP(VLOOKUP(B112,Sheet3!$A$2:$E$737,5,FALSE),Sheet2!$A$2:$B$5,2,FALSE)</f>
        <v>2</v>
      </c>
      <c r="I112" s="1" t="str">
        <f>Sheet3!C111</f>
        <v>西班牙</v>
      </c>
      <c r="J112" s="1" t="str">
        <f t="shared" si="16"/>
        <v>西班牙</v>
      </c>
      <c r="K112" s="1">
        <f t="shared" si="27"/>
        <v>8</v>
      </c>
      <c r="N112" s="1">
        <f>VLOOKUP(H112,Sheet2!$B$2:$F$5,2,FALSE)*VLOOKUP(F112,Sheet2!$A$8:$C$12,3,FALSE)</f>
        <v>120</v>
      </c>
      <c r="O112" s="9">
        <f>VLOOKUP(H112,Sheet2!$B$2:$F$5,3,FALSE)*VLOOKUP(F112,Sheet2!$A$8:$C$12,3,FALSE)</f>
        <v>150</v>
      </c>
      <c r="P112" s="9">
        <f>VLOOKUP(H112,Sheet2!$B$2:$F$5,4,FALSE)*VLOOKUP(F112,Sheet2!$A$8:$C$12,3,FALSE)</f>
        <v>90</v>
      </c>
      <c r="Q112" s="9">
        <f>VLOOKUP(H112,Sheet2!$B$2:$F$5,5,FALSE)*VLOOKUP(F112,Sheet2!$A$8:$C$12,3,FALSE)</f>
        <v>150</v>
      </c>
      <c r="R112" s="1">
        <f>VLOOKUP(F112,Sheet2!$A$7:$F$12,5,FALSE)</f>
        <v>90</v>
      </c>
      <c r="S112" s="1">
        <f>VLOOKUP(F112,Sheet2!$A$7:$F$12,6,FALSE)</f>
        <v>110</v>
      </c>
      <c r="T112" s="11">
        <f t="shared" si="17"/>
        <v>40</v>
      </c>
      <c r="U112" s="11">
        <f t="shared" si="18"/>
        <v>40</v>
      </c>
      <c r="V112" s="11">
        <f t="shared" si="19"/>
        <v>40</v>
      </c>
      <c r="W112" s="11">
        <f t="shared" si="20"/>
        <v>50</v>
      </c>
      <c r="X112" s="11">
        <f t="shared" si="21"/>
        <v>50</v>
      </c>
      <c r="Y112" s="11">
        <f t="shared" si="22"/>
        <v>50</v>
      </c>
      <c r="Z112" s="11">
        <f t="shared" si="22"/>
        <v>30</v>
      </c>
      <c r="AA112" s="11">
        <f t="shared" si="23"/>
        <v>30</v>
      </c>
      <c r="AB112" s="11">
        <f t="shared" si="24"/>
        <v>30</v>
      </c>
      <c r="AC112" s="11">
        <f t="shared" si="24"/>
        <v>50</v>
      </c>
      <c r="AD112" s="11">
        <f t="shared" si="25"/>
        <v>50</v>
      </c>
      <c r="AE112" s="11">
        <f t="shared" si="26"/>
        <v>50</v>
      </c>
    </row>
    <row r="113" spans="1:31">
      <c r="A113" s="1">
        <f>VLOOKUP(I113,Sheet3!$A$748:$B$779,2,FALSE)+VLOOKUP(B113,Sheet3!$A$2:$B$737,2,FALSE)</f>
        <v>519</v>
      </c>
      <c r="B113" s="9" t="str">
        <f>Sheet3!A112</f>
        <v xml:space="preserve">桑蒂·卡索拉 </v>
      </c>
      <c r="E113" s="1">
        <f t="shared" si="15"/>
        <v>4</v>
      </c>
      <c r="F113" s="1">
        <f>VLOOKUP(VLOOKUP(B113,Sheet3!$A$2:$D$737,4,FALSE),Sheet2!$A$15:$C$19,3,TRUE)</f>
        <v>4</v>
      </c>
      <c r="G113" s="1">
        <f>VLOOKUP(F113,Sheet2!$A$8:$D$12,4,FALSE)</f>
        <v>20</v>
      </c>
      <c r="H113" s="1">
        <f>VLOOKUP(VLOOKUP(B113,Sheet3!$A$2:$E$737,5,FALSE),Sheet2!$A$2:$B$5,2,FALSE)</f>
        <v>2</v>
      </c>
      <c r="I113" s="1" t="str">
        <f>Sheet3!C112</f>
        <v>西班牙</v>
      </c>
      <c r="J113" s="1" t="str">
        <f t="shared" si="16"/>
        <v>西班牙</v>
      </c>
      <c r="K113" s="1">
        <f t="shared" si="27"/>
        <v>7</v>
      </c>
      <c r="N113" s="1">
        <f>VLOOKUP(H113,Sheet2!$B$2:$F$5,2,FALSE)*VLOOKUP(F113,Sheet2!$A$8:$C$12,3,FALSE)</f>
        <v>120</v>
      </c>
      <c r="O113" s="9">
        <f>VLOOKUP(H113,Sheet2!$B$2:$F$5,3,FALSE)*VLOOKUP(F113,Sheet2!$A$8:$C$12,3,FALSE)</f>
        <v>150</v>
      </c>
      <c r="P113" s="9">
        <f>VLOOKUP(H113,Sheet2!$B$2:$F$5,4,FALSE)*VLOOKUP(F113,Sheet2!$A$8:$C$12,3,FALSE)</f>
        <v>90</v>
      </c>
      <c r="Q113" s="9">
        <f>VLOOKUP(H113,Sheet2!$B$2:$F$5,5,FALSE)*VLOOKUP(F113,Sheet2!$A$8:$C$12,3,FALSE)</f>
        <v>150</v>
      </c>
      <c r="R113" s="1">
        <f>VLOOKUP(F113,Sheet2!$A$7:$F$12,5,FALSE)</f>
        <v>90</v>
      </c>
      <c r="S113" s="1">
        <f>VLOOKUP(F113,Sheet2!$A$7:$F$12,6,FALSE)</f>
        <v>110</v>
      </c>
      <c r="T113" s="11">
        <f t="shared" si="17"/>
        <v>40</v>
      </c>
      <c r="U113" s="11">
        <f t="shared" si="18"/>
        <v>40</v>
      </c>
      <c r="V113" s="11">
        <f t="shared" si="19"/>
        <v>40</v>
      </c>
      <c r="W113" s="11">
        <f t="shared" si="20"/>
        <v>50</v>
      </c>
      <c r="X113" s="11">
        <f t="shared" si="21"/>
        <v>50</v>
      </c>
      <c r="Y113" s="11">
        <f t="shared" si="22"/>
        <v>50</v>
      </c>
      <c r="Z113" s="11">
        <f t="shared" si="22"/>
        <v>30</v>
      </c>
      <c r="AA113" s="11">
        <f t="shared" si="23"/>
        <v>30</v>
      </c>
      <c r="AB113" s="11">
        <f t="shared" si="24"/>
        <v>30</v>
      </c>
      <c r="AC113" s="11">
        <f t="shared" si="24"/>
        <v>50</v>
      </c>
      <c r="AD113" s="11">
        <f t="shared" si="25"/>
        <v>50</v>
      </c>
      <c r="AE113" s="11">
        <f t="shared" si="26"/>
        <v>50</v>
      </c>
    </row>
    <row r="114" spans="1:31">
      <c r="A114" s="1">
        <f>VLOOKUP(I114,Sheet3!$A$748:$B$779,2,FALSE)+VLOOKUP(B114,Sheet3!$A$2:$B$737,2,FALSE)</f>
        <v>520</v>
      </c>
      <c r="B114" s="9" t="str">
        <f>Sheet3!A113</f>
        <v>大卫·席尔瓦</v>
      </c>
      <c r="E114" s="1">
        <f t="shared" si="15"/>
        <v>5</v>
      </c>
      <c r="F114" s="1">
        <f>VLOOKUP(VLOOKUP(B114,Sheet3!$A$2:$D$737,4,FALSE),Sheet2!$A$15:$C$19,3,TRUE)</f>
        <v>5</v>
      </c>
      <c r="G114" s="1">
        <f>VLOOKUP(F114,Sheet2!$A$8:$D$12,4,FALSE)</f>
        <v>30</v>
      </c>
      <c r="H114" s="1">
        <f>VLOOKUP(VLOOKUP(B114,Sheet3!$A$2:$E$737,5,FALSE),Sheet2!$A$2:$B$5,2,FALSE)</f>
        <v>2</v>
      </c>
      <c r="I114" s="1" t="str">
        <f>Sheet3!C113</f>
        <v>西班牙</v>
      </c>
      <c r="J114" s="1" t="str">
        <f t="shared" si="16"/>
        <v>西班牙</v>
      </c>
      <c r="K114" s="1">
        <f t="shared" si="27"/>
        <v>5</v>
      </c>
      <c r="N114" s="1">
        <f>VLOOKUP(H114,Sheet2!$B$2:$F$5,2,FALSE)*VLOOKUP(F114,Sheet2!$A$8:$C$12,3,FALSE)</f>
        <v>160</v>
      </c>
      <c r="O114" s="9">
        <f>VLOOKUP(H114,Sheet2!$B$2:$F$5,3,FALSE)*VLOOKUP(F114,Sheet2!$A$8:$C$12,3,FALSE)</f>
        <v>200</v>
      </c>
      <c r="P114" s="9">
        <f>VLOOKUP(H114,Sheet2!$B$2:$F$5,4,FALSE)*VLOOKUP(F114,Sheet2!$A$8:$C$12,3,FALSE)</f>
        <v>120</v>
      </c>
      <c r="Q114" s="9">
        <f>VLOOKUP(H114,Sheet2!$B$2:$F$5,5,FALSE)*VLOOKUP(F114,Sheet2!$A$8:$C$12,3,FALSE)</f>
        <v>200</v>
      </c>
      <c r="R114" s="1">
        <f>VLOOKUP(F114,Sheet2!$A$7:$F$12,5,FALSE)</f>
        <v>100</v>
      </c>
      <c r="S114" s="1">
        <f>VLOOKUP(F114,Sheet2!$A$7:$F$12,6,FALSE)</f>
        <v>120</v>
      </c>
      <c r="T114" s="11">
        <f t="shared" si="17"/>
        <v>53.333333333333336</v>
      </c>
      <c r="U114" s="11">
        <f t="shared" si="18"/>
        <v>53.333333333333336</v>
      </c>
      <c r="V114" s="11">
        <f t="shared" si="19"/>
        <v>53.333333333333336</v>
      </c>
      <c r="W114" s="11">
        <f t="shared" si="20"/>
        <v>66.666666666666671</v>
      </c>
      <c r="X114" s="11">
        <f t="shared" si="21"/>
        <v>66.666666666666671</v>
      </c>
      <c r="Y114" s="11">
        <f t="shared" si="22"/>
        <v>66.666666666666671</v>
      </c>
      <c r="Z114" s="11">
        <f t="shared" si="22"/>
        <v>40</v>
      </c>
      <c r="AA114" s="11">
        <f t="shared" si="23"/>
        <v>40</v>
      </c>
      <c r="AB114" s="11">
        <f t="shared" si="24"/>
        <v>40</v>
      </c>
      <c r="AC114" s="11">
        <f t="shared" si="24"/>
        <v>66.666666666666671</v>
      </c>
      <c r="AD114" s="11">
        <f t="shared" si="25"/>
        <v>66.666666666666671</v>
      </c>
      <c r="AE114" s="11">
        <f t="shared" si="26"/>
        <v>66.666666666666671</v>
      </c>
    </row>
    <row r="115" spans="1:31">
      <c r="A115" s="1">
        <f>VLOOKUP(I115,Sheet3!$A$748:$B$779,2,FALSE)+VLOOKUP(B115,Sheet3!$A$2:$B$737,2,FALSE)</f>
        <v>521</v>
      </c>
      <c r="B115" s="9" t="str">
        <f>Sheet3!A114</f>
        <v>胡安·马塔</v>
      </c>
      <c r="E115" s="1">
        <f t="shared" si="15"/>
        <v>4</v>
      </c>
      <c r="F115" s="1">
        <f>VLOOKUP(VLOOKUP(B115,Sheet3!$A$2:$D$737,4,FALSE),Sheet2!$A$15:$C$19,3,TRUE)</f>
        <v>4</v>
      </c>
      <c r="G115" s="1">
        <f>VLOOKUP(F115,Sheet2!$A$8:$D$12,4,FALSE)</f>
        <v>20</v>
      </c>
      <c r="H115" s="1">
        <f>VLOOKUP(VLOOKUP(B115,Sheet3!$A$2:$E$737,5,FALSE),Sheet2!$A$2:$B$5,2,FALSE)</f>
        <v>1</v>
      </c>
      <c r="I115" s="1" t="str">
        <f>Sheet3!C114</f>
        <v>西班牙</v>
      </c>
      <c r="J115" s="1" t="str">
        <f t="shared" si="16"/>
        <v>西班牙</v>
      </c>
      <c r="K115" s="1">
        <f t="shared" si="27"/>
        <v>2</v>
      </c>
      <c r="N115" s="1">
        <f>VLOOKUP(H115,Sheet2!$B$2:$F$5,2,FALSE)*VLOOKUP(F115,Sheet2!$A$8:$C$12,3,FALSE)</f>
        <v>150</v>
      </c>
      <c r="O115" s="9">
        <f>VLOOKUP(H115,Sheet2!$B$2:$F$5,3,FALSE)*VLOOKUP(F115,Sheet2!$A$8:$C$12,3,FALSE)</f>
        <v>120</v>
      </c>
      <c r="P115" s="9">
        <f>VLOOKUP(H115,Sheet2!$B$2:$F$5,4,FALSE)*VLOOKUP(F115,Sheet2!$A$8:$C$12,3,FALSE)</f>
        <v>90</v>
      </c>
      <c r="Q115" s="9">
        <f>VLOOKUP(H115,Sheet2!$B$2:$F$5,5,FALSE)*VLOOKUP(F115,Sheet2!$A$8:$C$12,3,FALSE)</f>
        <v>150</v>
      </c>
      <c r="R115" s="1">
        <f>VLOOKUP(F115,Sheet2!$A$7:$F$12,5,FALSE)</f>
        <v>90</v>
      </c>
      <c r="S115" s="1">
        <f>VLOOKUP(F115,Sheet2!$A$7:$F$12,6,FALSE)</f>
        <v>110</v>
      </c>
      <c r="T115" s="11">
        <f t="shared" si="17"/>
        <v>50</v>
      </c>
      <c r="U115" s="11">
        <f t="shared" si="18"/>
        <v>50</v>
      </c>
      <c r="V115" s="11">
        <f t="shared" si="19"/>
        <v>50</v>
      </c>
      <c r="W115" s="11">
        <f t="shared" si="20"/>
        <v>40</v>
      </c>
      <c r="X115" s="11">
        <f t="shared" si="21"/>
        <v>40</v>
      </c>
      <c r="Y115" s="11">
        <f t="shared" si="22"/>
        <v>40</v>
      </c>
      <c r="Z115" s="11">
        <f t="shared" si="22"/>
        <v>30</v>
      </c>
      <c r="AA115" s="11">
        <f t="shared" si="23"/>
        <v>30</v>
      </c>
      <c r="AB115" s="11">
        <f t="shared" si="24"/>
        <v>30</v>
      </c>
      <c r="AC115" s="11">
        <f t="shared" si="24"/>
        <v>50</v>
      </c>
      <c r="AD115" s="11">
        <f t="shared" si="25"/>
        <v>50</v>
      </c>
      <c r="AE115" s="11">
        <f t="shared" si="26"/>
        <v>50</v>
      </c>
    </row>
    <row r="116" spans="1:31">
      <c r="A116" s="1">
        <f>VLOOKUP(I116,Sheet3!$A$748:$B$779,2,FALSE)+VLOOKUP(B116,Sheet3!$A$2:$B$737,2,FALSE)</f>
        <v>522</v>
      </c>
      <c r="B116" s="9" t="str">
        <f>Sheet3!A115</f>
        <v>大卫·比利亚</v>
      </c>
      <c r="E116" s="1">
        <f t="shared" si="15"/>
        <v>4</v>
      </c>
      <c r="F116" s="1">
        <f>VLOOKUP(VLOOKUP(B116,Sheet3!$A$2:$D$737,4,FALSE),Sheet2!$A$15:$C$19,3,TRUE)</f>
        <v>4</v>
      </c>
      <c r="G116" s="1">
        <f>VLOOKUP(F116,Sheet2!$A$8:$D$12,4,FALSE)</f>
        <v>20</v>
      </c>
      <c r="H116" s="1">
        <f>VLOOKUP(VLOOKUP(B116,Sheet3!$A$2:$E$737,5,FALSE),Sheet2!$A$2:$B$5,2,FALSE)</f>
        <v>1</v>
      </c>
      <c r="I116" s="1" t="str">
        <f>Sheet3!C115</f>
        <v>西班牙</v>
      </c>
      <c r="J116" s="1" t="str">
        <f t="shared" si="16"/>
        <v>西班牙</v>
      </c>
      <c r="K116" s="1">
        <f t="shared" si="27"/>
        <v>1</v>
      </c>
      <c r="N116" s="1">
        <f>VLOOKUP(H116,Sheet2!$B$2:$F$5,2,FALSE)*VLOOKUP(F116,Sheet2!$A$8:$C$12,3,FALSE)</f>
        <v>150</v>
      </c>
      <c r="O116" s="9">
        <f>VLOOKUP(H116,Sheet2!$B$2:$F$5,3,FALSE)*VLOOKUP(F116,Sheet2!$A$8:$C$12,3,FALSE)</f>
        <v>120</v>
      </c>
      <c r="P116" s="9">
        <f>VLOOKUP(H116,Sheet2!$B$2:$F$5,4,FALSE)*VLOOKUP(F116,Sheet2!$A$8:$C$12,3,FALSE)</f>
        <v>90</v>
      </c>
      <c r="Q116" s="9">
        <f>VLOOKUP(H116,Sheet2!$B$2:$F$5,5,FALSE)*VLOOKUP(F116,Sheet2!$A$8:$C$12,3,FALSE)</f>
        <v>150</v>
      </c>
      <c r="R116" s="1">
        <f>VLOOKUP(F116,Sheet2!$A$7:$F$12,5,FALSE)</f>
        <v>90</v>
      </c>
      <c r="S116" s="1">
        <f>VLOOKUP(F116,Sheet2!$A$7:$F$12,6,FALSE)</f>
        <v>110</v>
      </c>
      <c r="T116" s="11">
        <f t="shared" si="17"/>
        <v>50</v>
      </c>
      <c r="U116" s="11">
        <f t="shared" si="18"/>
        <v>50</v>
      </c>
      <c r="V116" s="11">
        <f t="shared" si="19"/>
        <v>50</v>
      </c>
      <c r="W116" s="11">
        <f t="shared" si="20"/>
        <v>40</v>
      </c>
      <c r="X116" s="11">
        <f t="shared" si="21"/>
        <v>40</v>
      </c>
      <c r="Y116" s="11">
        <f t="shared" si="22"/>
        <v>40</v>
      </c>
      <c r="Z116" s="11">
        <f t="shared" si="22"/>
        <v>30</v>
      </c>
      <c r="AA116" s="11">
        <f t="shared" si="23"/>
        <v>30</v>
      </c>
      <c r="AB116" s="11">
        <f t="shared" si="24"/>
        <v>30</v>
      </c>
      <c r="AC116" s="11">
        <f t="shared" si="24"/>
        <v>50</v>
      </c>
      <c r="AD116" s="11">
        <f t="shared" si="25"/>
        <v>50</v>
      </c>
      <c r="AE116" s="11">
        <f t="shared" si="26"/>
        <v>50</v>
      </c>
    </row>
    <row r="117" spans="1:31">
      <c r="A117" s="1">
        <f>VLOOKUP(I117,Sheet3!$A$748:$B$779,2,FALSE)+VLOOKUP(B117,Sheet3!$A$2:$B$737,2,FALSE)</f>
        <v>523</v>
      </c>
      <c r="B117" s="9" t="str">
        <f>Sheet3!A116</f>
        <v>托雷斯</v>
      </c>
      <c r="E117" s="1">
        <f t="shared" si="15"/>
        <v>4</v>
      </c>
      <c r="F117" s="1">
        <f>VLOOKUP(VLOOKUP(B117,Sheet3!$A$2:$D$737,4,FALSE),Sheet2!$A$15:$C$19,3,TRUE)</f>
        <v>4</v>
      </c>
      <c r="G117" s="1">
        <f>VLOOKUP(F117,Sheet2!$A$8:$D$12,4,FALSE)</f>
        <v>20</v>
      </c>
      <c r="H117" s="1">
        <f>VLOOKUP(VLOOKUP(B117,Sheet3!$A$2:$E$737,5,FALSE),Sheet2!$A$2:$B$5,2,FALSE)</f>
        <v>1</v>
      </c>
      <c r="I117" s="1" t="str">
        <f>Sheet3!C116</f>
        <v>西班牙</v>
      </c>
      <c r="J117" s="1" t="str">
        <f t="shared" si="16"/>
        <v>西班牙</v>
      </c>
      <c r="K117" s="1">
        <f t="shared" si="27"/>
        <v>11</v>
      </c>
      <c r="N117" s="1">
        <f>VLOOKUP(H117,Sheet2!$B$2:$F$5,2,FALSE)*VLOOKUP(F117,Sheet2!$A$8:$C$12,3,FALSE)</f>
        <v>150</v>
      </c>
      <c r="O117" s="9">
        <f>VLOOKUP(H117,Sheet2!$B$2:$F$5,3,FALSE)*VLOOKUP(F117,Sheet2!$A$8:$C$12,3,FALSE)</f>
        <v>120</v>
      </c>
      <c r="P117" s="9">
        <f>VLOOKUP(H117,Sheet2!$B$2:$F$5,4,FALSE)*VLOOKUP(F117,Sheet2!$A$8:$C$12,3,FALSE)</f>
        <v>90</v>
      </c>
      <c r="Q117" s="9">
        <f>VLOOKUP(H117,Sheet2!$B$2:$F$5,5,FALSE)*VLOOKUP(F117,Sheet2!$A$8:$C$12,3,FALSE)</f>
        <v>150</v>
      </c>
      <c r="R117" s="1">
        <f>VLOOKUP(F117,Sheet2!$A$7:$F$12,5,FALSE)</f>
        <v>90</v>
      </c>
      <c r="S117" s="1">
        <f>VLOOKUP(F117,Sheet2!$A$7:$F$12,6,FALSE)</f>
        <v>110</v>
      </c>
      <c r="T117" s="11">
        <f t="shared" si="17"/>
        <v>50</v>
      </c>
      <c r="U117" s="11">
        <f t="shared" si="18"/>
        <v>50</v>
      </c>
      <c r="V117" s="11">
        <f t="shared" si="19"/>
        <v>50</v>
      </c>
      <c r="W117" s="11">
        <f t="shared" si="20"/>
        <v>40</v>
      </c>
      <c r="X117" s="11">
        <f t="shared" si="21"/>
        <v>40</v>
      </c>
      <c r="Y117" s="11">
        <f t="shared" si="22"/>
        <v>40</v>
      </c>
      <c r="Z117" s="11">
        <f t="shared" si="22"/>
        <v>30</v>
      </c>
      <c r="AA117" s="11">
        <f t="shared" si="23"/>
        <v>30</v>
      </c>
      <c r="AB117" s="11">
        <f t="shared" si="24"/>
        <v>30</v>
      </c>
      <c r="AC117" s="11">
        <f t="shared" si="24"/>
        <v>50</v>
      </c>
      <c r="AD117" s="11">
        <f t="shared" si="25"/>
        <v>50</v>
      </c>
      <c r="AE117" s="11">
        <f t="shared" si="26"/>
        <v>50</v>
      </c>
    </row>
    <row r="118" spans="1:31">
      <c r="A118" s="1">
        <f>VLOOKUP(I118,Sheet3!$A$748:$B$779,2,FALSE)+VLOOKUP(B118,Sheet3!$A$2:$B$737,2,FALSE)</f>
        <v>601</v>
      </c>
      <c r="B118" s="9" t="str">
        <f>Sheet3!A117</f>
        <v>布拉沃</v>
      </c>
      <c r="E118" s="1">
        <f t="shared" si="15"/>
        <v>3</v>
      </c>
      <c r="F118" s="1">
        <f>VLOOKUP(VLOOKUP(B118,Sheet3!$A$2:$D$737,4,FALSE),Sheet2!$A$15:$C$19,3,TRUE)</f>
        <v>3</v>
      </c>
      <c r="G118" s="1">
        <f>VLOOKUP(F118,Sheet2!$A$8:$D$12,4,FALSE)</f>
        <v>15</v>
      </c>
      <c r="H118" s="1">
        <f>VLOOKUP(VLOOKUP(B118,Sheet3!$A$2:$E$737,5,FALSE),Sheet2!$A$2:$B$5,2,FALSE)</f>
        <v>4</v>
      </c>
      <c r="I118" s="1" t="str">
        <f>Sheet3!C117</f>
        <v>智利</v>
      </c>
      <c r="J118" s="1" t="str">
        <f t="shared" si="16"/>
        <v>智利</v>
      </c>
      <c r="K118" s="1">
        <f t="shared" si="27"/>
        <v>9</v>
      </c>
      <c r="N118" s="1">
        <f>VLOOKUP(H118,Sheet2!$B$2:$F$5,2,FALSE)*VLOOKUP(F118,Sheet2!$A$8:$C$12,3,FALSE)</f>
        <v>72</v>
      </c>
      <c r="O118" s="9">
        <f>VLOOKUP(H118,Sheet2!$B$2:$F$5,3,FALSE)*VLOOKUP(F118,Sheet2!$A$8:$C$12,3,FALSE)</f>
        <v>72</v>
      </c>
      <c r="P118" s="9">
        <f>VLOOKUP(H118,Sheet2!$B$2:$F$5,4,FALSE)*VLOOKUP(F118,Sheet2!$A$8:$C$12,3,FALSE)</f>
        <v>144</v>
      </c>
      <c r="Q118" s="9">
        <f>VLOOKUP(H118,Sheet2!$B$2:$F$5,5,FALSE)*VLOOKUP(F118,Sheet2!$A$8:$C$12,3,FALSE)</f>
        <v>120</v>
      </c>
      <c r="R118" s="1">
        <f>VLOOKUP(F118,Sheet2!$A$7:$F$12,5,FALSE)</f>
        <v>85</v>
      </c>
      <c r="S118" s="1">
        <f>VLOOKUP(F118,Sheet2!$A$7:$F$12,6,FALSE)</f>
        <v>100</v>
      </c>
      <c r="T118" s="11">
        <f t="shared" si="17"/>
        <v>24</v>
      </c>
      <c r="U118" s="11">
        <f t="shared" si="18"/>
        <v>24</v>
      </c>
      <c r="V118" s="11">
        <f t="shared" si="19"/>
        <v>24</v>
      </c>
      <c r="W118" s="11">
        <f t="shared" si="20"/>
        <v>24</v>
      </c>
      <c r="X118" s="11">
        <f t="shared" si="21"/>
        <v>24</v>
      </c>
      <c r="Y118" s="11">
        <f t="shared" si="22"/>
        <v>24</v>
      </c>
      <c r="Z118" s="11">
        <f t="shared" si="22"/>
        <v>48</v>
      </c>
      <c r="AA118" s="11">
        <f t="shared" si="23"/>
        <v>48</v>
      </c>
      <c r="AB118" s="11">
        <f t="shared" si="24"/>
        <v>48</v>
      </c>
      <c r="AC118" s="11">
        <f t="shared" si="24"/>
        <v>40</v>
      </c>
      <c r="AD118" s="11">
        <f t="shared" si="25"/>
        <v>40</v>
      </c>
      <c r="AE118" s="11">
        <f t="shared" si="26"/>
        <v>40</v>
      </c>
    </row>
    <row r="119" spans="1:31">
      <c r="A119" s="1">
        <f>VLOOKUP(I119,Sheet3!$A$748:$B$779,2,FALSE)+VLOOKUP(B119,Sheet3!$A$2:$B$737,2,FALSE)</f>
        <v>602</v>
      </c>
      <c r="B119" s="9" t="str">
        <f>Sheet3!A118</f>
        <v>加里·梅德尔</v>
      </c>
      <c r="E119" s="1">
        <f t="shared" si="15"/>
        <v>2</v>
      </c>
      <c r="F119" s="1">
        <f>VLOOKUP(VLOOKUP(B119,Sheet3!$A$2:$D$737,4,FALSE),Sheet2!$A$15:$C$19,3,TRUE)</f>
        <v>2</v>
      </c>
      <c r="G119" s="1">
        <f>VLOOKUP(F119,Sheet2!$A$8:$D$12,4,FALSE)</f>
        <v>10</v>
      </c>
      <c r="H119" s="1">
        <f>VLOOKUP(VLOOKUP(B119,Sheet3!$A$2:$E$737,5,FALSE),Sheet2!$A$2:$B$5,2,FALSE)</f>
        <v>2</v>
      </c>
      <c r="I119" s="1" t="str">
        <f>Sheet3!C118</f>
        <v>智利</v>
      </c>
      <c r="J119" s="1" t="str">
        <f t="shared" si="16"/>
        <v>智利</v>
      </c>
      <c r="K119" s="1">
        <f t="shared" si="27"/>
        <v>13</v>
      </c>
      <c r="N119" s="1">
        <f>VLOOKUP(H119,Sheet2!$B$2:$F$5,2,FALSE)*VLOOKUP(F119,Sheet2!$A$8:$C$12,3,FALSE)</f>
        <v>80</v>
      </c>
      <c r="O119" s="9">
        <f>VLOOKUP(H119,Sheet2!$B$2:$F$5,3,FALSE)*VLOOKUP(F119,Sheet2!$A$8:$C$12,3,FALSE)</f>
        <v>100</v>
      </c>
      <c r="P119" s="9">
        <f>VLOOKUP(H119,Sheet2!$B$2:$F$5,4,FALSE)*VLOOKUP(F119,Sheet2!$A$8:$C$12,3,FALSE)</f>
        <v>60</v>
      </c>
      <c r="Q119" s="9">
        <f>VLOOKUP(H119,Sheet2!$B$2:$F$5,5,FALSE)*VLOOKUP(F119,Sheet2!$A$8:$C$12,3,FALSE)</f>
        <v>100</v>
      </c>
      <c r="R119" s="1">
        <f>VLOOKUP(F119,Sheet2!$A$7:$F$12,5,FALSE)</f>
        <v>80</v>
      </c>
      <c r="S119" s="1">
        <f>VLOOKUP(F119,Sheet2!$A$7:$F$12,6,FALSE)</f>
        <v>95</v>
      </c>
      <c r="T119" s="11">
        <f t="shared" si="17"/>
        <v>26.666666666666668</v>
      </c>
      <c r="U119" s="11">
        <f t="shared" si="18"/>
        <v>26.666666666666668</v>
      </c>
      <c r="V119" s="11">
        <f t="shared" si="19"/>
        <v>26.666666666666668</v>
      </c>
      <c r="W119" s="11">
        <f t="shared" si="20"/>
        <v>33.333333333333336</v>
      </c>
      <c r="X119" s="11">
        <f t="shared" si="21"/>
        <v>33.333333333333336</v>
      </c>
      <c r="Y119" s="11">
        <f t="shared" si="22"/>
        <v>33.333333333333336</v>
      </c>
      <c r="Z119" s="11">
        <f t="shared" si="22"/>
        <v>20</v>
      </c>
      <c r="AA119" s="11">
        <f t="shared" si="23"/>
        <v>20</v>
      </c>
      <c r="AB119" s="11">
        <f t="shared" si="24"/>
        <v>20</v>
      </c>
      <c r="AC119" s="11">
        <f t="shared" si="24"/>
        <v>33.333333333333336</v>
      </c>
      <c r="AD119" s="11">
        <f t="shared" si="25"/>
        <v>33.333333333333336</v>
      </c>
      <c r="AE119" s="11">
        <f t="shared" si="26"/>
        <v>33.333333333333336</v>
      </c>
    </row>
    <row r="120" spans="1:31">
      <c r="A120" s="1">
        <f>VLOOKUP(I120,Sheet3!$A$748:$B$779,2,FALSE)+VLOOKUP(B120,Sheet3!$A$2:$B$737,2,FALSE)</f>
        <v>603</v>
      </c>
      <c r="B120" s="9" t="str">
        <f>Sheet3!A119</f>
        <v>马科斯·冈萨雷斯</v>
      </c>
      <c r="E120" s="1">
        <f t="shared" si="15"/>
        <v>2</v>
      </c>
      <c r="F120" s="1">
        <f>VLOOKUP(VLOOKUP(B120,Sheet3!$A$2:$D$737,4,FALSE),Sheet2!$A$15:$C$19,3,TRUE)</f>
        <v>2</v>
      </c>
      <c r="G120" s="1">
        <f>VLOOKUP(F120,Sheet2!$A$8:$D$12,4,FALSE)</f>
        <v>10</v>
      </c>
      <c r="H120" s="1">
        <f>VLOOKUP(VLOOKUP(B120,Sheet3!$A$2:$E$737,5,FALSE),Sheet2!$A$2:$B$5,2,FALSE)</f>
        <v>3</v>
      </c>
      <c r="I120" s="1" t="str">
        <f>Sheet3!C119</f>
        <v>智利</v>
      </c>
      <c r="J120" s="1" t="str">
        <f t="shared" si="16"/>
        <v>智利</v>
      </c>
      <c r="K120" s="1">
        <f t="shared" si="27"/>
        <v>10</v>
      </c>
      <c r="N120" s="1">
        <f>VLOOKUP(H120,Sheet2!$B$2:$F$5,2,FALSE)*VLOOKUP(F120,Sheet2!$A$8:$C$12,3,FALSE)</f>
        <v>60</v>
      </c>
      <c r="O120" s="9">
        <f>VLOOKUP(H120,Sheet2!$B$2:$F$5,3,FALSE)*VLOOKUP(F120,Sheet2!$A$8:$C$12,3,FALSE)</f>
        <v>80</v>
      </c>
      <c r="P120" s="9">
        <f>VLOOKUP(H120,Sheet2!$B$2:$F$5,4,FALSE)*VLOOKUP(F120,Sheet2!$A$8:$C$12,3,FALSE)</f>
        <v>100</v>
      </c>
      <c r="Q120" s="9">
        <f>VLOOKUP(H120,Sheet2!$B$2:$F$5,5,FALSE)*VLOOKUP(F120,Sheet2!$A$8:$C$12,3,FALSE)</f>
        <v>100</v>
      </c>
      <c r="R120" s="1">
        <f>VLOOKUP(F120,Sheet2!$A$7:$F$12,5,FALSE)</f>
        <v>80</v>
      </c>
      <c r="S120" s="1">
        <f>VLOOKUP(F120,Sheet2!$A$7:$F$12,6,FALSE)</f>
        <v>95</v>
      </c>
      <c r="T120" s="11">
        <f t="shared" si="17"/>
        <v>20</v>
      </c>
      <c r="U120" s="11">
        <f t="shared" si="18"/>
        <v>20</v>
      </c>
      <c r="V120" s="11">
        <f t="shared" si="19"/>
        <v>20</v>
      </c>
      <c r="W120" s="11">
        <f t="shared" si="20"/>
        <v>26.666666666666668</v>
      </c>
      <c r="X120" s="11">
        <f t="shared" si="21"/>
        <v>26.666666666666668</v>
      </c>
      <c r="Y120" s="11">
        <f t="shared" si="22"/>
        <v>26.666666666666668</v>
      </c>
      <c r="Z120" s="11">
        <f t="shared" si="22"/>
        <v>33.333333333333336</v>
      </c>
      <c r="AA120" s="11">
        <f t="shared" si="23"/>
        <v>33.333333333333336</v>
      </c>
      <c r="AB120" s="11">
        <f t="shared" si="24"/>
        <v>33.333333333333336</v>
      </c>
      <c r="AC120" s="11">
        <f t="shared" si="24"/>
        <v>33.333333333333336</v>
      </c>
      <c r="AD120" s="11">
        <f t="shared" si="25"/>
        <v>33.333333333333336</v>
      </c>
      <c r="AE120" s="11">
        <f t="shared" si="26"/>
        <v>33.333333333333336</v>
      </c>
    </row>
    <row r="121" spans="1:31">
      <c r="A121" s="1">
        <f>VLOOKUP(I121,Sheet3!$A$748:$B$779,2,FALSE)+VLOOKUP(B121,Sheet3!$A$2:$B$737,2,FALSE)</f>
        <v>604</v>
      </c>
      <c r="B121" s="9" t="str">
        <f>Sheet3!A120</f>
        <v>何塞·曼努埃尔·罗哈斯</v>
      </c>
      <c r="E121" s="1">
        <f t="shared" si="15"/>
        <v>3</v>
      </c>
      <c r="F121" s="1">
        <f>VLOOKUP(VLOOKUP(B121,Sheet3!$A$2:$D$737,4,FALSE),Sheet2!$A$15:$C$19,3,TRUE)</f>
        <v>3</v>
      </c>
      <c r="G121" s="1">
        <f>VLOOKUP(F121,Sheet2!$A$8:$D$12,4,FALSE)</f>
        <v>15</v>
      </c>
      <c r="H121" s="1">
        <f>VLOOKUP(VLOOKUP(B121,Sheet3!$A$2:$E$737,5,FALSE),Sheet2!$A$2:$B$5,2,FALSE)</f>
        <v>3</v>
      </c>
      <c r="I121" s="1" t="str">
        <f>Sheet3!C120</f>
        <v>智利</v>
      </c>
      <c r="J121" s="1" t="str">
        <f t="shared" si="16"/>
        <v>智利</v>
      </c>
      <c r="K121" s="1">
        <f t="shared" si="27"/>
        <v>14</v>
      </c>
      <c r="N121" s="1">
        <f>VLOOKUP(H121,Sheet2!$B$2:$F$5,2,FALSE)*VLOOKUP(F121,Sheet2!$A$8:$C$12,3,FALSE)</f>
        <v>72</v>
      </c>
      <c r="O121" s="9">
        <f>VLOOKUP(H121,Sheet2!$B$2:$F$5,3,FALSE)*VLOOKUP(F121,Sheet2!$A$8:$C$12,3,FALSE)</f>
        <v>96</v>
      </c>
      <c r="P121" s="9">
        <f>VLOOKUP(H121,Sheet2!$B$2:$F$5,4,FALSE)*VLOOKUP(F121,Sheet2!$A$8:$C$12,3,FALSE)</f>
        <v>120</v>
      </c>
      <c r="Q121" s="9">
        <f>VLOOKUP(H121,Sheet2!$B$2:$F$5,5,FALSE)*VLOOKUP(F121,Sheet2!$A$8:$C$12,3,FALSE)</f>
        <v>120</v>
      </c>
      <c r="R121" s="1">
        <f>VLOOKUP(F121,Sheet2!$A$7:$F$12,5,FALSE)</f>
        <v>85</v>
      </c>
      <c r="S121" s="1">
        <f>VLOOKUP(F121,Sheet2!$A$7:$F$12,6,FALSE)</f>
        <v>100</v>
      </c>
      <c r="T121" s="11">
        <f t="shared" si="17"/>
        <v>24</v>
      </c>
      <c r="U121" s="11">
        <f t="shared" si="18"/>
        <v>24</v>
      </c>
      <c r="V121" s="11">
        <f t="shared" si="19"/>
        <v>24</v>
      </c>
      <c r="W121" s="11">
        <f t="shared" si="20"/>
        <v>32</v>
      </c>
      <c r="X121" s="11">
        <f t="shared" si="21"/>
        <v>32</v>
      </c>
      <c r="Y121" s="11">
        <f t="shared" si="22"/>
        <v>32</v>
      </c>
      <c r="Z121" s="11">
        <f t="shared" si="22"/>
        <v>40</v>
      </c>
      <c r="AA121" s="11">
        <f t="shared" si="23"/>
        <v>40</v>
      </c>
      <c r="AB121" s="11">
        <f t="shared" si="24"/>
        <v>40</v>
      </c>
      <c r="AC121" s="11">
        <f t="shared" si="24"/>
        <v>40</v>
      </c>
      <c r="AD121" s="11">
        <f t="shared" si="25"/>
        <v>40</v>
      </c>
      <c r="AE121" s="11">
        <f t="shared" si="26"/>
        <v>40</v>
      </c>
    </row>
    <row r="122" spans="1:31">
      <c r="A122" s="1">
        <f>VLOOKUP(I122,Sheet3!$A$748:$B$779,2,FALSE)+VLOOKUP(B122,Sheet3!$A$2:$B$737,2,FALSE)</f>
        <v>605</v>
      </c>
      <c r="B122" s="9" t="str">
        <f>Sheet3!A121</f>
        <v>马塞罗·迪亚斯</v>
      </c>
      <c r="E122" s="1">
        <f t="shared" si="15"/>
        <v>3</v>
      </c>
      <c r="F122" s="1">
        <f>VLOOKUP(VLOOKUP(B122,Sheet3!$A$2:$D$737,4,FALSE),Sheet2!$A$15:$C$19,3,TRUE)</f>
        <v>3</v>
      </c>
      <c r="G122" s="1">
        <f>VLOOKUP(F122,Sheet2!$A$8:$D$12,4,FALSE)</f>
        <v>15</v>
      </c>
      <c r="H122" s="1">
        <f>VLOOKUP(VLOOKUP(B122,Sheet3!$A$2:$E$737,5,FALSE),Sheet2!$A$2:$B$5,2,FALSE)</f>
        <v>2</v>
      </c>
      <c r="I122" s="1" t="str">
        <f>Sheet3!C121</f>
        <v>智利</v>
      </c>
      <c r="J122" s="1" t="str">
        <f t="shared" si="16"/>
        <v>智利</v>
      </c>
      <c r="K122" s="1">
        <f t="shared" si="27"/>
        <v>6</v>
      </c>
      <c r="N122" s="1">
        <f>VLOOKUP(H122,Sheet2!$B$2:$F$5,2,FALSE)*VLOOKUP(F122,Sheet2!$A$8:$C$12,3,FALSE)</f>
        <v>96</v>
      </c>
      <c r="O122" s="9">
        <f>VLOOKUP(H122,Sheet2!$B$2:$F$5,3,FALSE)*VLOOKUP(F122,Sheet2!$A$8:$C$12,3,FALSE)</f>
        <v>120</v>
      </c>
      <c r="P122" s="9">
        <f>VLOOKUP(H122,Sheet2!$B$2:$F$5,4,FALSE)*VLOOKUP(F122,Sheet2!$A$8:$C$12,3,FALSE)</f>
        <v>72</v>
      </c>
      <c r="Q122" s="9">
        <f>VLOOKUP(H122,Sheet2!$B$2:$F$5,5,FALSE)*VLOOKUP(F122,Sheet2!$A$8:$C$12,3,FALSE)</f>
        <v>120</v>
      </c>
      <c r="R122" s="1">
        <f>VLOOKUP(F122,Sheet2!$A$7:$F$12,5,FALSE)</f>
        <v>85</v>
      </c>
      <c r="S122" s="1">
        <f>VLOOKUP(F122,Sheet2!$A$7:$F$12,6,FALSE)</f>
        <v>100</v>
      </c>
      <c r="T122" s="11">
        <f t="shared" si="17"/>
        <v>32</v>
      </c>
      <c r="U122" s="11">
        <f t="shared" si="18"/>
        <v>32</v>
      </c>
      <c r="V122" s="11">
        <f t="shared" si="19"/>
        <v>32</v>
      </c>
      <c r="W122" s="11">
        <f t="shared" si="20"/>
        <v>40</v>
      </c>
      <c r="X122" s="11">
        <f t="shared" si="21"/>
        <v>40</v>
      </c>
      <c r="Y122" s="11">
        <f t="shared" si="22"/>
        <v>40</v>
      </c>
      <c r="Z122" s="11">
        <f t="shared" si="22"/>
        <v>24</v>
      </c>
      <c r="AA122" s="11">
        <f t="shared" si="23"/>
        <v>24</v>
      </c>
      <c r="AB122" s="11">
        <f t="shared" si="24"/>
        <v>24</v>
      </c>
      <c r="AC122" s="11">
        <f t="shared" si="24"/>
        <v>40</v>
      </c>
      <c r="AD122" s="11">
        <f t="shared" si="25"/>
        <v>40</v>
      </c>
      <c r="AE122" s="11">
        <f t="shared" si="26"/>
        <v>40</v>
      </c>
    </row>
    <row r="123" spans="1:31">
      <c r="A123" s="1">
        <f>VLOOKUP(I123,Sheet3!$A$748:$B$779,2,FALSE)+VLOOKUP(B123,Sheet3!$A$2:$B$737,2,FALSE)</f>
        <v>606</v>
      </c>
      <c r="B123" s="9" t="str">
        <f>Sheet3!A122</f>
        <v>比达尔</v>
      </c>
      <c r="E123" s="1">
        <f t="shared" si="15"/>
        <v>4</v>
      </c>
      <c r="F123" s="1">
        <f>VLOOKUP(VLOOKUP(B123,Sheet3!$A$2:$D$737,4,FALSE),Sheet2!$A$15:$C$19,3,TRUE)</f>
        <v>4</v>
      </c>
      <c r="G123" s="1">
        <f>VLOOKUP(F123,Sheet2!$A$8:$D$12,4,FALSE)</f>
        <v>20</v>
      </c>
      <c r="H123" s="1">
        <f>VLOOKUP(VLOOKUP(B123,Sheet3!$A$2:$E$737,5,FALSE),Sheet2!$A$2:$B$5,2,FALSE)</f>
        <v>2</v>
      </c>
      <c r="I123" s="1" t="str">
        <f>Sheet3!C122</f>
        <v>智利</v>
      </c>
      <c r="J123" s="1" t="str">
        <f t="shared" si="16"/>
        <v>智利</v>
      </c>
      <c r="K123" s="1">
        <f t="shared" si="27"/>
        <v>12</v>
      </c>
      <c r="N123" s="1">
        <f>VLOOKUP(H123,Sheet2!$B$2:$F$5,2,FALSE)*VLOOKUP(F123,Sheet2!$A$8:$C$12,3,FALSE)</f>
        <v>120</v>
      </c>
      <c r="O123" s="9">
        <f>VLOOKUP(H123,Sheet2!$B$2:$F$5,3,FALSE)*VLOOKUP(F123,Sheet2!$A$8:$C$12,3,FALSE)</f>
        <v>150</v>
      </c>
      <c r="P123" s="9">
        <f>VLOOKUP(H123,Sheet2!$B$2:$F$5,4,FALSE)*VLOOKUP(F123,Sheet2!$A$8:$C$12,3,FALSE)</f>
        <v>90</v>
      </c>
      <c r="Q123" s="9">
        <f>VLOOKUP(H123,Sheet2!$B$2:$F$5,5,FALSE)*VLOOKUP(F123,Sheet2!$A$8:$C$12,3,FALSE)</f>
        <v>150</v>
      </c>
      <c r="R123" s="1">
        <f>VLOOKUP(F123,Sheet2!$A$7:$F$12,5,FALSE)</f>
        <v>90</v>
      </c>
      <c r="S123" s="1">
        <f>VLOOKUP(F123,Sheet2!$A$7:$F$12,6,FALSE)</f>
        <v>110</v>
      </c>
      <c r="T123" s="11">
        <f t="shared" si="17"/>
        <v>40</v>
      </c>
      <c r="U123" s="11">
        <f t="shared" si="18"/>
        <v>40</v>
      </c>
      <c r="V123" s="11">
        <f t="shared" si="19"/>
        <v>40</v>
      </c>
      <c r="W123" s="11">
        <f t="shared" si="20"/>
        <v>50</v>
      </c>
      <c r="X123" s="11">
        <f t="shared" si="21"/>
        <v>50</v>
      </c>
      <c r="Y123" s="11">
        <f t="shared" si="22"/>
        <v>50</v>
      </c>
      <c r="Z123" s="11">
        <f t="shared" si="22"/>
        <v>30</v>
      </c>
      <c r="AA123" s="11">
        <f t="shared" si="23"/>
        <v>30</v>
      </c>
      <c r="AB123" s="11">
        <f t="shared" si="24"/>
        <v>30</v>
      </c>
      <c r="AC123" s="11">
        <f t="shared" si="24"/>
        <v>50</v>
      </c>
      <c r="AD123" s="11">
        <f t="shared" si="25"/>
        <v>50</v>
      </c>
      <c r="AE123" s="11">
        <f t="shared" si="26"/>
        <v>50</v>
      </c>
    </row>
    <row r="124" spans="1:31">
      <c r="A124" s="1">
        <f>VLOOKUP(I124,Sheet3!$A$748:$B$779,2,FALSE)+VLOOKUP(B124,Sheet3!$A$2:$B$737,2,FALSE)</f>
        <v>607</v>
      </c>
      <c r="B124" s="9" t="str">
        <f>Sheet3!A123</f>
        <v>伊斯拉</v>
      </c>
      <c r="E124" s="1">
        <f t="shared" si="15"/>
        <v>3</v>
      </c>
      <c r="F124" s="1">
        <f>VLOOKUP(VLOOKUP(B124,Sheet3!$A$2:$D$737,4,FALSE),Sheet2!$A$15:$C$19,3,TRUE)</f>
        <v>3</v>
      </c>
      <c r="G124" s="1">
        <f>VLOOKUP(F124,Sheet2!$A$8:$D$12,4,FALSE)</f>
        <v>15</v>
      </c>
      <c r="H124" s="1">
        <f>VLOOKUP(VLOOKUP(B124,Sheet3!$A$2:$E$737,5,FALSE),Sheet2!$A$2:$B$5,2,FALSE)</f>
        <v>2</v>
      </c>
      <c r="I124" s="1" t="str">
        <f>Sheet3!C123</f>
        <v>智利</v>
      </c>
      <c r="J124" s="1" t="str">
        <f t="shared" si="16"/>
        <v>智利</v>
      </c>
      <c r="K124" s="1">
        <f t="shared" si="27"/>
        <v>3</v>
      </c>
      <c r="N124" s="1">
        <f>VLOOKUP(H124,Sheet2!$B$2:$F$5,2,FALSE)*VLOOKUP(F124,Sheet2!$A$8:$C$12,3,FALSE)</f>
        <v>96</v>
      </c>
      <c r="O124" s="9">
        <f>VLOOKUP(H124,Sheet2!$B$2:$F$5,3,FALSE)*VLOOKUP(F124,Sheet2!$A$8:$C$12,3,FALSE)</f>
        <v>120</v>
      </c>
      <c r="P124" s="9">
        <f>VLOOKUP(H124,Sheet2!$B$2:$F$5,4,FALSE)*VLOOKUP(F124,Sheet2!$A$8:$C$12,3,FALSE)</f>
        <v>72</v>
      </c>
      <c r="Q124" s="9">
        <f>VLOOKUP(H124,Sheet2!$B$2:$F$5,5,FALSE)*VLOOKUP(F124,Sheet2!$A$8:$C$12,3,FALSE)</f>
        <v>120</v>
      </c>
      <c r="R124" s="1">
        <f>VLOOKUP(F124,Sheet2!$A$7:$F$12,5,FALSE)</f>
        <v>85</v>
      </c>
      <c r="S124" s="1">
        <f>VLOOKUP(F124,Sheet2!$A$7:$F$12,6,FALSE)</f>
        <v>100</v>
      </c>
      <c r="T124" s="11">
        <f t="shared" si="17"/>
        <v>32</v>
      </c>
      <c r="U124" s="11">
        <f t="shared" si="18"/>
        <v>32</v>
      </c>
      <c r="V124" s="11">
        <f t="shared" si="19"/>
        <v>32</v>
      </c>
      <c r="W124" s="11">
        <f t="shared" si="20"/>
        <v>40</v>
      </c>
      <c r="X124" s="11">
        <f t="shared" si="21"/>
        <v>40</v>
      </c>
      <c r="Y124" s="11">
        <f t="shared" si="22"/>
        <v>40</v>
      </c>
      <c r="Z124" s="11">
        <f t="shared" si="22"/>
        <v>24</v>
      </c>
      <c r="AA124" s="11">
        <f t="shared" si="23"/>
        <v>24</v>
      </c>
      <c r="AB124" s="11">
        <f t="shared" si="24"/>
        <v>24</v>
      </c>
      <c r="AC124" s="11">
        <f t="shared" si="24"/>
        <v>40</v>
      </c>
      <c r="AD124" s="11">
        <f t="shared" si="25"/>
        <v>40</v>
      </c>
      <c r="AE124" s="11">
        <f t="shared" si="26"/>
        <v>40</v>
      </c>
    </row>
    <row r="125" spans="1:31">
      <c r="A125" s="1">
        <f>VLOOKUP(I125,Sheet3!$A$748:$B$779,2,FALSE)+VLOOKUP(B125,Sheet3!$A$2:$B$737,2,FALSE)</f>
        <v>608</v>
      </c>
      <c r="B125" s="9" t="str">
        <f>Sheet3!A124</f>
        <v>尤金尼奥·梅纳</v>
      </c>
      <c r="E125" s="1">
        <f t="shared" si="15"/>
        <v>2</v>
      </c>
      <c r="F125" s="1">
        <f>VLOOKUP(VLOOKUP(B125,Sheet3!$A$2:$D$737,4,FALSE),Sheet2!$A$15:$C$19,3,TRUE)</f>
        <v>2</v>
      </c>
      <c r="G125" s="1">
        <f>VLOOKUP(F125,Sheet2!$A$8:$D$12,4,FALSE)</f>
        <v>10</v>
      </c>
      <c r="H125" s="1">
        <f>VLOOKUP(VLOOKUP(B125,Sheet3!$A$2:$E$737,5,FALSE),Sheet2!$A$2:$B$5,2,FALSE)</f>
        <v>3</v>
      </c>
      <c r="I125" s="1" t="str">
        <f>Sheet3!C124</f>
        <v>智利</v>
      </c>
      <c r="J125" s="1" t="str">
        <f t="shared" si="16"/>
        <v>智利</v>
      </c>
      <c r="K125" s="1">
        <f t="shared" si="27"/>
        <v>1</v>
      </c>
      <c r="N125" s="1">
        <f>VLOOKUP(H125,Sheet2!$B$2:$F$5,2,FALSE)*VLOOKUP(F125,Sheet2!$A$8:$C$12,3,FALSE)</f>
        <v>60</v>
      </c>
      <c r="O125" s="9">
        <f>VLOOKUP(H125,Sheet2!$B$2:$F$5,3,FALSE)*VLOOKUP(F125,Sheet2!$A$8:$C$12,3,FALSE)</f>
        <v>80</v>
      </c>
      <c r="P125" s="9">
        <f>VLOOKUP(H125,Sheet2!$B$2:$F$5,4,FALSE)*VLOOKUP(F125,Sheet2!$A$8:$C$12,3,FALSE)</f>
        <v>100</v>
      </c>
      <c r="Q125" s="9">
        <f>VLOOKUP(H125,Sheet2!$B$2:$F$5,5,FALSE)*VLOOKUP(F125,Sheet2!$A$8:$C$12,3,FALSE)</f>
        <v>100</v>
      </c>
      <c r="R125" s="1">
        <f>VLOOKUP(F125,Sheet2!$A$7:$F$12,5,FALSE)</f>
        <v>80</v>
      </c>
      <c r="S125" s="1">
        <f>VLOOKUP(F125,Sheet2!$A$7:$F$12,6,FALSE)</f>
        <v>95</v>
      </c>
      <c r="T125" s="11">
        <f t="shared" si="17"/>
        <v>20</v>
      </c>
      <c r="U125" s="11">
        <f t="shared" si="18"/>
        <v>20</v>
      </c>
      <c r="V125" s="11">
        <f t="shared" si="19"/>
        <v>20</v>
      </c>
      <c r="W125" s="11">
        <f t="shared" si="20"/>
        <v>26.666666666666668</v>
      </c>
      <c r="X125" s="11">
        <f t="shared" si="21"/>
        <v>26.666666666666668</v>
      </c>
      <c r="Y125" s="11">
        <f t="shared" si="22"/>
        <v>26.666666666666668</v>
      </c>
      <c r="Z125" s="11">
        <f t="shared" si="22"/>
        <v>33.333333333333336</v>
      </c>
      <c r="AA125" s="11">
        <f t="shared" si="23"/>
        <v>33.333333333333336</v>
      </c>
      <c r="AB125" s="11">
        <f t="shared" si="24"/>
        <v>33.333333333333336</v>
      </c>
      <c r="AC125" s="11">
        <f t="shared" si="24"/>
        <v>33.333333333333336</v>
      </c>
      <c r="AD125" s="11">
        <f t="shared" si="25"/>
        <v>33.333333333333336</v>
      </c>
      <c r="AE125" s="11">
        <f t="shared" si="26"/>
        <v>33.333333333333336</v>
      </c>
    </row>
    <row r="126" spans="1:31">
      <c r="A126" s="1">
        <f>VLOOKUP(I126,Sheet3!$A$748:$B$779,2,FALSE)+VLOOKUP(B126,Sheet3!$A$2:$B$737,2,FALSE)</f>
        <v>609</v>
      </c>
      <c r="B126" s="9" t="str">
        <f>Sheet3!A125</f>
        <v>爱德华多·瓦尔加斯</v>
      </c>
      <c r="E126" s="1">
        <f t="shared" si="15"/>
        <v>3</v>
      </c>
      <c r="F126" s="1">
        <f>VLOOKUP(VLOOKUP(B126,Sheet3!$A$2:$D$737,4,FALSE),Sheet2!$A$15:$C$19,3,TRUE)</f>
        <v>3</v>
      </c>
      <c r="G126" s="1">
        <f>VLOOKUP(F126,Sheet2!$A$8:$D$12,4,FALSE)</f>
        <v>15</v>
      </c>
      <c r="H126" s="1">
        <f>VLOOKUP(VLOOKUP(B126,Sheet3!$A$2:$E$737,5,FALSE),Sheet2!$A$2:$B$5,2,FALSE)</f>
        <v>1</v>
      </c>
      <c r="I126" s="1" t="str">
        <f>Sheet3!C125</f>
        <v>智利</v>
      </c>
      <c r="J126" s="1" t="str">
        <f t="shared" si="16"/>
        <v>智利</v>
      </c>
      <c r="K126" s="1">
        <f t="shared" si="27"/>
        <v>9</v>
      </c>
      <c r="N126" s="1">
        <f>VLOOKUP(H126,Sheet2!$B$2:$F$5,2,FALSE)*VLOOKUP(F126,Sheet2!$A$8:$C$12,3,FALSE)</f>
        <v>120</v>
      </c>
      <c r="O126" s="9">
        <f>VLOOKUP(H126,Sheet2!$B$2:$F$5,3,FALSE)*VLOOKUP(F126,Sheet2!$A$8:$C$12,3,FALSE)</f>
        <v>96</v>
      </c>
      <c r="P126" s="9">
        <f>VLOOKUP(H126,Sheet2!$B$2:$F$5,4,FALSE)*VLOOKUP(F126,Sheet2!$A$8:$C$12,3,FALSE)</f>
        <v>72</v>
      </c>
      <c r="Q126" s="9">
        <f>VLOOKUP(H126,Sheet2!$B$2:$F$5,5,FALSE)*VLOOKUP(F126,Sheet2!$A$8:$C$12,3,FALSE)</f>
        <v>120</v>
      </c>
      <c r="R126" s="1">
        <f>VLOOKUP(F126,Sheet2!$A$7:$F$12,5,FALSE)</f>
        <v>85</v>
      </c>
      <c r="S126" s="1">
        <f>VLOOKUP(F126,Sheet2!$A$7:$F$12,6,FALSE)</f>
        <v>100</v>
      </c>
      <c r="T126" s="11">
        <f t="shared" si="17"/>
        <v>40</v>
      </c>
      <c r="U126" s="11">
        <f t="shared" si="18"/>
        <v>40</v>
      </c>
      <c r="V126" s="11">
        <f t="shared" si="19"/>
        <v>40</v>
      </c>
      <c r="W126" s="11">
        <f t="shared" si="20"/>
        <v>32</v>
      </c>
      <c r="X126" s="11">
        <f t="shared" si="21"/>
        <v>32</v>
      </c>
      <c r="Y126" s="11">
        <f t="shared" si="22"/>
        <v>32</v>
      </c>
      <c r="Z126" s="11">
        <f t="shared" si="22"/>
        <v>24</v>
      </c>
      <c r="AA126" s="11">
        <f t="shared" si="23"/>
        <v>24</v>
      </c>
      <c r="AB126" s="11">
        <f t="shared" si="24"/>
        <v>24</v>
      </c>
      <c r="AC126" s="11">
        <f t="shared" si="24"/>
        <v>40</v>
      </c>
      <c r="AD126" s="11">
        <f t="shared" si="25"/>
        <v>40</v>
      </c>
      <c r="AE126" s="11">
        <f t="shared" si="26"/>
        <v>40</v>
      </c>
    </row>
    <row r="127" spans="1:31">
      <c r="A127" s="1">
        <f>VLOOKUP(I127,Sheet3!$A$748:$B$779,2,FALSE)+VLOOKUP(B127,Sheet3!$A$2:$B$737,2,FALSE)</f>
        <v>610</v>
      </c>
      <c r="B127" s="9" t="str">
        <f>Sheet3!A126</f>
        <v>阿莱克西斯·桑切斯</v>
      </c>
      <c r="E127" s="1">
        <f t="shared" si="15"/>
        <v>4</v>
      </c>
      <c r="F127" s="1">
        <f>VLOOKUP(VLOOKUP(B127,Sheet3!$A$2:$D$737,4,FALSE),Sheet2!$A$15:$C$19,3,TRUE)</f>
        <v>4</v>
      </c>
      <c r="G127" s="1">
        <f>VLOOKUP(F127,Sheet2!$A$8:$D$12,4,FALSE)</f>
        <v>20</v>
      </c>
      <c r="H127" s="1">
        <f>VLOOKUP(VLOOKUP(B127,Sheet3!$A$2:$E$737,5,FALSE),Sheet2!$A$2:$B$5,2,FALSE)</f>
        <v>1</v>
      </c>
      <c r="I127" s="1" t="str">
        <f>Sheet3!C126</f>
        <v>智利</v>
      </c>
      <c r="J127" s="1" t="str">
        <f t="shared" si="16"/>
        <v>智利</v>
      </c>
      <c r="K127" s="1">
        <f t="shared" si="27"/>
        <v>8</v>
      </c>
      <c r="N127" s="1">
        <f>VLOOKUP(H127,Sheet2!$B$2:$F$5,2,FALSE)*VLOOKUP(F127,Sheet2!$A$8:$C$12,3,FALSE)</f>
        <v>150</v>
      </c>
      <c r="O127" s="9">
        <f>VLOOKUP(H127,Sheet2!$B$2:$F$5,3,FALSE)*VLOOKUP(F127,Sheet2!$A$8:$C$12,3,FALSE)</f>
        <v>120</v>
      </c>
      <c r="P127" s="9">
        <f>VLOOKUP(H127,Sheet2!$B$2:$F$5,4,FALSE)*VLOOKUP(F127,Sheet2!$A$8:$C$12,3,FALSE)</f>
        <v>90</v>
      </c>
      <c r="Q127" s="9">
        <f>VLOOKUP(H127,Sheet2!$B$2:$F$5,5,FALSE)*VLOOKUP(F127,Sheet2!$A$8:$C$12,3,FALSE)</f>
        <v>150</v>
      </c>
      <c r="R127" s="1">
        <f>VLOOKUP(F127,Sheet2!$A$7:$F$12,5,FALSE)</f>
        <v>90</v>
      </c>
      <c r="S127" s="1">
        <f>VLOOKUP(F127,Sheet2!$A$7:$F$12,6,FALSE)</f>
        <v>110</v>
      </c>
      <c r="T127" s="11">
        <f t="shared" si="17"/>
        <v>50</v>
      </c>
      <c r="U127" s="11">
        <f t="shared" si="18"/>
        <v>50</v>
      </c>
      <c r="V127" s="11">
        <f t="shared" si="19"/>
        <v>50</v>
      </c>
      <c r="W127" s="11">
        <f t="shared" si="20"/>
        <v>40</v>
      </c>
      <c r="X127" s="11">
        <f t="shared" si="21"/>
        <v>40</v>
      </c>
      <c r="Y127" s="11">
        <f t="shared" si="22"/>
        <v>40</v>
      </c>
      <c r="Z127" s="11">
        <f t="shared" si="22"/>
        <v>30</v>
      </c>
      <c r="AA127" s="11">
        <f t="shared" si="23"/>
        <v>30</v>
      </c>
      <c r="AB127" s="11">
        <f t="shared" si="24"/>
        <v>30</v>
      </c>
      <c r="AC127" s="11">
        <f t="shared" si="24"/>
        <v>50</v>
      </c>
      <c r="AD127" s="11">
        <f t="shared" si="25"/>
        <v>50</v>
      </c>
      <c r="AE127" s="11">
        <f t="shared" si="26"/>
        <v>50</v>
      </c>
    </row>
    <row r="128" spans="1:31">
      <c r="A128" s="1">
        <f>VLOOKUP(I128,Sheet3!$A$748:$B$779,2,FALSE)+VLOOKUP(B128,Sheet3!$A$2:$B$737,2,FALSE)</f>
        <v>611</v>
      </c>
      <c r="B128" s="9" t="str">
        <f>Sheet3!A127</f>
        <v>E. PAREDES</v>
      </c>
      <c r="E128" s="1">
        <f t="shared" si="15"/>
        <v>2</v>
      </c>
      <c r="F128" s="1">
        <f>VLOOKUP(VLOOKUP(B128,Sheet3!$A$2:$D$737,4,FALSE),Sheet2!$A$15:$C$19,3,TRUE)</f>
        <v>2</v>
      </c>
      <c r="G128" s="1">
        <f>VLOOKUP(F128,Sheet2!$A$8:$D$12,4,FALSE)</f>
        <v>10</v>
      </c>
      <c r="H128" s="1">
        <f>VLOOKUP(VLOOKUP(B128,Sheet3!$A$2:$E$737,5,FALSE),Sheet2!$A$2:$B$5,2,FALSE)</f>
        <v>1</v>
      </c>
      <c r="I128" s="1" t="str">
        <f>Sheet3!C127</f>
        <v>智利</v>
      </c>
      <c r="J128" s="1" t="str">
        <f t="shared" si="16"/>
        <v>智利</v>
      </c>
      <c r="K128" s="1">
        <f t="shared" si="27"/>
        <v>4</v>
      </c>
      <c r="N128" s="1">
        <f>VLOOKUP(H128,Sheet2!$B$2:$F$5,2,FALSE)*VLOOKUP(F128,Sheet2!$A$8:$C$12,3,FALSE)</f>
        <v>100</v>
      </c>
      <c r="O128" s="9">
        <f>VLOOKUP(H128,Sheet2!$B$2:$F$5,3,FALSE)*VLOOKUP(F128,Sheet2!$A$8:$C$12,3,FALSE)</f>
        <v>80</v>
      </c>
      <c r="P128" s="9">
        <f>VLOOKUP(H128,Sheet2!$B$2:$F$5,4,FALSE)*VLOOKUP(F128,Sheet2!$A$8:$C$12,3,FALSE)</f>
        <v>60</v>
      </c>
      <c r="Q128" s="9">
        <f>VLOOKUP(H128,Sheet2!$B$2:$F$5,5,FALSE)*VLOOKUP(F128,Sheet2!$A$8:$C$12,3,FALSE)</f>
        <v>100</v>
      </c>
      <c r="R128" s="1">
        <f>VLOOKUP(F128,Sheet2!$A$7:$F$12,5,FALSE)</f>
        <v>80</v>
      </c>
      <c r="S128" s="1">
        <f>VLOOKUP(F128,Sheet2!$A$7:$F$12,6,FALSE)</f>
        <v>95</v>
      </c>
      <c r="T128" s="11">
        <f t="shared" si="17"/>
        <v>33.333333333333336</v>
      </c>
      <c r="U128" s="11">
        <f t="shared" si="18"/>
        <v>33.333333333333336</v>
      </c>
      <c r="V128" s="11">
        <f t="shared" si="19"/>
        <v>33.333333333333336</v>
      </c>
      <c r="W128" s="11">
        <f t="shared" si="20"/>
        <v>26.666666666666668</v>
      </c>
      <c r="X128" s="11">
        <f t="shared" si="21"/>
        <v>26.666666666666668</v>
      </c>
      <c r="Y128" s="11">
        <f t="shared" si="22"/>
        <v>26.666666666666668</v>
      </c>
      <c r="Z128" s="11">
        <f t="shared" si="22"/>
        <v>20</v>
      </c>
      <c r="AA128" s="11">
        <f t="shared" si="23"/>
        <v>20</v>
      </c>
      <c r="AB128" s="11">
        <f t="shared" si="24"/>
        <v>20</v>
      </c>
      <c r="AC128" s="11">
        <f t="shared" si="24"/>
        <v>33.333333333333336</v>
      </c>
      <c r="AD128" s="11">
        <f t="shared" si="25"/>
        <v>33.333333333333336</v>
      </c>
      <c r="AE128" s="11">
        <f t="shared" si="26"/>
        <v>33.333333333333336</v>
      </c>
    </row>
    <row r="129" spans="1:31">
      <c r="A129" s="1">
        <f>VLOOKUP(I129,Sheet3!$A$748:$B$779,2,FALSE)+VLOOKUP(B129,Sheet3!$A$2:$B$737,2,FALSE)</f>
        <v>612</v>
      </c>
      <c r="B129" s="9" t="str">
        <f>Sheet3!A128</f>
        <v>米格尔·平托</v>
      </c>
      <c r="E129" s="1">
        <f t="shared" si="15"/>
        <v>2</v>
      </c>
      <c r="F129" s="1">
        <f>VLOOKUP(VLOOKUP(B129,Sheet3!$A$2:$D$737,4,FALSE),Sheet2!$A$15:$C$19,3,TRUE)</f>
        <v>2</v>
      </c>
      <c r="G129" s="1">
        <f>VLOOKUP(F129,Sheet2!$A$8:$D$12,4,FALSE)</f>
        <v>10</v>
      </c>
      <c r="H129" s="1">
        <f>VLOOKUP(VLOOKUP(B129,Sheet3!$A$2:$E$737,5,FALSE),Sheet2!$A$2:$B$5,2,FALSE)</f>
        <v>4</v>
      </c>
      <c r="I129" s="1" t="str">
        <f>Sheet3!C128</f>
        <v>智利</v>
      </c>
      <c r="J129" s="1" t="str">
        <f t="shared" si="16"/>
        <v>智利</v>
      </c>
      <c r="K129" s="1">
        <f t="shared" si="27"/>
        <v>10</v>
      </c>
      <c r="N129" s="1">
        <f>VLOOKUP(H129,Sheet2!$B$2:$F$5,2,FALSE)*VLOOKUP(F129,Sheet2!$A$8:$C$12,3,FALSE)</f>
        <v>60</v>
      </c>
      <c r="O129" s="9">
        <f>VLOOKUP(H129,Sheet2!$B$2:$F$5,3,FALSE)*VLOOKUP(F129,Sheet2!$A$8:$C$12,3,FALSE)</f>
        <v>60</v>
      </c>
      <c r="P129" s="9">
        <f>VLOOKUP(H129,Sheet2!$B$2:$F$5,4,FALSE)*VLOOKUP(F129,Sheet2!$A$8:$C$12,3,FALSE)</f>
        <v>120</v>
      </c>
      <c r="Q129" s="9">
        <f>VLOOKUP(H129,Sheet2!$B$2:$F$5,5,FALSE)*VLOOKUP(F129,Sheet2!$A$8:$C$12,3,FALSE)</f>
        <v>100</v>
      </c>
      <c r="R129" s="1">
        <f>VLOOKUP(F129,Sheet2!$A$7:$F$12,5,FALSE)</f>
        <v>80</v>
      </c>
      <c r="S129" s="1">
        <f>VLOOKUP(F129,Sheet2!$A$7:$F$12,6,FALSE)</f>
        <v>95</v>
      </c>
      <c r="T129" s="11">
        <f t="shared" si="17"/>
        <v>20</v>
      </c>
      <c r="U129" s="11">
        <f t="shared" si="18"/>
        <v>20</v>
      </c>
      <c r="V129" s="11">
        <f t="shared" si="19"/>
        <v>20</v>
      </c>
      <c r="W129" s="11">
        <f t="shared" si="20"/>
        <v>20</v>
      </c>
      <c r="X129" s="11">
        <f t="shared" si="21"/>
        <v>20</v>
      </c>
      <c r="Y129" s="11">
        <f t="shared" si="22"/>
        <v>20</v>
      </c>
      <c r="Z129" s="11">
        <f t="shared" si="22"/>
        <v>40</v>
      </c>
      <c r="AA129" s="11">
        <f t="shared" si="23"/>
        <v>40</v>
      </c>
      <c r="AB129" s="11">
        <f t="shared" si="24"/>
        <v>40</v>
      </c>
      <c r="AC129" s="11">
        <f t="shared" si="24"/>
        <v>33.333333333333336</v>
      </c>
      <c r="AD129" s="11">
        <f t="shared" si="25"/>
        <v>33.333333333333336</v>
      </c>
      <c r="AE129" s="11">
        <f t="shared" si="26"/>
        <v>33.333333333333336</v>
      </c>
    </row>
    <row r="130" spans="1:31">
      <c r="A130" s="1">
        <f>VLOOKUP(I130,Sheet3!$A$748:$B$779,2,FALSE)+VLOOKUP(B130,Sheet3!$A$2:$B$737,2,FALSE)</f>
        <v>613</v>
      </c>
      <c r="B130" s="9" t="str">
        <f>Sheet3!A129</f>
        <v>J. HERRERA</v>
      </c>
      <c r="E130" s="1">
        <f t="shared" si="15"/>
        <v>3</v>
      </c>
      <c r="F130" s="1">
        <f>VLOOKUP(VLOOKUP(B130,Sheet3!$A$2:$D$737,4,FALSE),Sheet2!$A$15:$C$19,3,TRUE)</f>
        <v>3</v>
      </c>
      <c r="G130" s="1">
        <f>VLOOKUP(F130,Sheet2!$A$8:$D$12,4,FALSE)</f>
        <v>15</v>
      </c>
      <c r="H130" s="1">
        <f>VLOOKUP(VLOOKUP(B130,Sheet3!$A$2:$E$737,5,FALSE),Sheet2!$A$2:$B$5,2,FALSE)</f>
        <v>4</v>
      </c>
      <c r="I130" s="1" t="str">
        <f>Sheet3!C129</f>
        <v>智利</v>
      </c>
      <c r="J130" s="1" t="str">
        <f t="shared" si="16"/>
        <v>智利</v>
      </c>
      <c r="K130" s="1">
        <f t="shared" si="27"/>
        <v>8</v>
      </c>
      <c r="N130" s="1">
        <f>VLOOKUP(H130,Sheet2!$B$2:$F$5,2,FALSE)*VLOOKUP(F130,Sheet2!$A$8:$C$12,3,FALSE)</f>
        <v>72</v>
      </c>
      <c r="O130" s="9">
        <f>VLOOKUP(H130,Sheet2!$B$2:$F$5,3,FALSE)*VLOOKUP(F130,Sheet2!$A$8:$C$12,3,FALSE)</f>
        <v>72</v>
      </c>
      <c r="P130" s="9">
        <f>VLOOKUP(H130,Sheet2!$B$2:$F$5,4,FALSE)*VLOOKUP(F130,Sheet2!$A$8:$C$12,3,FALSE)</f>
        <v>144</v>
      </c>
      <c r="Q130" s="9">
        <f>VLOOKUP(H130,Sheet2!$B$2:$F$5,5,FALSE)*VLOOKUP(F130,Sheet2!$A$8:$C$12,3,FALSE)</f>
        <v>120</v>
      </c>
      <c r="R130" s="1">
        <f>VLOOKUP(F130,Sheet2!$A$7:$F$12,5,FALSE)</f>
        <v>85</v>
      </c>
      <c r="S130" s="1">
        <f>VLOOKUP(F130,Sheet2!$A$7:$F$12,6,FALSE)</f>
        <v>100</v>
      </c>
      <c r="T130" s="11">
        <f t="shared" si="17"/>
        <v>24</v>
      </c>
      <c r="U130" s="11">
        <f t="shared" si="18"/>
        <v>24</v>
      </c>
      <c r="V130" s="11">
        <f t="shared" si="19"/>
        <v>24</v>
      </c>
      <c r="W130" s="11">
        <f t="shared" si="20"/>
        <v>24</v>
      </c>
      <c r="X130" s="11">
        <f t="shared" si="21"/>
        <v>24</v>
      </c>
      <c r="Y130" s="11">
        <f t="shared" si="22"/>
        <v>24</v>
      </c>
      <c r="Z130" s="11">
        <f t="shared" si="22"/>
        <v>48</v>
      </c>
      <c r="AA130" s="11">
        <f t="shared" si="23"/>
        <v>48</v>
      </c>
      <c r="AB130" s="11">
        <f t="shared" si="24"/>
        <v>48</v>
      </c>
      <c r="AC130" s="11">
        <f t="shared" si="24"/>
        <v>40</v>
      </c>
      <c r="AD130" s="11">
        <f t="shared" si="25"/>
        <v>40</v>
      </c>
      <c r="AE130" s="11">
        <f t="shared" si="26"/>
        <v>40</v>
      </c>
    </row>
    <row r="131" spans="1:31">
      <c r="A131" s="1">
        <f>VLOOKUP(I131,Sheet3!$A$748:$B$779,2,FALSE)+VLOOKUP(B131,Sheet3!$A$2:$B$737,2,FALSE)</f>
        <v>614</v>
      </c>
      <c r="B131" s="9" t="str">
        <f>Sheet3!A130</f>
        <v>哈拉</v>
      </c>
      <c r="E131" s="1">
        <f t="shared" si="15"/>
        <v>1</v>
      </c>
      <c r="F131" s="1">
        <f>VLOOKUP(VLOOKUP(B131,Sheet3!$A$2:$D$737,4,FALSE),Sheet2!$A$15:$C$19,3,TRUE)</f>
        <v>1</v>
      </c>
      <c r="G131" s="1">
        <f>VLOOKUP(F131,Sheet2!$A$8:$D$12,4,FALSE)</f>
        <v>5</v>
      </c>
      <c r="H131" s="1">
        <f>VLOOKUP(VLOOKUP(B131,Sheet3!$A$2:$E$737,5,FALSE),Sheet2!$A$2:$B$5,2,FALSE)</f>
        <v>3</v>
      </c>
      <c r="I131" s="1" t="str">
        <f>Sheet3!C130</f>
        <v>智利</v>
      </c>
      <c r="J131" s="1" t="str">
        <f t="shared" si="16"/>
        <v>智利</v>
      </c>
      <c r="K131" s="1">
        <f t="shared" si="27"/>
        <v>7</v>
      </c>
      <c r="N131" s="1">
        <f>VLOOKUP(H131,Sheet2!$B$2:$F$5,2,FALSE)*VLOOKUP(F131,Sheet2!$A$8:$C$12,3,FALSE)</f>
        <v>48</v>
      </c>
      <c r="O131" s="9">
        <f>VLOOKUP(H131,Sheet2!$B$2:$F$5,3,FALSE)*VLOOKUP(F131,Sheet2!$A$8:$C$12,3,FALSE)</f>
        <v>64</v>
      </c>
      <c r="P131" s="9">
        <f>VLOOKUP(H131,Sheet2!$B$2:$F$5,4,FALSE)*VLOOKUP(F131,Sheet2!$A$8:$C$12,3,FALSE)</f>
        <v>80</v>
      </c>
      <c r="Q131" s="9">
        <f>VLOOKUP(H131,Sheet2!$B$2:$F$5,5,FALSE)*VLOOKUP(F131,Sheet2!$A$8:$C$12,3,FALSE)</f>
        <v>80</v>
      </c>
      <c r="R131" s="1">
        <f>VLOOKUP(F131,Sheet2!$A$7:$F$12,5,FALSE)</f>
        <v>70</v>
      </c>
      <c r="S131" s="1">
        <f>VLOOKUP(F131,Sheet2!$A$7:$F$12,6,FALSE)</f>
        <v>90</v>
      </c>
      <c r="T131" s="11">
        <f t="shared" si="17"/>
        <v>16</v>
      </c>
      <c r="U131" s="11">
        <f t="shared" si="18"/>
        <v>16</v>
      </c>
      <c r="V131" s="11">
        <f t="shared" si="19"/>
        <v>16</v>
      </c>
      <c r="W131" s="11">
        <f t="shared" si="20"/>
        <v>21.333333333333332</v>
      </c>
      <c r="X131" s="11">
        <f t="shared" si="21"/>
        <v>21.333333333333332</v>
      </c>
      <c r="Y131" s="11">
        <f t="shared" si="22"/>
        <v>21.333333333333332</v>
      </c>
      <c r="Z131" s="11">
        <f t="shared" si="22"/>
        <v>26.666666666666668</v>
      </c>
      <c r="AA131" s="11">
        <f t="shared" si="23"/>
        <v>26.666666666666668</v>
      </c>
      <c r="AB131" s="11">
        <f t="shared" si="24"/>
        <v>26.666666666666668</v>
      </c>
      <c r="AC131" s="11">
        <f t="shared" si="24"/>
        <v>26.666666666666668</v>
      </c>
      <c r="AD131" s="11">
        <f t="shared" si="25"/>
        <v>26.666666666666668</v>
      </c>
      <c r="AE131" s="11">
        <f t="shared" si="26"/>
        <v>26.666666666666668</v>
      </c>
    </row>
    <row r="132" spans="1:31">
      <c r="A132" s="1">
        <f>VLOOKUP(I132,Sheet3!$A$748:$B$779,2,FALSE)+VLOOKUP(B132,Sheet3!$A$2:$B$737,2,FALSE)</f>
        <v>615</v>
      </c>
      <c r="B132" s="9" t="str">
        <f>Sheet3!A131</f>
        <v>卡尔莫纳</v>
      </c>
      <c r="E132" s="1">
        <f t="shared" ref="E132:E195" si="28">F132</f>
        <v>2</v>
      </c>
      <c r="F132" s="1">
        <f>VLOOKUP(VLOOKUP(B132,Sheet3!$A$2:$D$737,4,FALSE),Sheet2!$A$15:$C$19,3,TRUE)</f>
        <v>2</v>
      </c>
      <c r="G132" s="1">
        <f>VLOOKUP(F132,Sheet2!$A$8:$D$12,4,FALSE)</f>
        <v>10</v>
      </c>
      <c r="H132" s="1">
        <f>VLOOKUP(VLOOKUP(B132,Sheet3!$A$2:$E$737,5,FALSE),Sheet2!$A$2:$B$5,2,FALSE)</f>
        <v>2</v>
      </c>
      <c r="I132" s="1" t="str">
        <f>Sheet3!C131</f>
        <v>智利</v>
      </c>
      <c r="J132" s="1" t="str">
        <f t="shared" ref="J132:J195" si="29">I132</f>
        <v>智利</v>
      </c>
      <c r="K132" s="1">
        <f t="shared" si="27"/>
        <v>5</v>
      </c>
      <c r="N132" s="1">
        <f>VLOOKUP(H132,Sheet2!$B$2:$F$5,2,FALSE)*VLOOKUP(F132,Sheet2!$A$8:$C$12,3,FALSE)</f>
        <v>80</v>
      </c>
      <c r="O132" s="9">
        <f>VLOOKUP(H132,Sheet2!$B$2:$F$5,3,FALSE)*VLOOKUP(F132,Sheet2!$A$8:$C$12,3,FALSE)</f>
        <v>100</v>
      </c>
      <c r="P132" s="9">
        <f>VLOOKUP(H132,Sheet2!$B$2:$F$5,4,FALSE)*VLOOKUP(F132,Sheet2!$A$8:$C$12,3,FALSE)</f>
        <v>60</v>
      </c>
      <c r="Q132" s="9">
        <f>VLOOKUP(H132,Sheet2!$B$2:$F$5,5,FALSE)*VLOOKUP(F132,Sheet2!$A$8:$C$12,3,FALSE)</f>
        <v>100</v>
      </c>
      <c r="R132" s="1">
        <f>VLOOKUP(F132,Sheet2!$A$7:$F$12,5,FALSE)</f>
        <v>80</v>
      </c>
      <c r="S132" s="1">
        <f>VLOOKUP(F132,Sheet2!$A$7:$F$12,6,FALSE)</f>
        <v>95</v>
      </c>
      <c r="T132" s="11">
        <f t="shared" ref="T132:T195" si="30">N132/3</f>
        <v>26.666666666666668</v>
      </c>
      <c r="U132" s="11">
        <f t="shared" ref="U132:U195" si="31">N132/3</f>
        <v>26.666666666666668</v>
      </c>
      <c r="V132" s="11">
        <f t="shared" ref="V132:V195" si="32">N132/3</f>
        <v>26.666666666666668</v>
      </c>
      <c r="W132" s="11">
        <f t="shared" ref="W132:W195" si="33">O132/3</f>
        <v>33.333333333333336</v>
      </c>
      <c r="X132" s="11">
        <f t="shared" ref="X132:X195" si="34">O132/3</f>
        <v>33.333333333333336</v>
      </c>
      <c r="Y132" s="11">
        <f t="shared" ref="Y132:Z195" si="35">O132/3</f>
        <v>33.333333333333336</v>
      </c>
      <c r="Z132" s="11">
        <f t="shared" si="35"/>
        <v>20</v>
      </c>
      <c r="AA132" s="11">
        <f t="shared" ref="AA132:AA195" si="36">P132/3</f>
        <v>20</v>
      </c>
      <c r="AB132" s="11">
        <f t="shared" ref="AB132:AC195" si="37">P132/3</f>
        <v>20</v>
      </c>
      <c r="AC132" s="11">
        <f t="shared" si="37"/>
        <v>33.333333333333336</v>
      </c>
      <c r="AD132" s="11">
        <f t="shared" ref="AD132:AD195" si="38">Q132/3</f>
        <v>33.333333333333336</v>
      </c>
      <c r="AE132" s="11">
        <f t="shared" ref="AE132:AE195" si="39">Q132/3</f>
        <v>33.333333333333336</v>
      </c>
    </row>
    <row r="133" spans="1:31">
      <c r="A133" s="1">
        <f>VLOOKUP(I133,Sheet3!$A$748:$B$779,2,FALSE)+VLOOKUP(B133,Sheet3!$A$2:$B$737,2,FALSE)</f>
        <v>616</v>
      </c>
      <c r="B133" s="9" t="str">
        <f>Sheet3!A132</f>
        <v>大卫·皮萨罗</v>
      </c>
      <c r="E133" s="1">
        <f t="shared" si="28"/>
        <v>4</v>
      </c>
      <c r="F133" s="1">
        <f>VLOOKUP(VLOOKUP(B133,Sheet3!$A$2:$D$737,4,FALSE),Sheet2!$A$15:$C$19,3,TRUE)</f>
        <v>4</v>
      </c>
      <c r="G133" s="1">
        <f>VLOOKUP(F133,Sheet2!$A$8:$D$12,4,FALSE)</f>
        <v>20</v>
      </c>
      <c r="H133" s="1">
        <f>VLOOKUP(VLOOKUP(B133,Sheet3!$A$2:$E$737,5,FALSE),Sheet2!$A$2:$B$5,2,FALSE)</f>
        <v>2</v>
      </c>
      <c r="I133" s="1" t="str">
        <f>Sheet3!C132</f>
        <v>智利</v>
      </c>
      <c r="J133" s="1" t="str">
        <f t="shared" si="29"/>
        <v>智利</v>
      </c>
      <c r="K133" s="1">
        <f t="shared" si="27"/>
        <v>2</v>
      </c>
      <c r="N133" s="1">
        <f>VLOOKUP(H133,Sheet2!$B$2:$F$5,2,FALSE)*VLOOKUP(F133,Sheet2!$A$8:$C$12,3,FALSE)</f>
        <v>120</v>
      </c>
      <c r="O133" s="9">
        <f>VLOOKUP(H133,Sheet2!$B$2:$F$5,3,FALSE)*VLOOKUP(F133,Sheet2!$A$8:$C$12,3,FALSE)</f>
        <v>150</v>
      </c>
      <c r="P133" s="9">
        <f>VLOOKUP(H133,Sheet2!$B$2:$F$5,4,FALSE)*VLOOKUP(F133,Sheet2!$A$8:$C$12,3,FALSE)</f>
        <v>90</v>
      </c>
      <c r="Q133" s="9">
        <f>VLOOKUP(H133,Sheet2!$B$2:$F$5,5,FALSE)*VLOOKUP(F133,Sheet2!$A$8:$C$12,3,FALSE)</f>
        <v>150</v>
      </c>
      <c r="R133" s="1">
        <f>VLOOKUP(F133,Sheet2!$A$7:$F$12,5,FALSE)</f>
        <v>90</v>
      </c>
      <c r="S133" s="1">
        <f>VLOOKUP(F133,Sheet2!$A$7:$F$12,6,FALSE)</f>
        <v>110</v>
      </c>
      <c r="T133" s="11">
        <f t="shared" si="30"/>
        <v>40</v>
      </c>
      <c r="U133" s="11">
        <f t="shared" si="31"/>
        <v>40</v>
      </c>
      <c r="V133" s="11">
        <f t="shared" si="32"/>
        <v>40</v>
      </c>
      <c r="W133" s="11">
        <f t="shared" si="33"/>
        <v>50</v>
      </c>
      <c r="X133" s="11">
        <f t="shared" si="34"/>
        <v>50</v>
      </c>
      <c r="Y133" s="11">
        <f t="shared" si="35"/>
        <v>50</v>
      </c>
      <c r="Z133" s="11">
        <f t="shared" si="35"/>
        <v>30</v>
      </c>
      <c r="AA133" s="11">
        <f t="shared" si="36"/>
        <v>30</v>
      </c>
      <c r="AB133" s="11">
        <f t="shared" si="37"/>
        <v>30</v>
      </c>
      <c r="AC133" s="11">
        <f t="shared" si="37"/>
        <v>50</v>
      </c>
      <c r="AD133" s="11">
        <f t="shared" si="38"/>
        <v>50</v>
      </c>
      <c r="AE133" s="11">
        <f t="shared" si="39"/>
        <v>50</v>
      </c>
    </row>
    <row r="134" spans="1:31">
      <c r="A134" s="1">
        <f>VLOOKUP(I134,Sheet3!$A$748:$B$779,2,FALSE)+VLOOKUP(B134,Sheet3!$A$2:$B$737,2,FALSE)</f>
        <v>617</v>
      </c>
      <c r="B134" s="9" t="str">
        <f>Sheet3!A133</f>
        <v>F.席尔瓦</v>
      </c>
      <c r="E134" s="1">
        <f t="shared" si="28"/>
        <v>2</v>
      </c>
      <c r="F134" s="1">
        <f>VLOOKUP(VLOOKUP(B134,Sheet3!$A$2:$D$737,4,FALSE),Sheet2!$A$15:$C$19,3,TRUE)</f>
        <v>2</v>
      </c>
      <c r="G134" s="1">
        <f>VLOOKUP(F134,Sheet2!$A$8:$D$12,4,FALSE)</f>
        <v>10</v>
      </c>
      <c r="H134" s="1">
        <f>VLOOKUP(VLOOKUP(B134,Sheet3!$A$2:$E$737,5,FALSE),Sheet2!$A$2:$B$5,2,FALSE)</f>
        <v>2</v>
      </c>
      <c r="I134" s="1" t="str">
        <f>Sheet3!C133</f>
        <v>智利</v>
      </c>
      <c r="J134" s="1" t="str">
        <f t="shared" si="29"/>
        <v>智利</v>
      </c>
      <c r="K134" s="1">
        <f t="shared" si="27"/>
        <v>1</v>
      </c>
      <c r="N134" s="1">
        <f>VLOOKUP(H134,Sheet2!$B$2:$F$5,2,FALSE)*VLOOKUP(F134,Sheet2!$A$8:$C$12,3,FALSE)</f>
        <v>80</v>
      </c>
      <c r="O134" s="9">
        <f>VLOOKUP(H134,Sheet2!$B$2:$F$5,3,FALSE)*VLOOKUP(F134,Sheet2!$A$8:$C$12,3,FALSE)</f>
        <v>100</v>
      </c>
      <c r="P134" s="9">
        <f>VLOOKUP(H134,Sheet2!$B$2:$F$5,4,FALSE)*VLOOKUP(F134,Sheet2!$A$8:$C$12,3,FALSE)</f>
        <v>60</v>
      </c>
      <c r="Q134" s="9">
        <f>VLOOKUP(H134,Sheet2!$B$2:$F$5,5,FALSE)*VLOOKUP(F134,Sheet2!$A$8:$C$12,3,FALSE)</f>
        <v>100</v>
      </c>
      <c r="R134" s="1">
        <f>VLOOKUP(F134,Sheet2!$A$7:$F$12,5,FALSE)</f>
        <v>80</v>
      </c>
      <c r="S134" s="1">
        <f>VLOOKUP(F134,Sheet2!$A$7:$F$12,6,FALSE)</f>
        <v>95</v>
      </c>
      <c r="T134" s="11">
        <f t="shared" si="30"/>
        <v>26.666666666666668</v>
      </c>
      <c r="U134" s="11">
        <f t="shared" si="31"/>
        <v>26.666666666666668</v>
      </c>
      <c r="V134" s="11">
        <f t="shared" si="32"/>
        <v>26.666666666666668</v>
      </c>
      <c r="W134" s="11">
        <f t="shared" si="33"/>
        <v>33.333333333333336</v>
      </c>
      <c r="X134" s="11">
        <f t="shared" si="34"/>
        <v>33.333333333333336</v>
      </c>
      <c r="Y134" s="11">
        <f t="shared" si="35"/>
        <v>33.333333333333336</v>
      </c>
      <c r="Z134" s="11">
        <f t="shared" si="35"/>
        <v>20</v>
      </c>
      <c r="AA134" s="11">
        <f t="shared" si="36"/>
        <v>20</v>
      </c>
      <c r="AB134" s="11">
        <f t="shared" si="37"/>
        <v>20</v>
      </c>
      <c r="AC134" s="11">
        <f t="shared" si="37"/>
        <v>33.333333333333336</v>
      </c>
      <c r="AD134" s="11">
        <f t="shared" si="38"/>
        <v>33.333333333333336</v>
      </c>
      <c r="AE134" s="11">
        <f t="shared" si="39"/>
        <v>33.333333333333336</v>
      </c>
    </row>
    <row r="135" spans="1:31">
      <c r="A135" s="1">
        <f>VLOOKUP(I135,Sheet3!$A$748:$B$779,2,FALSE)+VLOOKUP(B135,Sheet3!$A$2:$B$737,2,FALSE)</f>
        <v>618</v>
      </c>
      <c r="B135" s="9" t="str">
        <f>Sheet3!A134</f>
        <v>阿兰克斯</v>
      </c>
      <c r="E135" s="1">
        <f t="shared" si="28"/>
        <v>3</v>
      </c>
      <c r="F135" s="1">
        <f>VLOOKUP(VLOOKUP(B135,Sheet3!$A$2:$D$737,4,FALSE),Sheet2!$A$15:$C$19,3,TRUE)</f>
        <v>3</v>
      </c>
      <c r="G135" s="1">
        <f>VLOOKUP(F135,Sheet2!$A$8:$D$12,4,FALSE)</f>
        <v>15</v>
      </c>
      <c r="H135" s="1">
        <f>VLOOKUP(VLOOKUP(B135,Sheet3!$A$2:$E$737,5,FALSE),Sheet2!$A$2:$B$5,2,FALSE)</f>
        <v>2</v>
      </c>
      <c r="I135" s="1" t="str">
        <f>Sheet3!C134</f>
        <v>智利</v>
      </c>
      <c r="J135" s="1" t="str">
        <f t="shared" si="29"/>
        <v>智利</v>
      </c>
      <c r="K135" s="1">
        <f t="shared" si="27"/>
        <v>11</v>
      </c>
      <c r="N135" s="1">
        <f>VLOOKUP(H135,Sheet2!$B$2:$F$5,2,FALSE)*VLOOKUP(F135,Sheet2!$A$8:$C$12,3,FALSE)</f>
        <v>96</v>
      </c>
      <c r="O135" s="9">
        <f>VLOOKUP(H135,Sheet2!$B$2:$F$5,3,FALSE)*VLOOKUP(F135,Sheet2!$A$8:$C$12,3,FALSE)</f>
        <v>120</v>
      </c>
      <c r="P135" s="9">
        <f>VLOOKUP(H135,Sheet2!$B$2:$F$5,4,FALSE)*VLOOKUP(F135,Sheet2!$A$8:$C$12,3,FALSE)</f>
        <v>72</v>
      </c>
      <c r="Q135" s="9">
        <f>VLOOKUP(H135,Sheet2!$B$2:$F$5,5,FALSE)*VLOOKUP(F135,Sheet2!$A$8:$C$12,3,FALSE)</f>
        <v>120</v>
      </c>
      <c r="R135" s="1">
        <f>VLOOKUP(F135,Sheet2!$A$7:$F$12,5,FALSE)</f>
        <v>85</v>
      </c>
      <c r="S135" s="1">
        <f>VLOOKUP(F135,Sheet2!$A$7:$F$12,6,FALSE)</f>
        <v>100</v>
      </c>
      <c r="T135" s="11">
        <f t="shared" si="30"/>
        <v>32</v>
      </c>
      <c r="U135" s="11">
        <f t="shared" si="31"/>
        <v>32</v>
      </c>
      <c r="V135" s="11">
        <f t="shared" si="32"/>
        <v>32</v>
      </c>
      <c r="W135" s="11">
        <f t="shared" si="33"/>
        <v>40</v>
      </c>
      <c r="X135" s="11">
        <f t="shared" si="34"/>
        <v>40</v>
      </c>
      <c r="Y135" s="11">
        <f t="shared" si="35"/>
        <v>40</v>
      </c>
      <c r="Z135" s="11">
        <f t="shared" si="35"/>
        <v>24</v>
      </c>
      <c r="AA135" s="11">
        <f t="shared" si="36"/>
        <v>24</v>
      </c>
      <c r="AB135" s="11">
        <f t="shared" si="37"/>
        <v>24</v>
      </c>
      <c r="AC135" s="11">
        <f t="shared" si="37"/>
        <v>40</v>
      </c>
      <c r="AD135" s="11">
        <f t="shared" si="38"/>
        <v>40</v>
      </c>
      <c r="AE135" s="11">
        <f t="shared" si="39"/>
        <v>40</v>
      </c>
    </row>
    <row r="136" spans="1:31">
      <c r="A136" s="1">
        <f>VLOOKUP(I136,Sheet3!$A$748:$B$779,2,FALSE)+VLOOKUP(B136,Sheet3!$A$2:$B$737,2,FALSE)</f>
        <v>619</v>
      </c>
      <c r="B136" s="9" t="str">
        <f>Sheet3!A135</f>
        <v>马克.冈萨雷斯</v>
      </c>
      <c r="E136" s="1">
        <f t="shared" si="28"/>
        <v>2</v>
      </c>
      <c r="F136" s="1">
        <f>VLOOKUP(VLOOKUP(B136,Sheet3!$A$2:$D$737,4,FALSE),Sheet2!$A$15:$C$19,3,TRUE)</f>
        <v>2</v>
      </c>
      <c r="G136" s="1">
        <f>VLOOKUP(F136,Sheet2!$A$8:$D$12,4,FALSE)</f>
        <v>10</v>
      </c>
      <c r="H136" s="1">
        <f>VLOOKUP(VLOOKUP(B136,Sheet3!$A$2:$E$737,5,FALSE),Sheet2!$A$2:$B$5,2,FALSE)</f>
        <v>2</v>
      </c>
      <c r="I136" s="1" t="str">
        <f>Sheet3!C135</f>
        <v>智利</v>
      </c>
      <c r="J136" s="1" t="str">
        <f t="shared" si="29"/>
        <v>智利</v>
      </c>
      <c r="K136" s="1">
        <f t="shared" si="27"/>
        <v>9</v>
      </c>
      <c r="N136" s="1">
        <f>VLOOKUP(H136,Sheet2!$B$2:$F$5,2,FALSE)*VLOOKUP(F136,Sheet2!$A$8:$C$12,3,FALSE)</f>
        <v>80</v>
      </c>
      <c r="O136" s="9">
        <f>VLOOKUP(H136,Sheet2!$B$2:$F$5,3,FALSE)*VLOOKUP(F136,Sheet2!$A$8:$C$12,3,FALSE)</f>
        <v>100</v>
      </c>
      <c r="P136" s="9">
        <f>VLOOKUP(H136,Sheet2!$B$2:$F$5,4,FALSE)*VLOOKUP(F136,Sheet2!$A$8:$C$12,3,FALSE)</f>
        <v>60</v>
      </c>
      <c r="Q136" s="9">
        <f>VLOOKUP(H136,Sheet2!$B$2:$F$5,5,FALSE)*VLOOKUP(F136,Sheet2!$A$8:$C$12,3,FALSE)</f>
        <v>100</v>
      </c>
      <c r="R136" s="1">
        <f>VLOOKUP(F136,Sheet2!$A$7:$F$12,5,FALSE)</f>
        <v>80</v>
      </c>
      <c r="S136" s="1">
        <f>VLOOKUP(F136,Sheet2!$A$7:$F$12,6,FALSE)</f>
        <v>95</v>
      </c>
      <c r="T136" s="11">
        <f t="shared" si="30"/>
        <v>26.666666666666668</v>
      </c>
      <c r="U136" s="11">
        <f t="shared" si="31"/>
        <v>26.666666666666668</v>
      </c>
      <c r="V136" s="11">
        <f t="shared" si="32"/>
        <v>26.666666666666668</v>
      </c>
      <c r="W136" s="11">
        <f t="shared" si="33"/>
        <v>33.333333333333336</v>
      </c>
      <c r="X136" s="11">
        <f t="shared" si="34"/>
        <v>33.333333333333336</v>
      </c>
      <c r="Y136" s="11">
        <f t="shared" si="35"/>
        <v>33.333333333333336</v>
      </c>
      <c r="Z136" s="11">
        <f t="shared" si="35"/>
        <v>20</v>
      </c>
      <c r="AA136" s="11">
        <f t="shared" si="36"/>
        <v>20</v>
      </c>
      <c r="AB136" s="11">
        <f t="shared" si="37"/>
        <v>20</v>
      </c>
      <c r="AC136" s="11">
        <f t="shared" si="37"/>
        <v>33.333333333333336</v>
      </c>
      <c r="AD136" s="11">
        <f t="shared" si="38"/>
        <v>33.333333333333336</v>
      </c>
      <c r="AE136" s="11">
        <f t="shared" si="39"/>
        <v>33.333333333333336</v>
      </c>
    </row>
    <row r="137" spans="1:31">
      <c r="A137" s="1">
        <f>VLOOKUP(I137,Sheet3!$A$748:$B$779,2,FALSE)+VLOOKUP(B137,Sheet3!$A$2:$B$737,2,FALSE)</f>
        <v>620</v>
      </c>
      <c r="B137" s="9" t="str">
        <f>Sheet3!A136</f>
        <v>博塞茹尔</v>
      </c>
      <c r="E137" s="1">
        <f t="shared" si="28"/>
        <v>2</v>
      </c>
      <c r="F137" s="1">
        <f>VLOOKUP(VLOOKUP(B137,Sheet3!$A$2:$D$737,4,FALSE),Sheet2!$A$15:$C$19,3,TRUE)</f>
        <v>2</v>
      </c>
      <c r="G137" s="1">
        <f>VLOOKUP(F137,Sheet2!$A$8:$D$12,4,FALSE)</f>
        <v>10</v>
      </c>
      <c r="H137" s="1">
        <f>VLOOKUP(VLOOKUP(B137,Sheet3!$A$2:$E$737,5,FALSE),Sheet2!$A$2:$B$5,2,FALSE)</f>
        <v>2</v>
      </c>
      <c r="I137" s="1" t="str">
        <f>Sheet3!C136</f>
        <v>智利</v>
      </c>
      <c r="J137" s="1" t="str">
        <f t="shared" si="29"/>
        <v>智利</v>
      </c>
      <c r="K137" s="1">
        <f t="shared" si="27"/>
        <v>13</v>
      </c>
      <c r="N137" s="1">
        <f>VLOOKUP(H137,Sheet2!$B$2:$F$5,2,FALSE)*VLOOKUP(F137,Sheet2!$A$8:$C$12,3,FALSE)</f>
        <v>80</v>
      </c>
      <c r="O137" s="9">
        <f>VLOOKUP(H137,Sheet2!$B$2:$F$5,3,FALSE)*VLOOKUP(F137,Sheet2!$A$8:$C$12,3,FALSE)</f>
        <v>100</v>
      </c>
      <c r="P137" s="9">
        <f>VLOOKUP(H137,Sheet2!$B$2:$F$5,4,FALSE)*VLOOKUP(F137,Sheet2!$A$8:$C$12,3,FALSE)</f>
        <v>60</v>
      </c>
      <c r="Q137" s="9">
        <f>VLOOKUP(H137,Sheet2!$B$2:$F$5,5,FALSE)*VLOOKUP(F137,Sheet2!$A$8:$C$12,3,FALSE)</f>
        <v>100</v>
      </c>
      <c r="R137" s="1">
        <f>VLOOKUP(F137,Sheet2!$A$7:$F$12,5,FALSE)</f>
        <v>80</v>
      </c>
      <c r="S137" s="1">
        <f>VLOOKUP(F137,Sheet2!$A$7:$F$12,6,FALSE)</f>
        <v>95</v>
      </c>
      <c r="T137" s="11">
        <f t="shared" si="30"/>
        <v>26.666666666666668</v>
      </c>
      <c r="U137" s="11">
        <f t="shared" si="31"/>
        <v>26.666666666666668</v>
      </c>
      <c r="V137" s="11">
        <f t="shared" si="32"/>
        <v>26.666666666666668</v>
      </c>
      <c r="W137" s="11">
        <f t="shared" si="33"/>
        <v>33.333333333333336</v>
      </c>
      <c r="X137" s="11">
        <f t="shared" si="34"/>
        <v>33.333333333333336</v>
      </c>
      <c r="Y137" s="11">
        <f t="shared" si="35"/>
        <v>33.333333333333336</v>
      </c>
      <c r="Z137" s="11">
        <f t="shared" si="35"/>
        <v>20</v>
      </c>
      <c r="AA137" s="11">
        <f t="shared" si="36"/>
        <v>20</v>
      </c>
      <c r="AB137" s="11">
        <f t="shared" si="37"/>
        <v>20</v>
      </c>
      <c r="AC137" s="11">
        <f t="shared" si="37"/>
        <v>33.333333333333336</v>
      </c>
      <c r="AD137" s="11">
        <f t="shared" si="38"/>
        <v>33.333333333333336</v>
      </c>
      <c r="AE137" s="11">
        <f t="shared" si="39"/>
        <v>33.333333333333336</v>
      </c>
    </row>
    <row r="138" spans="1:31">
      <c r="A138" s="1">
        <f>VLOOKUP(I138,Sheet3!$A$748:$B$779,2,FALSE)+VLOOKUP(B138,Sheet3!$A$2:$B$737,2,FALSE)</f>
        <v>621</v>
      </c>
      <c r="B138" s="9" t="str">
        <f>Sheet3!A137</f>
        <v>马蒂亚斯·费尔南德斯</v>
      </c>
      <c r="E138" s="1">
        <f t="shared" si="28"/>
        <v>3</v>
      </c>
      <c r="F138" s="1">
        <f>VLOOKUP(VLOOKUP(B138,Sheet3!$A$2:$D$737,4,FALSE),Sheet2!$A$15:$C$19,3,TRUE)</f>
        <v>3</v>
      </c>
      <c r="G138" s="1">
        <f>VLOOKUP(F138,Sheet2!$A$8:$D$12,4,FALSE)</f>
        <v>15</v>
      </c>
      <c r="H138" s="1">
        <f>VLOOKUP(VLOOKUP(B138,Sheet3!$A$2:$E$737,5,FALSE),Sheet2!$A$2:$B$5,2,FALSE)</f>
        <v>2</v>
      </c>
      <c r="I138" s="1" t="str">
        <f>Sheet3!C137</f>
        <v>智利</v>
      </c>
      <c r="J138" s="1" t="str">
        <f t="shared" si="29"/>
        <v>智利</v>
      </c>
      <c r="K138" s="1">
        <f t="shared" si="27"/>
        <v>10</v>
      </c>
      <c r="N138" s="1">
        <f>VLOOKUP(H138,Sheet2!$B$2:$F$5,2,FALSE)*VLOOKUP(F138,Sheet2!$A$8:$C$12,3,FALSE)</f>
        <v>96</v>
      </c>
      <c r="O138" s="9">
        <f>VLOOKUP(H138,Sheet2!$B$2:$F$5,3,FALSE)*VLOOKUP(F138,Sheet2!$A$8:$C$12,3,FALSE)</f>
        <v>120</v>
      </c>
      <c r="P138" s="9">
        <f>VLOOKUP(H138,Sheet2!$B$2:$F$5,4,FALSE)*VLOOKUP(F138,Sheet2!$A$8:$C$12,3,FALSE)</f>
        <v>72</v>
      </c>
      <c r="Q138" s="9">
        <f>VLOOKUP(H138,Sheet2!$B$2:$F$5,5,FALSE)*VLOOKUP(F138,Sheet2!$A$8:$C$12,3,FALSE)</f>
        <v>120</v>
      </c>
      <c r="R138" s="1">
        <f>VLOOKUP(F138,Sheet2!$A$7:$F$12,5,FALSE)</f>
        <v>85</v>
      </c>
      <c r="S138" s="1">
        <f>VLOOKUP(F138,Sheet2!$A$7:$F$12,6,FALSE)</f>
        <v>100</v>
      </c>
      <c r="T138" s="11">
        <f t="shared" si="30"/>
        <v>32</v>
      </c>
      <c r="U138" s="11">
        <f t="shared" si="31"/>
        <v>32</v>
      </c>
      <c r="V138" s="11">
        <f t="shared" si="32"/>
        <v>32</v>
      </c>
      <c r="W138" s="11">
        <f t="shared" si="33"/>
        <v>40</v>
      </c>
      <c r="X138" s="11">
        <f t="shared" si="34"/>
        <v>40</v>
      </c>
      <c r="Y138" s="11">
        <f t="shared" si="35"/>
        <v>40</v>
      </c>
      <c r="Z138" s="11">
        <f t="shared" si="35"/>
        <v>24</v>
      </c>
      <c r="AA138" s="11">
        <f t="shared" si="36"/>
        <v>24</v>
      </c>
      <c r="AB138" s="11">
        <f t="shared" si="37"/>
        <v>24</v>
      </c>
      <c r="AC138" s="11">
        <f t="shared" si="37"/>
        <v>40</v>
      </c>
      <c r="AD138" s="11">
        <f t="shared" si="38"/>
        <v>40</v>
      </c>
      <c r="AE138" s="11">
        <f t="shared" si="39"/>
        <v>40</v>
      </c>
    </row>
    <row r="139" spans="1:31">
      <c r="A139" s="1">
        <f>VLOOKUP(I139,Sheet3!$A$748:$B$779,2,FALSE)+VLOOKUP(B139,Sheet3!$A$2:$B$737,2,FALSE)</f>
        <v>622</v>
      </c>
      <c r="B139" s="9" t="str">
        <f>Sheet3!A138</f>
        <v>S. PINTO</v>
      </c>
      <c r="E139" s="1">
        <f t="shared" si="28"/>
        <v>2</v>
      </c>
      <c r="F139" s="1">
        <f>VLOOKUP(VLOOKUP(B139,Sheet3!$A$2:$D$737,4,FALSE),Sheet2!$A$15:$C$19,3,TRUE)</f>
        <v>2</v>
      </c>
      <c r="G139" s="1">
        <f>VLOOKUP(F139,Sheet2!$A$8:$D$12,4,FALSE)</f>
        <v>10</v>
      </c>
      <c r="H139" s="1">
        <f>VLOOKUP(VLOOKUP(B139,Sheet3!$A$2:$E$737,5,FALSE),Sheet2!$A$2:$B$5,2,FALSE)</f>
        <v>1</v>
      </c>
      <c r="I139" s="1" t="str">
        <f>Sheet3!C138</f>
        <v>智利</v>
      </c>
      <c r="J139" s="1" t="str">
        <f t="shared" si="29"/>
        <v>智利</v>
      </c>
      <c r="K139" s="1">
        <f t="shared" si="27"/>
        <v>14</v>
      </c>
      <c r="N139" s="1">
        <f>VLOOKUP(H139,Sheet2!$B$2:$F$5,2,FALSE)*VLOOKUP(F139,Sheet2!$A$8:$C$12,3,FALSE)</f>
        <v>100</v>
      </c>
      <c r="O139" s="9">
        <f>VLOOKUP(H139,Sheet2!$B$2:$F$5,3,FALSE)*VLOOKUP(F139,Sheet2!$A$8:$C$12,3,FALSE)</f>
        <v>80</v>
      </c>
      <c r="P139" s="9">
        <f>VLOOKUP(H139,Sheet2!$B$2:$F$5,4,FALSE)*VLOOKUP(F139,Sheet2!$A$8:$C$12,3,FALSE)</f>
        <v>60</v>
      </c>
      <c r="Q139" s="9">
        <f>VLOOKUP(H139,Sheet2!$B$2:$F$5,5,FALSE)*VLOOKUP(F139,Sheet2!$A$8:$C$12,3,FALSE)</f>
        <v>100</v>
      </c>
      <c r="R139" s="1">
        <f>VLOOKUP(F139,Sheet2!$A$7:$F$12,5,FALSE)</f>
        <v>80</v>
      </c>
      <c r="S139" s="1">
        <f>VLOOKUP(F139,Sheet2!$A$7:$F$12,6,FALSE)</f>
        <v>95</v>
      </c>
      <c r="T139" s="11">
        <f t="shared" si="30"/>
        <v>33.333333333333336</v>
      </c>
      <c r="U139" s="11">
        <f t="shared" si="31"/>
        <v>33.333333333333336</v>
      </c>
      <c r="V139" s="11">
        <f t="shared" si="32"/>
        <v>33.333333333333336</v>
      </c>
      <c r="W139" s="11">
        <f t="shared" si="33"/>
        <v>26.666666666666668</v>
      </c>
      <c r="X139" s="11">
        <f t="shared" si="34"/>
        <v>26.666666666666668</v>
      </c>
      <c r="Y139" s="11">
        <f t="shared" si="35"/>
        <v>26.666666666666668</v>
      </c>
      <c r="Z139" s="11">
        <f t="shared" si="35"/>
        <v>20</v>
      </c>
      <c r="AA139" s="11">
        <f t="shared" si="36"/>
        <v>20</v>
      </c>
      <c r="AB139" s="11">
        <f t="shared" si="37"/>
        <v>20</v>
      </c>
      <c r="AC139" s="11">
        <f t="shared" si="37"/>
        <v>33.333333333333336</v>
      </c>
      <c r="AD139" s="11">
        <f t="shared" si="38"/>
        <v>33.333333333333336</v>
      </c>
      <c r="AE139" s="11">
        <f t="shared" si="39"/>
        <v>33.333333333333336</v>
      </c>
    </row>
    <row r="140" spans="1:31">
      <c r="A140" s="1">
        <f>VLOOKUP(I140,Sheet3!$A$748:$B$779,2,FALSE)+VLOOKUP(B140,Sheet3!$A$2:$B$737,2,FALSE)</f>
        <v>623</v>
      </c>
      <c r="B140" s="9" t="str">
        <f>Sheet3!A139</f>
        <v>儒尼奥尔·费尔南德斯</v>
      </c>
      <c r="E140" s="1">
        <f t="shared" si="28"/>
        <v>2</v>
      </c>
      <c r="F140" s="1">
        <f>VLOOKUP(VLOOKUP(B140,Sheet3!$A$2:$D$737,4,FALSE),Sheet2!$A$15:$C$19,3,TRUE)</f>
        <v>2</v>
      </c>
      <c r="G140" s="1">
        <f>VLOOKUP(F140,Sheet2!$A$8:$D$12,4,FALSE)</f>
        <v>10</v>
      </c>
      <c r="H140" s="1">
        <f>VLOOKUP(VLOOKUP(B140,Sheet3!$A$2:$E$737,5,FALSE),Sheet2!$A$2:$B$5,2,FALSE)</f>
        <v>1</v>
      </c>
      <c r="I140" s="1" t="str">
        <f>Sheet3!C139</f>
        <v>智利</v>
      </c>
      <c r="J140" s="1" t="str">
        <f t="shared" si="29"/>
        <v>智利</v>
      </c>
      <c r="K140" s="1">
        <f t="shared" si="27"/>
        <v>6</v>
      </c>
      <c r="N140" s="1">
        <f>VLOOKUP(H140,Sheet2!$B$2:$F$5,2,FALSE)*VLOOKUP(F140,Sheet2!$A$8:$C$12,3,FALSE)</f>
        <v>100</v>
      </c>
      <c r="O140" s="9">
        <f>VLOOKUP(H140,Sheet2!$B$2:$F$5,3,FALSE)*VLOOKUP(F140,Sheet2!$A$8:$C$12,3,FALSE)</f>
        <v>80</v>
      </c>
      <c r="P140" s="9">
        <f>VLOOKUP(H140,Sheet2!$B$2:$F$5,4,FALSE)*VLOOKUP(F140,Sheet2!$A$8:$C$12,3,FALSE)</f>
        <v>60</v>
      </c>
      <c r="Q140" s="9">
        <f>VLOOKUP(H140,Sheet2!$B$2:$F$5,5,FALSE)*VLOOKUP(F140,Sheet2!$A$8:$C$12,3,FALSE)</f>
        <v>100</v>
      </c>
      <c r="R140" s="1">
        <f>VLOOKUP(F140,Sheet2!$A$7:$F$12,5,FALSE)</f>
        <v>80</v>
      </c>
      <c r="S140" s="1">
        <f>VLOOKUP(F140,Sheet2!$A$7:$F$12,6,FALSE)</f>
        <v>95</v>
      </c>
      <c r="T140" s="11">
        <f t="shared" si="30"/>
        <v>33.333333333333336</v>
      </c>
      <c r="U140" s="11">
        <f t="shared" si="31"/>
        <v>33.333333333333336</v>
      </c>
      <c r="V140" s="11">
        <f t="shared" si="32"/>
        <v>33.333333333333336</v>
      </c>
      <c r="W140" s="11">
        <f t="shared" si="33"/>
        <v>26.666666666666668</v>
      </c>
      <c r="X140" s="11">
        <f t="shared" si="34"/>
        <v>26.666666666666668</v>
      </c>
      <c r="Y140" s="11">
        <f t="shared" si="35"/>
        <v>26.666666666666668</v>
      </c>
      <c r="Z140" s="11">
        <f t="shared" si="35"/>
        <v>20</v>
      </c>
      <c r="AA140" s="11">
        <f t="shared" si="36"/>
        <v>20</v>
      </c>
      <c r="AB140" s="11">
        <f t="shared" si="37"/>
        <v>20</v>
      </c>
      <c r="AC140" s="11">
        <f t="shared" si="37"/>
        <v>33.333333333333336</v>
      </c>
      <c r="AD140" s="11">
        <f t="shared" si="38"/>
        <v>33.333333333333336</v>
      </c>
      <c r="AE140" s="11">
        <f t="shared" si="39"/>
        <v>33.333333333333336</v>
      </c>
    </row>
    <row r="141" spans="1:31">
      <c r="A141" s="1">
        <f>VLOOKUP(I141,Sheet3!$A$748:$B$779,2,FALSE)+VLOOKUP(B141,Sheet3!$A$2:$B$737,2,FALSE)</f>
        <v>701</v>
      </c>
      <c r="B141" s="9" t="str">
        <f>Sheet3!A140</f>
        <v>施瓦泽</v>
      </c>
      <c r="E141" s="1">
        <f t="shared" si="28"/>
        <v>3</v>
      </c>
      <c r="F141" s="1">
        <f>VLOOKUP(VLOOKUP(B141,Sheet3!$A$2:$D$737,4,FALSE),Sheet2!$A$15:$C$19,3,TRUE)</f>
        <v>3</v>
      </c>
      <c r="G141" s="1">
        <f>VLOOKUP(F141,Sheet2!$A$8:$D$12,4,FALSE)</f>
        <v>15</v>
      </c>
      <c r="H141" s="1">
        <f>VLOOKUP(VLOOKUP(B141,Sheet3!$A$2:$E$737,5,FALSE),Sheet2!$A$2:$B$5,2,FALSE)</f>
        <v>4</v>
      </c>
      <c r="I141" s="1" t="str">
        <f>Sheet3!C140</f>
        <v>澳大利亚</v>
      </c>
      <c r="J141" s="1" t="str">
        <f t="shared" si="29"/>
        <v>澳大利亚</v>
      </c>
      <c r="K141" s="1">
        <f t="shared" si="27"/>
        <v>12</v>
      </c>
      <c r="N141" s="1">
        <f>VLOOKUP(H141,Sheet2!$B$2:$F$5,2,FALSE)*VLOOKUP(F141,Sheet2!$A$8:$C$12,3,FALSE)</f>
        <v>72</v>
      </c>
      <c r="O141" s="9">
        <f>VLOOKUP(H141,Sheet2!$B$2:$F$5,3,FALSE)*VLOOKUP(F141,Sheet2!$A$8:$C$12,3,FALSE)</f>
        <v>72</v>
      </c>
      <c r="P141" s="9">
        <f>VLOOKUP(H141,Sheet2!$B$2:$F$5,4,FALSE)*VLOOKUP(F141,Sheet2!$A$8:$C$12,3,FALSE)</f>
        <v>144</v>
      </c>
      <c r="Q141" s="9">
        <f>VLOOKUP(H141,Sheet2!$B$2:$F$5,5,FALSE)*VLOOKUP(F141,Sheet2!$A$8:$C$12,3,FALSE)</f>
        <v>120</v>
      </c>
      <c r="R141" s="1">
        <f>VLOOKUP(F141,Sheet2!$A$7:$F$12,5,FALSE)</f>
        <v>85</v>
      </c>
      <c r="S141" s="1">
        <f>VLOOKUP(F141,Sheet2!$A$7:$F$12,6,FALSE)</f>
        <v>100</v>
      </c>
      <c r="T141" s="11">
        <f t="shared" si="30"/>
        <v>24</v>
      </c>
      <c r="U141" s="11">
        <f t="shared" si="31"/>
        <v>24</v>
      </c>
      <c r="V141" s="11">
        <f t="shared" si="32"/>
        <v>24</v>
      </c>
      <c r="W141" s="11">
        <f t="shared" si="33"/>
        <v>24</v>
      </c>
      <c r="X141" s="11">
        <f t="shared" si="34"/>
        <v>24</v>
      </c>
      <c r="Y141" s="11">
        <f t="shared" si="35"/>
        <v>24</v>
      </c>
      <c r="Z141" s="11">
        <f t="shared" si="35"/>
        <v>48</v>
      </c>
      <c r="AA141" s="11">
        <f t="shared" si="36"/>
        <v>48</v>
      </c>
      <c r="AB141" s="11">
        <f t="shared" si="37"/>
        <v>48</v>
      </c>
      <c r="AC141" s="11">
        <f t="shared" si="37"/>
        <v>40</v>
      </c>
      <c r="AD141" s="11">
        <f t="shared" si="38"/>
        <v>40</v>
      </c>
      <c r="AE141" s="11">
        <f t="shared" si="39"/>
        <v>40</v>
      </c>
    </row>
    <row r="142" spans="1:31">
      <c r="A142" s="1">
        <f>VLOOKUP(I142,Sheet3!$A$748:$B$779,2,FALSE)+VLOOKUP(B142,Sheet3!$A$2:$B$737,2,FALSE)</f>
        <v>702</v>
      </c>
      <c r="B142" s="9" t="str">
        <f>Sheet3!A141</f>
        <v xml:space="preserve">THWAITE </v>
      </c>
      <c r="E142" s="1">
        <f t="shared" si="28"/>
        <v>2</v>
      </c>
      <c r="F142" s="1">
        <f>VLOOKUP(VLOOKUP(B142,Sheet3!$A$2:$D$737,4,FALSE),Sheet2!$A$15:$C$19,3,TRUE)</f>
        <v>2</v>
      </c>
      <c r="G142" s="1">
        <f>VLOOKUP(F142,Sheet2!$A$8:$D$12,4,FALSE)</f>
        <v>10</v>
      </c>
      <c r="H142" s="1">
        <f>VLOOKUP(VLOOKUP(B142,Sheet3!$A$2:$E$737,5,FALSE),Sheet2!$A$2:$B$5,2,FALSE)</f>
        <v>3</v>
      </c>
      <c r="I142" s="1" t="str">
        <f>Sheet3!C141</f>
        <v>澳大利亚</v>
      </c>
      <c r="J142" s="1" t="str">
        <f t="shared" si="29"/>
        <v>澳大利亚</v>
      </c>
      <c r="K142" s="1">
        <f t="shared" si="27"/>
        <v>3</v>
      </c>
      <c r="N142" s="1">
        <f>VLOOKUP(H142,Sheet2!$B$2:$F$5,2,FALSE)*VLOOKUP(F142,Sheet2!$A$8:$C$12,3,FALSE)</f>
        <v>60</v>
      </c>
      <c r="O142" s="9">
        <f>VLOOKUP(H142,Sheet2!$B$2:$F$5,3,FALSE)*VLOOKUP(F142,Sheet2!$A$8:$C$12,3,FALSE)</f>
        <v>80</v>
      </c>
      <c r="P142" s="9">
        <f>VLOOKUP(H142,Sheet2!$B$2:$F$5,4,FALSE)*VLOOKUP(F142,Sheet2!$A$8:$C$12,3,FALSE)</f>
        <v>100</v>
      </c>
      <c r="Q142" s="9">
        <f>VLOOKUP(H142,Sheet2!$B$2:$F$5,5,FALSE)*VLOOKUP(F142,Sheet2!$A$8:$C$12,3,FALSE)</f>
        <v>100</v>
      </c>
      <c r="R142" s="1">
        <f>VLOOKUP(F142,Sheet2!$A$7:$F$12,5,FALSE)</f>
        <v>80</v>
      </c>
      <c r="S142" s="1">
        <f>VLOOKUP(F142,Sheet2!$A$7:$F$12,6,FALSE)</f>
        <v>95</v>
      </c>
      <c r="T142" s="11">
        <f t="shared" si="30"/>
        <v>20</v>
      </c>
      <c r="U142" s="11">
        <f t="shared" si="31"/>
        <v>20</v>
      </c>
      <c r="V142" s="11">
        <f t="shared" si="32"/>
        <v>20</v>
      </c>
      <c r="W142" s="11">
        <f t="shared" si="33"/>
        <v>26.666666666666668</v>
      </c>
      <c r="X142" s="11">
        <f t="shared" si="34"/>
        <v>26.666666666666668</v>
      </c>
      <c r="Y142" s="11">
        <f t="shared" si="35"/>
        <v>26.666666666666668</v>
      </c>
      <c r="Z142" s="11">
        <f t="shared" si="35"/>
        <v>33.333333333333336</v>
      </c>
      <c r="AA142" s="11">
        <f t="shared" si="36"/>
        <v>33.333333333333336</v>
      </c>
      <c r="AB142" s="11">
        <f t="shared" si="37"/>
        <v>33.333333333333336</v>
      </c>
      <c r="AC142" s="11">
        <f t="shared" si="37"/>
        <v>33.333333333333336</v>
      </c>
      <c r="AD142" s="11">
        <f t="shared" si="38"/>
        <v>33.333333333333336</v>
      </c>
      <c r="AE142" s="11">
        <f t="shared" si="39"/>
        <v>33.333333333333336</v>
      </c>
    </row>
    <row r="143" spans="1:31">
      <c r="A143" s="1">
        <f>VLOOKUP(I143,Sheet3!$A$748:$B$779,2,FALSE)+VLOOKUP(B143,Sheet3!$A$2:$B$737,2,FALSE)</f>
        <v>703</v>
      </c>
      <c r="B143" s="9" t="str">
        <f>Sheet3!A142</f>
        <v>CORNTHWAITE</v>
      </c>
      <c r="E143" s="1">
        <f t="shared" si="28"/>
        <v>2</v>
      </c>
      <c r="F143" s="1">
        <f>VLOOKUP(VLOOKUP(B143,Sheet3!$A$2:$D$737,4,FALSE),Sheet2!$A$15:$C$19,3,TRUE)</f>
        <v>2</v>
      </c>
      <c r="G143" s="1">
        <f>VLOOKUP(F143,Sheet2!$A$8:$D$12,4,FALSE)</f>
        <v>10</v>
      </c>
      <c r="H143" s="1">
        <f>VLOOKUP(VLOOKUP(B143,Sheet3!$A$2:$E$737,5,FALSE),Sheet2!$A$2:$B$5,2,FALSE)</f>
        <v>3</v>
      </c>
      <c r="I143" s="1" t="str">
        <f>Sheet3!C142</f>
        <v>澳大利亚</v>
      </c>
      <c r="J143" s="1" t="str">
        <f t="shared" si="29"/>
        <v>澳大利亚</v>
      </c>
      <c r="K143" s="1">
        <f t="shared" si="27"/>
        <v>1</v>
      </c>
      <c r="N143" s="1">
        <f>VLOOKUP(H143,Sheet2!$B$2:$F$5,2,FALSE)*VLOOKUP(F143,Sheet2!$A$8:$C$12,3,FALSE)</f>
        <v>60</v>
      </c>
      <c r="O143" s="9">
        <f>VLOOKUP(H143,Sheet2!$B$2:$F$5,3,FALSE)*VLOOKUP(F143,Sheet2!$A$8:$C$12,3,FALSE)</f>
        <v>80</v>
      </c>
      <c r="P143" s="9">
        <f>VLOOKUP(H143,Sheet2!$B$2:$F$5,4,FALSE)*VLOOKUP(F143,Sheet2!$A$8:$C$12,3,FALSE)</f>
        <v>100</v>
      </c>
      <c r="Q143" s="9">
        <f>VLOOKUP(H143,Sheet2!$B$2:$F$5,5,FALSE)*VLOOKUP(F143,Sheet2!$A$8:$C$12,3,FALSE)</f>
        <v>100</v>
      </c>
      <c r="R143" s="1">
        <f>VLOOKUP(F143,Sheet2!$A$7:$F$12,5,FALSE)</f>
        <v>80</v>
      </c>
      <c r="S143" s="1">
        <f>VLOOKUP(F143,Sheet2!$A$7:$F$12,6,FALSE)</f>
        <v>95</v>
      </c>
      <c r="T143" s="11">
        <f t="shared" si="30"/>
        <v>20</v>
      </c>
      <c r="U143" s="11">
        <f t="shared" si="31"/>
        <v>20</v>
      </c>
      <c r="V143" s="11">
        <f t="shared" si="32"/>
        <v>20</v>
      </c>
      <c r="W143" s="11">
        <f t="shared" si="33"/>
        <v>26.666666666666668</v>
      </c>
      <c r="X143" s="11">
        <f t="shared" si="34"/>
        <v>26.666666666666668</v>
      </c>
      <c r="Y143" s="11">
        <f t="shared" si="35"/>
        <v>26.666666666666668</v>
      </c>
      <c r="Z143" s="11">
        <f t="shared" si="35"/>
        <v>33.333333333333336</v>
      </c>
      <c r="AA143" s="11">
        <f t="shared" si="36"/>
        <v>33.333333333333336</v>
      </c>
      <c r="AB143" s="11">
        <f t="shared" si="37"/>
        <v>33.333333333333336</v>
      </c>
      <c r="AC143" s="11">
        <f t="shared" si="37"/>
        <v>33.333333333333336</v>
      </c>
      <c r="AD143" s="11">
        <f t="shared" si="38"/>
        <v>33.333333333333336</v>
      </c>
      <c r="AE143" s="11">
        <f t="shared" si="39"/>
        <v>33.333333333333336</v>
      </c>
    </row>
    <row r="144" spans="1:31">
      <c r="A144" s="1">
        <f>VLOOKUP(I144,Sheet3!$A$748:$B$779,2,FALSE)+VLOOKUP(B144,Sheet3!$A$2:$B$737,2,FALSE)</f>
        <v>704</v>
      </c>
      <c r="B144" s="9" t="str">
        <f>Sheet3!A143</f>
        <v>威尔克希尔</v>
      </c>
      <c r="E144" s="1">
        <f t="shared" si="28"/>
        <v>3</v>
      </c>
      <c r="F144" s="1">
        <f>VLOOKUP(VLOOKUP(B144,Sheet3!$A$2:$D$737,4,FALSE),Sheet2!$A$15:$C$19,3,TRUE)</f>
        <v>3</v>
      </c>
      <c r="G144" s="1">
        <f>VLOOKUP(F144,Sheet2!$A$8:$D$12,4,FALSE)</f>
        <v>15</v>
      </c>
      <c r="H144" s="1">
        <f>VLOOKUP(VLOOKUP(B144,Sheet3!$A$2:$E$737,5,FALSE),Sheet2!$A$2:$B$5,2,FALSE)</f>
        <v>2</v>
      </c>
      <c r="I144" s="1" t="str">
        <f>Sheet3!C143</f>
        <v>澳大利亚</v>
      </c>
      <c r="J144" s="1" t="str">
        <f t="shared" si="29"/>
        <v>澳大利亚</v>
      </c>
      <c r="K144" s="1">
        <f t="shared" si="27"/>
        <v>9</v>
      </c>
      <c r="N144" s="1">
        <f>VLOOKUP(H144,Sheet2!$B$2:$F$5,2,FALSE)*VLOOKUP(F144,Sheet2!$A$8:$C$12,3,FALSE)</f>
        <v>96</v>
      </c>
      <c r="O144" s="9">
        <f>VLOOKUP(H144,Sheet2!$B$2:$F$5,3,FALSE)*VLOOKUP(F144,Sheet2!$A$8:$C$12,3,FALSE)</f>
        <v>120</v>
      </c>
      <c r="P144" s="9">
        <f>VLOOKUP(H144,Sheet2!$B$2:$F$5,4,FALSE)*VLOOKUP(F144,Sheet2!$A$8:$C$12,3,FALSE)</f>
        <v>72</v>
      </c>
      <c r="Q144" s="9">
        <f>VLOOKUP(H144,Sheet2!$B$2:$F$5,5,FALSE)*VLOOKUP(F144,Sheet2!$A$8:$C$12,3,FALSE)</f>
        <v>120</v>
      </c>
      <c r="R144" s="1">
        <f>VLOOKUP(F144,Sheet2!$A$7:$F$12,5,FALSE)</f>
        <v>85</v>
      </c>
      <c r="S144" s="1">
        <f>VLOOKUP(F144,Sheet2!$A$7:$F$12,6,FALSE)</f>
        <v>100</v>
      </c>
      <c r="T144" s="11">
        <f t="shared" si="30"/>
        <v>32</v>
      </c>
      <c r="U144" s="11">
        <f t="shared" si="31"/>
        <v>32</v>
      </c>
      <c r="V144" s="11">
        <f t="shared" si="32"/>
        <v>32</v>
      </c>
      <c r="W144" s="11">
        <f t="shared" si="33"/>
        <v>40</v>
      </c>
      <c r="X144" s="11">
        <f t="shared" si="34"/>
        <v>40</v>
      </c>
      <c r="Y144" s="11">
        <f t="shared" si="35"/>
        <v>40</v>
      </c>
      <c r="Z144" s="11">
        <f t="shared" si="35"/>
        <v>24</v>
      </c>
      <c r="AA144" s="11">
        <f t="shared" si="36"/>
        <v>24</v>
      </c>
      <c r="AB144" s="11">
        <f t="shared" si="37"/>
        <v>24</v>
      </c>
      <c r="AC144" s="11">
        <f t="shared" si="37"/>
        <v>40</v>
      </c>
      <c r="AD144" s="11">
        <f t="shared" si="38"/>
        <v>40</v>
      </c>
      <c r="AE144" s="11">
        <f t="shared" si="39"/>
        <v>40</v>
      </c>
    </row>
    <row r="145" spans="1:31">
      <c r="A145" s="1">
        <f>VLOOKUP(I145,Sheet3!$A$748:$B$779,2,FALSE)+VLOOKUP(B145,Sheet3!$A$2:$B$737,2,FALSE)</f>
        <v>705</v>
      </c>
      <c r="B145" s="9" t="str">
        <f>Sheet3!A144</f>
        <v>马特·麦凯</v>
      </c>
      <c r="E145" s="1">
        <f t="shared" si="28"/>
        <v>2</v>
      </c>
      <c r="F145" s="1">
        <f>VLOOKUP(VLOOKUP(B145,Sheet3!$A$2:$D$737,4,FALSE),Sheet2!$A$15:$C$19,3,TRUE)</f>
        <v>2</v>
      </c>
      <c r="G145" s="1">
        <f>VLOOKUP(F145,Sheet2!$A$8:$D$12,4,FALSE)</f>
        <v>10</v>
      </c>
      <c r="H145" s="1">
        <f>VLOOKUP(VLOOKUP(B145,Sheet3!$A$2:$E$737,5,FALSE),Sheet2!$A$2:$B$5,2,FALSE)</f>
        <v>2</v>
      </c>
      <c r="I145" s="1" t="str">
        <f>Sheet3!C144</f>
        <v>澳大利亚</v>
      </c>
      <c r="J145" s="1" t="str">
        <f t="shared" si="29"/>
        <v>澳大利亚</v>
      </c>
      <c r="K145" s="1">
        <f t="shared" si="27"/>
        <v>8</v>
      </c>
      <c r="N145" s="1">
        <f>VLOOKUP(H145,Sheet2!$B$2:$F$5,2,FALSE)*VLOOKUP(F145,Sheet2!$A$8:$C$12,3,FALSE)</f>
        <v>80</v>
      </c>
      <c r="O145" s="9">
        <f>VLOOKUP(H145,Sheet2!$B$2:$F$5,3,FALSE)*VLOOKUP(F145,Sheet2!$A$8:$C$12,3,FALSE)</f>
        <v>100</v>
      </c>
      <c r="P145" s="9">
        <f>VLOOKUP(H145,Sheet2!$B$2:$F$5,4,FALSE)*VLOOKUP(F145,Sheet2!$A$8:$C$12,3,FALSE)</f>
        <v>60</v>
      </c>
      <c r="Q145" s="9">
        <f>VLOOKUP(H145,Sheet2!$B$2:$F$5,5,FALSE)*VLOOKUP(F145,Sheet2!$A$8:$C$12,3,FALSE)</f>
        <v>100</v>
      </c>
      <c r="R145" s="1">
        <f>VLOOKUP(F145,Sheet2!$A$7:$F$12,5,FALSE)</f>
        <v>80</v>
      </c>
      <c r="S145" s="1">
        <f>VLOOKUP(F145,Sheet2!$A$7:$F$12,6,FALSE)</f>
        <v>95</v>
      </c>
      <c r="T145" s="11">
        <f t="shared" si="30"/>
        <v>26.666666666666668</v>
      </c>
      <c r="U145" s="11">
        <f t="shared" si="31"/>
        <v>26.666666666666668</v>
      </c>
      <c r="V145" s="11">
        <f t="shared" si="32"/>
        <v>26.666666666666668</v>
      </c>
      <c r="W145" s="11">
        <f t="shared" si="33"/>
        <v>33.333333333333336</v>
      </c>
      <c r="X145" s="11">
        <f t="shared" si="34"/>
        <v>33.333333333333336</v>
      </c>
      <c r="Y145" s="11">
        <f t="shared" si="35"/>
        <v>33.333333333333336</v>
      </c>
      <c r="Z145" s="11">
        <f t="shared" si="35"/>
        <v>20</v>
      </c>
      <c r="AA145" s="11">
        <f t="shared" si="36"/>
        <v>20</v>
      </c>
      <c r="AB145" s="11">
        <f t="shared" si="37"/>
        <v>20</v>
      </c>
      <c r="AC145" s="11">
        <f t="shared" si="37"/>
        <v>33.333333333333336</v>
      </c>
      <c r="AD145" s="11">
        <f t="shared" si="38"/>
        <v>33.333333333333336</v>
      </c>
      <c r="AE145" s="11">
        <f t="shared" si="39"/>
        <v>33.333333333333336</v>
      </c>
    </row>
    <row r="146" spans="1:31">
      <c r="A146" s="1">
        <f>VLOOKUP(I146,Sheet3!$A$748:$B$779,2,FALSE)+VLOOKUP(B146,Sheet3!$A$2:$B$737,2,FALSE)</f>
        <v>706</v>
      </c>
      <c r="B146" s="9" t="str">
        <f>Sheet3!A145</f>
        <v>J. HOLLAND</v>
      </c>
      <c r="E146" s="1">
        <f t="shared" si="28"/>
        <v>1</v>
      </c>
      <c r="F146" s="1">
        <f>VLOOKUP(VLOOKUP(B146,Sheet3!$A$2:$D$737,4,FALSE),Sheet2!$A$15:$C$19,3,TRUE)</f>
        <v>1</v>
      </c>
      <c r="G146" s="1">
        <f>VLOOKUP(F146,Sheet2!$A$8:$D$12,4,FALSE)</f>
        <v>5</v>
      </c>
      <c r="H146" s="1">
        <f>VLOOKUP(VLOOKUP(B146,Sheet3!$A$2:$E$737,5,FALSE),Sheet2!$A$2:$B$5,2,FALSE)</f>
        <v>2</v>
      </c>
      <c r="I146" s="1" t="str">
        <f>Sheet3!C145</f>
        <v>澳大利亚</v>
      </c>
      <c r="J146" s="1" t="str">
        <f t="shared" si="29"/>
        <v>澳大利亚</v>
      </c>
      <c r="K146" s="1">
        <f t="shared" si="27"/>
        <v>4</v>
      </c>
      <c r="N146" s="1">
        <f>VLOOKUP(H146,Sheet2!$B$2:$F$5,2,FALSE)*VLOOKUP(F146,Sheet2!$A$8:$C$12,3,FALSE)</f>
        <v>64</v>
      </c>
      <c r="O146" s="9">
        <f>VLOOKUP(H146,Sheet2!$B$2:$F$5,3,FALSE)*VLOOKUP(F146,Sheet2!$A$8:$C$12,3,FALSE)</f>
        <v>80</v>
      </c>
      <c r="P146" s="9">
        <f>VLOOKUP(H146,Sheet2!$B$2:$F$5,4,FALSE)*VLOOKUP(F146,Sheet2!$A$8:$C$12,3,FALSE)</f>
        <v>48</v>
      </c>
      <c r="Q146" s="9">
        <f>VLOOKUP(H146,Sheet2!$B$2:$F$5,5,FALSE)*VLOOKUP(F146,Sheet2!$A$8:$C$12,3,FALSE)</f>
        <v>80</v>
      </c>
      <c r="R146" s="1">
        <f>VLOOKUP(F146,Sheet2!$A$7:$F$12,5,FALSE)</f>
        <v>70</v>
      </c>
      <c r="S146" s="1">
        <f>VLOOKUP(F146,Sheet2!$A$7:$F$12,6,FALSE)</f>
        <v>90</v>
      </c>
      <c r="T146" s="11">
        <f t="shared" si="30"/>
        <v>21.333333333333332</v>
      </c>
      <c r="U146" s="11">
        <f t="shared" si="31"/>
        <v>21.333333333333332</v>
      </c>
      <c r="V146" s="11">
        <f t="shared" si="32"/>
        <v>21.333333333333332</v>
      </c>
      <c r="W146" s="11">
        <f t="shared" si="33"/>
        <v>26.666666666666668</v>
      </c>
      <c r="X146" s="11">
        <f t="shared" si="34"/>
        <v>26.666666666666668</v>
      </c>
      <c r="Y146" s="11">
        <f t="shared" si="35"/>
        <v>26.666666666666668</v>
      </c>
      <c r="Z146" s="11">
        <f t="shared" si="35"/>
        <v>16</v>
      </c>
      <c r="AA146" s="11">
        <f t="shared" si="36"/>
        <v>16</v>
      </c>
      <c r="AB146" s="11">
        <f t="shared" si="37"/>
        <v>16</v>
      </c>
      <c r="AC146" s="11">
        <f t="shared" si="37"/>
        <v>26.666666666666668</v>
      </c>
      <c r="AD146" s="11">
        <f t="shared" si="38"/>
        <v>26.666666666666668</v>
      </c>
      <c r="AE146" s="11">
        <f t="shared" si="39"/>
        <v>26.666666666666668</v>
      </c>
    </row>
    <row r="147" spans="1:31">
      <c r="A147" s="1">
        <f>VLOOKUP(I147,Sheet3!$A$748:$B$779,2,FALSE)+VLOOKUP(B147,Sheet3!$A$2:$B$737,2,FALSE)</f>
        <v>707</v>
      </c>
      <c r="B147" s="9" t="str">
        <f>Sheet3!A146</f>
        <v>杰迪纳克</v>
      </c>
      <c r="E147" s="1">
        <f t="shared" si="28"/>
        <v>3</v>
      </c>
      <c r="F147" s="1">
        <f>VLOOKUP(VLOOKUP(B147,Sheet3!$A$2:$D$737,4,FALSE),Sheet2!$A$15:$C$19,3,TRUE)</f>
        <v>3</v>
      </c>
      <c r="G147" s="1">
        <f>VLOOKUP(F147,Sheet2!$A$8:$D$12,4,FALSE)</f>
        <v>15</v>
      </c>
      <c r="H147" s="1">
        <f>VLOOKUP(VLOOKUP(B147,Sheet3!$A$2:$E$737,5,FALSE),Sheet2!$A$2:$B$5,2,FALSE)</f>
        <v>2</v>
      </c>
      <c r="I147" s="1" t="str">
        <f>Sheet3!C146</f>
        <v>澳大利亚</v>
      </c>
      <c r="J147" s="1" t="str">
        <f t="shared" si="29"/>
        <v>澳大利亚</v>
      </c>
      <c r="K147" s="1">
        <f t="shared" si="27"/>
        <v>10</v>
      </c>
      <c r="N147" s="1">
        <f>VLOOKUP(H147,Sheet2!$B$2:$F$5,2,FALSE)*VLOOKUP(F147,Sheet2!$A$8:$C$12,3,FALSE)</f>
        <v>96</v>
      </c>
      <c r="O147" s="9">
        <f>VLOOKUP(H147,Sheet2!$B$2:$F$5,3,FALSE)*VLOOKUP(F147,Sheet2!$A$8:$C$12,3,FALSE)</f>
        <v>120</v>
      </c>
      <c r="P147" s="9">
        <f>VLOOKUP(H147,Sheet2!$B$2:$F$5,4,FALSE)*VLOOKUP(F147,Sheet2!$A$8:$C$12,3,FALSE)</f>
        <v>72</v>
      </c>
      <c r="Q147" s="9">
        <f>VLOOKUP(H147,Sheet2!$B$2:$F$5,5,FALSE)*VLOOKUP(F147,Sheet2!$A$8:$C$12,3,FALSE)</f>
        <v>120</v>
      </c>
      <c r="R147" s="1">
        <f>VLOOKUP(F147,Sheet2!$A$7:$F$12,5,FALSE)</f>
        <v>85</v>
      </c>
      <c r="S147" s="1">
        <f>VLOOKUP(F147,Sheet2!$A$7:$F$12,6,FALSE)</f>
        <v>100</v>
      </c>
      <c r="T147" s="11">
        <f t="shared" si="30"/>
        <v>32</v>
      </c>
      <c r="U147" s="11">
        <f t="shared" si="31"/>
        <v>32</v>
      </c>
      <c r="V147" s="11">
        <f t="shared" si="32"/>
        <v>32</v>
      </c>
      <c r="W147" s="11">
        <f t="shared" si="33"/>
        <v>40</v>
      </c>
      <c r="X147" s="11">
        <f t="shared" si="34"/>
        <v>40</v>
      </c>
      <c r="Y147" s="11">
        <f t="shared" si="35"/>
        <v>40</v>
      </c>
      <c r="Z147" s="11">
        <f t="shared" si="35"/>
        <v>24</v>
      </c>
      <c r="AA147" s="11">
        <f t="shared" si="36"/>
        <v>24</v>
      </c>
      <c r="AB147" s="11">
        <f t="shared" si="37"/>
        <v>24</v>
      </c>
      <c r="AC147" s="11">
        <f t="shared" si="37"/>
        <v>40</v>
      </c>
      <c r="AD147" s="11">
        <f t="shared" si="38"/>
        <v>40</v>
      </c>
      <c r="AE147" s="11">
        <f t="shared" si="39"/>
        <v>40</v>
      </c>
    </row>
    <row r="148" spans="1:31">
      <c r="A148" s="1">
        <f>VLOOKUP(I148,Sheet3!$A$748:$B$779,2,FALSE)+VLOOKUP(B148,Sheet3!$A$2:$B$737,2,FALSE)</f>
        <v>708</v>
      </c>
      <c r="B148" s="9" t="str">
        <f>Sheet3!A147</f>
        <v>罗比.克鲁斯</v>
      </c>
      <c r="E148" s="1">
        <f t="shared" si="28"/>
        <v>2</v>
      </c>
      <c r="F148" s="1">
        <f>VLOOKUP(VLOOKUP(B148,Sheet3!$A$2:$D$737,4,FALSE),Sheet2!$A$15:$C$19,3,TRUE)</f>
        <v>2</v>
      </c>
      <c r="G148" s="1">
        <f>VLOOKUP(F148,Sheet2!$A$8:$D$12,4,FALSE)</f>
        <v>10</v>
      </c>
      <c r="H148" s="1">
        <f>VLOOKUP(VLOOKUP(B148,Sheet3!$A$2:$E$737,5,FALSE),Sheet2!$A$2:$B$5,2,FALSE)</f>
        <v>1</v>
      </c>
      <c r="I148" s="1" t="str">
        <f>Sheet3!C147</f>
        <v>澳大利亚</v>
      </c>
      <c r="J148" s="1" t="str">
        <f t="shared" si="29"/>
        <v>澳大利亚</v>
      </c>
      <c r="K148" s="1">
        <f t="shared" si="27"/>
        <v>8</v>
      </c>
      <c r="N148" s="1">
        <f>VLOOKUP(H148,Sheet2!$B$2:$F$5,2,FALSE)*VLOOKUP(F148,Sheet2!$A$8:$C$12,3,FALSE)</f>
        <v>100</v>
      </c>
      <c r="O148" s="9">
        <f>VLOOKUP(H148,Sheet2!$B$2:$F$5,3,FALSE)*VLOOKUP(F148,Sheet2!$A$8:$C$12,3,FALSE)</f>
        <v>80</v>
      </c>
      <c r="P148" s="9">
        <f>VLOOKUP(H148,Sheet2!$B$2:$F$5,4,FALSE)*VLOOKUP(F148,Sheet2!$A$8:$C$12,3,FALSE)</f>
        <v>60</v>
      </c>
      <c r="Q148" s="9">
        <f>VLOOKUP(H148,Sheet2!$B$2:$F$5,5,FALSE)*VLOOKUP(F148,Sheet2!$A$8:$C$12,3,FALSE)</f>
        <v>100</v>
      </c>
      <c r="R148" s="1">
        <f>VLOOKUP(F148,Sheet2!$A$7:$F$12,5,FALSE)</f>
        <v>80</v>
      </c>
      <c r="S148" s="1">
        <f>VLOOKUP(F148,Sheet2!$A$7:$F$12,6,FALSE)</f>
        <v>95</v>
      </c>
      <c r="T148" s="11">
        <f t="shared" si="30"/>
        <v>33.333333333333336</v>
      </c>
      <c r="U148" s="11">
        <f t="shared" si="31"/>
        <v>33.333333333333336</v>
      </c>
      <c r="V148" s="11">
        <f t="shared" si="32"/>
        <v>33.333333333333336</v>
      </c>
      <c r="W148" s="11">
        <f t="shared" si="33"/>
        <v>26.666666666666668</v>
      </c>
      <c r="X148" s="11">
        <f t="shared" si="34"/>
        <v>26.666666666666668</v>
      </c>
      <c r="Y148" s="11">
        <f t="shared" si="35"/>
        <v>26.666666666666668</v>
      </c>
      <c r="Z148" s="11">
        <f t="shared" si="35"/>
        <v>20</v>
      </c>
      <c r="AA148" s="11">
        <f t="shared" si="36"/>
        <v>20</v>
      </c>
      <c r="AB148" s="11">
        <f t="shared" si="37"/>
        <v>20</v>
      </c>
      <c r="AC148" s="11">
        <f t="shared" si="37"/>
        <v>33.333333333333336</v>
      </c>
      <c r="AD148" s="11">
        <f t="shared" si="38"/>
        <v>33.333333333333336</v>
      </c>
      <c r="AE148" s="11">
        <f t="shared" si="39"/>
        <v>33.333333333333336</v>
      </c>
    </row>
    <row r="149" spans="1:31">
      <c r="A149" s="1">
        <f>VLOOKUP(I149,Sheet3!$A$748:$B$779,2,FALSE)+VLOOKUP(B149,Sheet3!$A$2:$B$737,2,FALSE)</f>
        <v>709</v>
      </c>
      <c r="B149" s="9" t="str">
        <f>Sheet3!A148</f>
        <v>霍尔曼</v>
      </c>
      <c r="E149" s="1">
        <f t="shared" si="28"/>
        <v>2</v>
      </c>
      <c r="F149" s="1">
        <f>VLOOKUP(VLOOKUP(B149,Sheet3!$A$2:$D$737,4,FALSE),Sheet2!$A$15:$C$19,3,TRUE)</f>
        <v>2</v>
      </c>
      <c r="G149" s="1">
        <f>VLOOKUP(F149,Sheet2!$A$8:$D$12,4,FALSE)</f>
        <v>10</v>
      </c>
      <c r="H149" s="1">
        <f>VLOOKUP(VLOOKUP(B149,Sheet3!$A$2:$E$737,5,FALSE),Sheet2!$A$2:$B$5,2,FALSE)</f>
        <v>1</v>
      </c>
      <c r="I149" s="1" t="str">
        <f>Sheet3!C148</f>
        <v>澳大利亚</v>
      </c>
      <c r="J149" s="1" t="str">
        <f t="shared" si="29"/>
        <v>澳大利亚</v>
      </c>
      <c r="K149" s="1">
        <f t="shared" si="27"/>
        <v>7</v>
      </c>
      <c r="N149" s="1">
        <f>VLOOKUP(H149,Sheet2!$B$2:$F$5,2,FALSE)*VLOOKUP(F149,Sheet2!$A$8:$C$12,3,FALSE)</f>
        <v>100</v>
      </c>
      <c r="O149" s="9">
        <f>VLOOKUP(H149,Sheet2!$B$2:$F$5,3,FALSE)*VLOOKUP(F149,Sheet2!$A$8:$C$12,3,FALSE)</f>
        <v>80</v>
      </c>
      <c r="P149" s="9">
        <f>VLOOKUP(H149,Sheet2!$B$2:$F$5,4,FALSE)*VLOOKUP(F149,Sheet2!$A$8:$C$12,3,FALSE)</f>
        <v>60</v>
      </c>
      <c r="Q149" s="9">
        <f>VLOOKUP(H149,Sheet2!$B$2:$F$5,5,FALSE)*VLOOKUP(F149,Sheet2!$A$8:$C$12,3,FALSE)</f>
        <v>100</v>
      </c>
      <c r="R149" s="1">
        <f>VLOOKUP(F149,Sheet2!$A$7:$F$12,5,FALSE)</f>
        <v>80</v>
      </c>
      <c r="S149" s="1">
        <f>VLOOKUP(F149,Sheet2!$A$7:$F$12,6,FALSE)</f>
        <v>95</v>
      </c>
      <c r="T149" s="11">
        <f t="shared" si="30"/>
        <v>33.333333333333336</v>
      </c>
      <c r="U149" s="11">
        <f t="shared" si="31"/>
        <v>33.333333333333336</v>
      </c>
      <c r="V149" s="11">
        <f t="shared" si="32"/>
        <v>33.333333333333336</v>
      </c>
      <c r="W149" s="11">
        <f t="shared" si="33"/>
        <v>26.666666666666668</v>
      </c>
      <c r="X149" s="11">
        <f t="shared" si="34"/>
        <v>26.666666666666668</v>
      </c>
      <c r="Y149" s="11">
        <f t="shared" si="35"/>
        <v>26.666666666666668</v>
      </c>
      <c r="Z149" s="11">
        <f t="shared" si="35"/>
        <v>20</v>
      </c>
      <c r="AA149" s="11">
        <f t="shared" si="36"/>
        <v>20</v>
      </c>
      <c r="AB149" s="11">
        <f t="shared" si="37"/>
        <v>20</v>
      </c>
      <c r="AC149" s="11">
        <f t="shared" si="37"/>
        <v>33.333333333333336</v>
      </c>
      <c r="AD149" s="11">
        <f t="shared" si="38"/>
        <v>33.333333333333336</v>
      </c>
      <c r="AE149" s="11">
        <f t="shared" si="39"/>
        <v>33.333333333333336</v>
      </c>
    </row>
    <row r="150" spans="1:31">
      <c r="A150" s="1">
        <f>VLOOKUP(I150,Sheet3!$A$748:$B$779,2,FALSE)+VLOOKUP(B150,Sheet3!$A$2:$B$737,2,FALSE)</f>
        <v>710</v>
      </c>
      <c r="B150" s="9" t="str">
        <f>Sheet3!A149</f>
        <v>卡希尔</v>
      </c>
      <c r="E150" s="1">
        <f t="shared" si="28"/>
        <v>3</v>
      </c>
      <c r="F150" s="1">
        <f>VLOOKUP(VLOOKUP(B150,Sheet3!$A$2:$D$737,4,FALSE),Sheet2!$A$15:$C$19,3,TRUE)</f>
        <v>3</v>
      </c>
      <c r="G150" s="1">
        <f>VLOOKUP(F150,Sheet2!$A$8:$D$12,4,FALSE)</f>
        <v>15</v>
      </c>
      <c r="H150" s="1">
        <f>VLOOKUP(VLOOKUP(B150,Sheet3!$A$2:$E$737,5,FALSE),Sheet2!$A$2:$B$5,2,FALSE)</f>
        <v>2</v>
      </c>
      <c r="I150" s="1" t="str">
        <f>Sheet3!C149</f>
        <v>澳大利亚</v>
      </c>
      <c r="J150" s="1" t="str">
        <f t="shared" si="29"/>
        <v>澳大利亚</v>
      </c>
      <c r="K150" s="1">
        <f t="shared" ref="K150:K213" si="40">K132</f>
        <v>5</v>
      </c>
      <c r="N150" s="1">
        <f>VLOOKUP(H150,Sheet2!$B$2:$F$5,2,FALSE)*VLOOKUP(F150,Sheet2!$A$8:$C$12,3,FALSE)</f>
        <v>96</v>
      </c>
      <c r="O150" s="9">
        <f>VLOOKUP(H150,Sheet2!$B$2:$F$5,3,FALSE)*VLOOKUP(F150,Sheet2!$A$8:$C$12,3,FALSE)</f>
        <v>120</v>
      </c>
      <c r="P150" s="9">
        <f>VLOOKUP(H150,Sheet2!$B$2:$F$5,4,FALSE)*VLOOKUP(F150,Sheet2!$A$8:$C$12,3,FALSE)</f>
        <v>72</v>
      </c>
      <c r="Q150" s="9">
        <f>VLOOKUP(H150,Sheet2!$B$2:$F$5,5,FALSE)*VLOOKUP(F150,Sheet2!$A$8:$C$12,3,FALSE)</f>
        <v>120</v>
      </c>
      <c r="R150" s="1">
        <f>VLOOKUP(F150,Sheet2!$A$7:$F$12,5,FALSE)</f>
        <v>85</v>
      </c>
      <c r="S150" s="1">
        <f>VLOOKUP(F150,Sheet2!$A$7:$F$12,6,FALSE)</f>
        <v>100</v>
      </c>
      <c r="T150" s="11">
        <f t="shared" si="30"/>
        <v>32</v>
      </c>
      <c r="U150" s="11">
        <f t="shared" si="31"/>
        <v>32</v>
      </c>
      <c r="V150" s="11">
        <f t="shared" si="32"/>
        <v>32</v>
      </c>
      <c r="W150" s="11">
        <f t="shared" si="33"/>
        <v>40</v>
      </c>
      <c r="X150" s="11">
        <f t="shared" si="34"/>
        <v>40</v>
      </c>
      <c r="Y150" s="11">
        <f t="shared" si="35"/>
        <v>40</v>
      </c>
      <c r="Z150" s="11">
        <f t="shared" si="35"/>
        <v>24</v>
      </c>
      <c r="AA150" s="11">
        <f t="shared" si="36"/>
        <v>24</v>
      </c>
      <c r="AB150" s="11">
        <f t="shared" si="37"/>
        <v>24</v>
      </c>
      <c r="AC150" s="11">
        <f t="shared" si="37"/>
        <v>40</v>
      </c>
      <c r="AD150" s="11">
        <f t="shared" si="38"/>
        <v>40</v>
      </c>
      <c r="AE150" s="11">
        <f t="shared" si="39"/>
        <v>40</v>
      </c>
    </row>
    <row r="151" spans="1:31">
      <c r="A151" s="1">
        <f>VLOOKUP(I151,Sheet3!$A$748:$B$779,2,FALSE)+VLOOKUP(B151,Sheet3!$A$2:$B$737,2,FALSE)</f>
        <v>711</v>
      </c>
      <c r="B151" s="9" t="str">
        <f>Sheet3!A150</f>
        <v>阿莱克斯·布罗斯克</v>
      </c>
      <c r="E151" s="1">
        <f t="shared" si="28"/>
        <v>2</v>
      </c>
      <c r="F151" s="1">
        <f>VLOOKUP(VLOOKUP(B151,Sheet3!$A$2:$D$737,4,FALSE),Sheet2!$A$15:$C$19,3,TRUE)</f>
        <v>2</v>
      </c>
      <c r="G151" s="1">
        <f>VLOOKUP(F151,Sheet2!$A$8:$D$12,4,FALSE)</f>
        <v>10</v>
      </c>
      <c r="H151" s="1">
        <f>VLOOKUP(VLOOKUP(B151,Sheet3!$A$2:$E$737,5,FALSE),Sheet2!$A$2:$B$5,2,FALSE)</f>
        <v>1</v>
      </c>
      <c r="I151" s="1" t="str">
        <f>Sheet3!C150</f>
        <v>澳大利亚</v>
      </c>
      <c r="J151" s="1" t="str">
        <f t="shared" si="29"/>
        <v>澳大利亚</v>
      </c>
      <c r="K151" s="1">
        <f t="shared" si="40"/>
        <v>2</v>
      </c>
      <c r="N151" s="1">
        <f>VLOOKUP(H151,Sheet2!$B$2:$F$5,2,FALSE)*VLOOKUP(F151,Sheet2!$A$8:$C$12,3,FALSE)</f>
        <v>100</v>
      </c>
      <c r="O151" s="9">
        <f>VLOOKUP(H151,Sheet2!$B$2:$F$5,3,FALSE)*VLOOKUP(F151,Sheet2!$A$8:$C$12,3,FALSE)</f>
        <v>80</v>
      </c>
      <c r="P151" s="9">
        <f>VLOOKUP(H151,Sheet2!$B$2:$F$5,4,FALSE)*VLOOKUP(F151,Sheet2!$A$8:$C$12,3,FALSE)</f>
        <v>60</v>
      </c>
      <c r="Q151" s="9">
        <f>VLOOKUP(H151,Sheet2!$B$2:$F$5,5,FALSE)*VLOOKUP(F151,Sheet2!$A$8:$C$12,3,FALSE)</f>
        <v>100</v>
      </c>
      <c r="R151" s="1">
        <f>VLOOKUP(F151,Sheet2!$A$7:$F$12,5,FALSE)</f>
        <v>80</v>
      </c>
      <c r="S151" s="1">
        <f>VLOOKUP(F151,Sheet2!$A$7:$F$12,6,FALSE)</f>
        <v>95</v>
      </c>
      <c r="T151" s="11">
        <f t="shared" si="30"/>
        <v>33.333333333333336</v>
      </c>
      <c r="U151" s="11">
        <f t="shared" si="31"/>
        <v>33.333333333333336</v>
      </c>
      <c r="V151" s="11">
        <f t="shared" si="32"/>
        <v>33.333333333333336</v>
      </c>
      <c r="W151" s="11">
        <f t="shared" si="33"/>
        <v>26.666666666666668</v>
      </c>
      <c r="X151" s="11">
        <f t="shared" si="34"/>
        <v>26.666666666666668</v>
      </c>
      <c r="Y151" s="11">
        <f t="shared" si="35"/>
        <v>26.666666666666668</v>
      </c>
      <c r="Z151" s="11">
        <f t="shared" si="35"/>
        <v>20</v>
      </c>
      <c r="AA151" s="11">
        <f t="shared" si="36"/>
        <v>20</v>
      </c>
      <c r="AB151" s="11">
        <f t="shared" si="37"/>
        <v>20</v>
      </c>
      <c r="AC151" s="11">
        <f t="shared" si="37"/>
        <v>33.333333333333336</v>
      </c>
      <c r="AD151" s="11">
        <f t="shared" si="38"/>
        <v>33.333333333333336</v>
      </c>
      <c r="AE151" s="11">
        <f t="shared" si="39"/>
        <v>33.333333333333336</v>
      </c>
    </row>
    <row r="152" spans="1:31">
      <c r="A152" s="1">
        <f>VLOOKUP(I152,Sheet3!$A$748:$B$779,2,FALSE)+VLOOKUP(B152,Sheet3!$A$2:$B$737,2,FALSE)</f>
        <v>712</v>
      </c>
      <c r="B152" s="9" t="str">
        <f>Sheet3!A151</f>
        <v>M. LANGERAK</v>
      </c>
      <c r="E152" s="1">
        <f t="shared" si="28"/>
        <v>2</v>
      </c>
      <c r="F152" s="1">
        <f>VLOOKUP(VLOOKUP(B152,Sheet3!$A$2:$D$737,4,FALSE),Sheet2!$A$15:$C$19,3,TRUE)</f>
        <v>2</v>
      </c>
      <c r="G152" s="1">
        <f>VLOOKUP(F152,Sheet2!$A$8:$D$12,4,FALSE)</f>
        <v>10</v>
      </c>
      <c r="H152" s="1">
        <f>VLOOKUP(VLOOKUP(B152,Sheet3!$A$2:$E$737,5,FALSE),Sheet2!$A$2:$B$5,2,FALSE)</f>
        <v>4</v>
      </c>
      <c r="I152" s="1" t="str">
        <f>Sheet3!C151</f>
        <v>澳大利亚</v>
      </c>
      <c r="J152" s="1" t="str">
        <f t="shared" si="29"/>
        <v>澳大利亚</v>
      </c>
      <c r="K152" s="1">
        <f t="shared" si="40"/>
        <v>1</v>
      </c>
      <c r="N152" s="1">
        <f>VLOOKUP(H152,Sheet2!$B$2:$F$5,2,FALSE)*VLOOKUP(F152,Sheet2!$A$8:$C$12,3,FALSE)</f>
        <v>60</v>
      </c>
      <c r="O152" s="9">
        <f>VLOOKUP(H152,Sheet2!$B$2:$F$5,3,FALSE)*VLOOKUP(F152,Sheet2!$A$8:$C$12,3,FALSE)</f>
        <v>60</v>
      </c>
      <c r="P152" s="9">
        <f>VLOOKUP(H152,Sheet2!$B$2:$F$5,4,FALSE)*VLOOKUP(F152,Sheet2!$A$8:$C$12,3,FALSE)</f>
        <v>120</v>
      </c>
      <c r="Q152" s="9">
        <f>VLOOKUP(H152,Sheet2!$B$2:$F$5,5,FALSE)*VLOOKUP(F152,Sheet2!$A$8:$C$12,3,FALSE)</f>
        <v>100</v>
      </c>
      <c r="R152" s="1">
        <f>VLOOKUP(F152,Sheet2!$A$7:$F$12,5,FALSE)</f>
        <v>80</v>
      </c>
      <c r="S152" s="1">
        <f>VLOOKUP(F152,Sheet2!$A$7:$F$12,6,FALSE)</f>
        <v>95</v>
      </c>
      <c r="T152" s="11">
        <f t="shared" si="30"/>
        <v>20</v>
      </c>
      <c r="U152" s="11">
        <f t="shared" si="31"/>
        <v>20</v>
      </c>
      <c r="V152" s="11">
        <f t="shared" si="32"/>
        <v>20</v>
      </c>
      <c r="W152" s="11">
        <f t="shared" si="33"/>
        <v>20</v>
      </c>
      <c r="X152" s="11">
        <f t="shared" si="34"/>
        <v>20</v>
      </c>
      <c r="Y152" s="11">
        <f t="shared" si="35"/>
        <v>20</v>
      </c>
      <c r="Z152" s="11">
        <f t="shared" si="35"/>
        <v>40</v>
      </c>
      <c r="AA152" s="11">
        <f t="shared" si="36"/>
        <v>40</v>
      </c>
      <c r="AB152" s="11">
        <f t="shared" si="37"/>
        <v>40</v>
      </c>
      <c r="AC152" s="11">
        <f t="shared" si="37"/>
        <v>33.333333333333336</v>
      </c>
      <c r="AD152" s="11">
        <f t="shared" si="38"/>
        <v>33.333333333333336</v>
      </c>
      <c r="AE152" s="11">
        <f t="shared" si="39"/>
        <v>33.333333333333336</v>
      </c>
    </row>
    <row r="153" spans="1:31">
      <c r="A153" s="1">
        <f>VLOOKUP(I153,Sheet3!$A$748:$B$779,2,FALSE)+VLOOKUP(B153,Sheet3!$A$2:$B$737,2,FALSE)</f>
        <v>713</v>
      </c>
      <c r="B153" s="9" t="str">
        <f>Sheet3!A152</f>
        <v>费德里奇</v>
      </c>
      <c r="E153" s="1">
        <f t="shared" si="28"/>
        <v>2</v>
      </c>
      <c r="F153" s="1">
        <f>VLOOKUP(VLOOKUP(B153,Sheet3!$A$2:$D$737,4,FALSE),Sheet2!$A$15:$C$19,3,TRUE)</f>
        <v>2</v>
      </c>
      <c r="G153" s="1">
        <f>VLOOKUP(F153,Sheet2!$A$8:$D$12,4,FALSE)</f>
        <v>10</v>
      </c>
      <c r="H153" s="1">
        <f>VLOOKUP(VLOOKUP(B153,Sheet3!$A$2:$E$737,5,FALSE),Sheet2!$A$2:$B$5,2,FALSE)</f>
        <v>4</v>
      </c>
      <c r="I153" s="1" t="str">
        <f>Sheet3!C152</f>
        <v>澳大利亚</v>
      </c>
      <c r="J153" s="1" t="str">
        <f t="shared" si="29"/>
        <v>澳大利亚</v>
      </c>
      <c r="K153" s="1">
        <f t="shared" si="40"/>
        <v>11</v>
      </c>
      <c r="N153" s="1">
        <f>VLOOKUP(H153,Sheet2!$B$2:$F$5,2,FALSE)*VLOOKUP(F153,Sheet2!$A$8:$C$12,3,FALSE)</f>
        <v>60</v>
      </c>
      <c r="O153" s="9">
        <f>VLOOKUP(H153,Sheet2!$B$2:$F$5,3,FALSE)*VLOOKUP(F153,Sheet2!$A$8:$C$12,3,FALSE)</f>
        <v>60</v>
      </c>
      <c r="P153" s="9">
        <f>VLOOKUP(H153,Sheet2!$B$2:$F$5,4,FALSE)*VLOOKUP(F153,Sheet2!$A$8:$C$12,3,FALSE)</f>
        <v>120</v>
      </c>
      <c r="Q153" s="9">
        <f>VLOOKUP(H153,Sheet2!$B$2:$F$5,5,FALSE)*VLOOKUP(F153,Sheet2!$A$8:$C$12,3,FALSE)</f>
        <v>100</v>
      </c>
      <c r="R153" s="1">
        <f>VLOOKUP(F153,Sheet2!$A$7:$F$12,5,FALSE)</f>
        <v>80</v>
      </c>
      <c r="S153" s="1">
        <f>VLOOKUP(F153,Sheet2!$A$7:$F$12,6,FALSE)</f>
        <v>95</v>
      </c>
      <c r="T153" s="11">
        <f t="shared" si="30"/>
        <v>20</v>
      </c>
      <c r="U153" s="11">
        <f t="shared" si="31"/>
        <v>20</v>
      </c>
      <c r="V153" s="11">
        <f t="shared" si="32"/>
        <v>20</v>
      </c>
      <c r="W153" s="11">
        <f t="shared" si="33"/>
        <v>20</v>
      </c>
      <c r="X153" s="11">
        <f t="shared" si="34"/>
        <v>20</v>
      </c>
      <c r="Y153" s="11">
        <f t="shared" si="35"/>
        <v>20</v>
      </c>
      <c r="Z153" s="11">
        <f t="shared" si="35"/>
        <v>40</v>
      </c>
      <c r="AA153" s="11">
        <f t="shared" si="36"/>
        <v>40</v>
      </c>
      <c r="AB153" s="11">
        <f t="shared" si="37"/>
        <v>40</v>
      </c>
      <c r="AC153" s="11">
        <f t="shared" si="37"/>
        <v>33.333333333333336</v>
      </c>
      <c r="AD153" s="11">
        <f t="shared" si="38"/>
        <v>33.333333333333336</v>
      </c>
      <c r="AE153" s="11">
        <f t="shared" si="39"/>
        <v>33.333333333333336</v>
      </c>
    </row>
    <row r="154" spans="1:31">
      <c r="A154" s="1">
        <f>VLOOKUP(I154,Sheet3!$A$748:$B$779,2,FALSE)+VLOOKUP(B154,Sheet3!$A$2:$B$737,2,FALSE)</f>
        <v>714</v>
      </c>
      <c r="B154" s="9" t="str">
        <f>Sheet3!A153</f>
        <v>尼尔</v>
      </c>
      <c r="E154" s="1">
        <f t="shared" si="28"/>
        <v>3</v>
      </c>
      <c r="F154" s="1">
        <f>VLOOKUP(VLOOKUP(B154,Sheet3!$A$2:$D$737,4,FALSE),Sheet2!$A$15:$C$19,3,TRUE)</f>
        <v>3</v>
      </c>
      <c r="G154" s="1">
        <f>VLOOKUP(F154,Sheet2!$A$8:$D$12,4,FALSE)</f>
        <v>15</v>
      </c>
      <c r="H154" s="1">
        <f>VLOOKUP(VLOOKUP(B154,Sheet3!$A$2:$E$737,5,FALSE),Sheet2!$A$2:$B$5,2,FALSE)</f>
        <v>3</v>
      </c>
      <c r="I154" s="1" t="str">
        <f>Sheet3!C153</f>
        <v>澳大利亚</v>
      </c>
      <c r="J154" s="1" t="str">
        <f t="shared" si="29"/>
        <v>澳大利亚</v>
      </c>
      <c r="K154" s="1">
        <f t="shared" si="40"/>
        <v>9</v>
      </c>
      <c r="N154" s="1">
        <f>VLOOKUP(H154,Sheet2!$B$2:$F$5,2,FALSE)*VLOOKUP(F154,Sheet2!$A$8:$C$12,3,FALSE)</f>
        <v>72</v>
      </c>
      <c r="O154" s="9">
        <f>VLOOKUP(H154,Sheet2!$B$2:$F$5,3,FALSE)*VLOOKUP(F154,Sheet2!$A$8:$C$12,3,FALSE)</f>
        <v>96</v>
      </c>
      <c r="P154" s="9">
        <f>VLOOKUP(H154,Sheet2!$B$2:$F$5,4,FALSE)*VLOOKUP(F154,Sheet2!$A$8:$C$12,3,FALSE)</f>
        <v>120</v>
      </c>
      <c r="Q154" s="9">
        <f>VLOOKUP(H154,Sheet2!$B$2:$F$5,5,FALSE)*VLOOKUP(F154,Sheet2!$A$8:$C$12,3,FALSE)</f>
        <v>120</v>
      </c>
      <c r="R154" s="1">
        <f>VLOOKUP(F154,Sheet2!$A$7:$F$12,5,FALSE)</f>
        <v>85</v>
      </c>
      <c r="S154" s="1">
        <f>VLOOKUP(F154,Sheet2!$A$7:$F$12,6,FALSE)</f>
        <v>100</v>
      </c>
      <c r="T154" s="11">
        <f t="shared" si="30"/>
        <v>24</v>
      </c>
      <c r="U154" s="11">
        <f t="shared" si="31"/>
        <v>24</v>
      </c>
      <c r="V154" s="11">
        <f t="shared" si="32"/>
        <v>24</v>
      </c>
      <c r="W154" s="11">
        <f t="shared" si="33"/>
        <v>32</v>
      </c>
      <c r="X154" s="11">
        <f t="shared" si="34"/>
        <v>32</v>
      </c>
      <c r="Y154" s="11">
        <f t="shared" si="35"/>
        <v>32</v>
      </c>
      <c r="Z154" s="11">
        <f t="shared" si="35"/>
        <v>40</v>
      </c>
      <c r="AA154" s="11">
        <f t="shared" si="36"/>
        <v>40</v>
      </c>
      <c r="AB154" s="11">
        <f t="shared" si="37"/>
        <v>40</v>
      </c>
      <c r="AC154" s="11">
        <f t="shared" si="37"/>
        <v>40</v>
      </c>
      <c r="AD154" s="11">
        <f t="shared" si="38"/>
        <v>40</v>
      </c>
      <c r="AE154" s="11">
        <f t="shared" si="39"/>
        <v>40</v>
      </c>
    </row>
    <row r="155" spans="1:31">
      <c r="A155" s="1">
        <f>VLOOKUP(I155,Sheet3!$A$748:$B$779,2,FALSE)+VLOOKUP(B155,Sheet3!$A$2:$B$737,2,FALSE)</f>
        <v>715</v>
      </c>
      <c r="B155" s="9" t="str">
        <f>Sheet3!A154</f>
        <v>米利甘</v>
      </c>
      <c r="E155" s="1">
        <f t="shared" si="28"/>
        <v>2</v>
      </c>
      <c r="F155" s="1">
        <f>VLOOKUP(VLOOKUP(B155,Sheet3!$A$2:$D$737,4,FALSE),Sheet2!$A$15:$C$19,3,TRUE)</f>
        <v>2</v>
      </c>
      <c r="G155" s="1">
        <f>VLOOKUP(F155,Sheet2!$A$8:$D$12,4,FALSE)</f>
        <v>10</v>
      </c>
      <c r="H155" s="1">
        <f>VLOOKUP(VLOOKUP(B155,Sheet3!$A$2:$E$737,5,FALSE),Sheet2!$A$2:$B$5,2,FALSE)</f>
        <v>3</v>
      </c>
      <c r="I155" s="1" t="str">
        <f>Sheet3!C154</f>
        <v>澳大利亚</v>
      </c>
      <c r="J155" s="1" t="str">
        <f t="shared" si="29"/>
        <v>澳大利亚</v>
      </c>
      <c r="K155" s="1">
        <f t="shared" si="40"/>
        <v>13</v>
      </c>
      <c r="N155" s="1">
        <f>VLOOKUP(H155,Sheet2!$B$2:$F$5,2,FALSE)*VLOOKUP(F155,Sheet2!$A$8:$C$12,3,FALSE)</f>
        <v>60</v>
      </c>
      <c r="O155" s="9">
        <f>VLOOKUP(H155,Sheet2!$B$2:$F$5,3,FALSE)*VLOOKUP(F155,Sheet2!$A$8:$C$12,3,FALSE)</f>
        <v>80</v>
      </c>
      <c r="P155" s="9">
        <f>VLOOKUP(H155,Sheet2!$B$2:$F$5,4,FALSE)*VLOOKUP(F155,Sheet2!$A$8:$C$12,3,FALSE)</f>
        <v>100</v>
      </c>
      <c r="Q155" s="9">
        <f>VLOOKUP(H155,Sheet2!$B$2:$F$5,5,FALSE)*VLOOKUP(F155,Sheet2!$A$8:$C$12,3,FALSE)</f>
        <v>100</v>
      </c>
      <c r="R155" s="1">
        <f>VLOOKUP(F155,Sheet2!$A$7:$F$12,5,FALSE)</f>
        <v>80</v>
      </c>
      <c r="S155" s="1">
        <f>VLOOKUP(F155,Sheet2!$A$7:$F$12,6,FALSE)</f>
        <v>95</v>
      </c>
      <c r="T155" s="11">
        <f t="shared" si="30"/>
        <v>20</v>
      </c>
      <c r="U155" s="11">
        <f t="shared" si="31"/>
        <v>20</v>
      </c>
      <c r="V155" s="11">
        <f t="shared" si="32"/>
        <v>20</v>
      </c>
      <c r="W155" s="11">
        <f t="shared" si="33"/>
        <v>26.666666666666668</v>
      </c>
      <c r="X155" s="11">
        <f t="shared" si="34"/>
        <v>26.666666666666668</v>
      </c>
      <c r="Y155" s="11">
        <f t="shared" si="35"/>
        <v>26.666666666666668</v>
      </c>
      <c r="Z155" s="11">
        <f t="shared" si="35"/>
        <v>33.333333333333336</v>
      </c>
      <c r="AA155" s="11">
        <f t="shared" si="36"/>
        <v>33.333333333333336</v>
      </c>
      <c r="AB155" s="11">
        <f t="shared" si="37"/>
        <v>33.333333333333336</v>
      </c>
      <c r="AC155" s="11">
        <f t="shared" si="37"/>
        <v>33.333333333333336</v>
      </c>
      <c r="AD155" s="11">
        <f t="shared" si="38"/>
        <v>33.333333333333336</v>
      </c>
      <c r="AE155" s="11">
        <f t="shared" si="39"/>
        <v>33.333333333333336</v>
      </c>
    </row>
    <row r="156" spans="1:31">
      <c r="A156" s="1">
        <f>VLOOKUP(I156,Sheet3!$A$748:$B$779,2,FALSE)+VLOOKUP(B156,Sheet3!$A$2:$B$737,2,FALSE)</f>
        <v>716</v>
      </c>
      <c r="B156" s="9" t="str">
        <f>Sheet3!A155</f>
        <v xml:space="preserve">MCGOWAN </v>
      </c>
      <c r="E156" s="1">
        <f t="shared" si="28"/>
        <v>2</v>
      </c>
      <c r="F156" s="1">
        <f>VLOOKUP(VLOOKUP(B156,Sheet3!$A$2:$D$737,4,FALSE),Sheet2!$A$15:$C$19,3,TRUE)</f>
        <v>2</v>
      </c>
      <c r="G156" s="1">
        <f>VLOOKUP(F156,Sheet2!$A$8:$D$12,4,FALSE)</f>
        <v>10</v>
      </c>
      <c r="H156" s="1">
        <f>VLOOKUP(VLOOKUP(B156,Sheet3!$A$2:$E$737,5,FALSE),Sheet2!$A$2:$B$5,2,FALSE)</f>
        <v>3</v>
      </c>
      <c r="I156" s="1" t="str">
        <f>Sheet3!C155</f>
        <v>澳大利亚</v>
      </c>
      <c r="J156" s="1" t="str">
        <f t="shared" si="29"/>
        <v>澳大利亚</v>
      </c>
      <c r="K156" s="1">
        <f t="shared" si="40"/>
        <v>10</v>
      </c>
      <c r="N156" s="1">
        <f>VLOOKUP(H156,Sheet2!$B$2:$F$5,2,FALSE)*VLOOKUP(F156,Sheet2!$A$8:$C$12,3,FALSE)</f>
        <v>60</v>
      </c>
      <c r="O156" s="9">
        <f>VLOOKUP(H156,Sheet2!$B$2:$F$5,3,FALSE)*VLOOKUP(F156,Sheet2!$A$8:$C$12,3,FALSE)</f>
        <v>80</v>
      </c>
      <c r="P156" s="9">
        <f>VLOOKUP(H156,Sheet2!$B$2:$F$5,4,FALSE)*VLOOKUP(F156,Sheet2!$A$8:$C$12,3,FALSE)</f>
        <v>100</v>
      </c>
      <c r="Q156" s="9">
        <f>VLOOKUP(H156,Sheet2!$B$2:$F$5,5,FALSE)*VLOOKUP(F156,Sheet2!$A$8:$C$12,3,FALSE)</f>
        <v>100</v>
      </c>
      <c r="R156" s="1">
        <f>VLOOKUP(F156,Sheet2!$A$7:$F$12,5,FALSE)</f>
        <v>80</v>
      </c>
      <c r="S156" s="1">
        <f>VLOOKUP(F156,Sheet2!$A$7:$F$12,6,FALSE)</f>
        <v>95</v>
      </c>
      <c r="T156" s="11">
        <f t="shared" si="30"/>
        <v>20</v>
      </c>
      <c r="U156" s="11">
        <f t="shared" si="31"/>
        <v>20</v>
      </c>
      <c r="V156" s="11">
        <f t="shared" si="32"/>
        <v>20</v>
      </c>
      <c r="W156" s="11">
        <f t="shared" si="33"/>
        <v>26.666666666666668</v>
      </c>
      <c r="X156" s="11">
        <f t="shared" si="34"/>
        <v>26.666666666666668</v>
      </c>
      <c r="Y156" s="11">
        <f t="shared" si="35"/>
        <v>26.666666666666668</v>
      </c>
      <c r="Z156" s="11">
        <f t="shared" si="35"/>
        <v>33.333333333333336</v>
      </c>
      <c r="AA156" s="11">
        <f t="shared" si="36"/>
        <v>33.333333333333336</v>
      </c>
      <c r="AB156" s="11">
        <f t="shared" si="37"/>
        <v>33.333333333333336</v>
      </c>
      <c r="AC156" s="11">
        <f t="shared" si="37"/>
        <v>33.333333333333336</v>
      </c>
      <c r="AD156" s="11">
        <f t="shared" si="38"/>
        <v>33.333333333333336</v>
      </c>
      <c r="AE156" s="11">
        <f t="shared" si="39"/>
        <v>33.333333333333336</v>
      </c>
    </row>
    <row r="157" spans="1:31">
      <c r="A157" s="1">
        <f>VLOOKUP(I157,Sheet3!$A$748:$B$779,2,FALSE)+VLOOKUP(B157,Sheet3!$A$2:$B$737,2,FALSE)</f>
        <v>717</v>
      </c>
      <c r="B157" s="9" t="str">
        <f>Sheet3!A156</f>
        <v>里斯·威廉姆斯</v>
      </c>
      <c r="E157" s="1">
        <f t="shared" si="28"/>
        <v>2</v>
      </c>
      <c r="F157" s="1">
        <f>VLOOKUP(VLOOKUP(B157,Sheet3!$A$2:$D$737,4,FALSE),Sheet2!$A$15:$C$19,3,TRUE)</f>
        <v>2</v>
      </c>
      <c r="G157" s="1">
        <f>VLOOKUP(F157,Sheet2!$A$8:$D$12,4,FALSE)</f>
        <v>10</v>
      </c>
      <c r="H157" s="1">
        <f>VLOOKUP(VLOOKUP(B157,Sheet3!$A$2:$E$737,5,FALSE),Sheet2!$A$2:$B$5,2,FALSE)</f>
        <v>3</v>
      </c>
      <c r="I157" s="1" t="str">
        <f>Sheet3!C156</f>
        <v>澳大利亚</v>
      </c>
      <c r="J157" s="1" t="str">
        <f t="shared" si="29"/>
        <v>澳大利亚</v>
      </c>
      <c r="K157" s="1">
        <f t="shared" si="40"/>
        <v>14</v>
      </c>
      <c r="N157" s="1">
        <f>VLOOKUP(H157,Sheet2!$B$2:$F$5,2,FALSE)*VLOOKUP(F157,Sheet2!$A$8:$C$12,3,FALSE)</f>
        <v>60</v>
      </c>
      <c r="O157" s="9">
        <f>VLOOKUP(H157,Sheet2!$B$2:$F$5,3,FALSE)*VLOOKUP(F157,Sheet2!$A$8:$C$12,3,FALSE)</f>
        <v>80</v>
      </c>
      <c r="P157" s="9">
        <f>VLOOKUP(H157,Sheet2!$B$2:$F$5,4,FALSE)*VLOOKUP(F157,Sheet2!$A$8:$C$12,3,FALSE)</f>
        <v>100</v>
      </c>
      <c r="Q157" s="9">
        <f>VLOOKUP(H157,Sheet2!$B$2:$F$5,5,FALSE)*VLOOKUP(F157,Sheet2!$A$8:$C$12,3,FALSE)</f>
        <v>100</v>
      </c>
      <c r="R157" s="1">
        <f>VLOOKUP(F157,Sheet2!$A$7:$F$12,5,FALSE)</f>
        <v>80</v>
      </c>
      <c r="S157" s="1">
        <f>VLOOKUP(F157,Sheet2!$A$7:$F$12,6,FALSE)</f>
        <v>95</v>
      </c>
      <c r="T157" s="11">
        <f t="shared" si="30"/>
        <v>20</v>
      </c>
      <c r="U157" s="11">
        <f t="shared" si="31"/>
        <v>20</v>
      </c>
      <c r="V157" s="11">
        <f t="shared" si="32"/>
        <v>20</v>
      </c>
      <c r="W157" s="11">
        <f t="shared" si="33"/>
        <v>26.666666666666668</v>
      </c>
      <c r="X157" s="11">
        <f t="shared" si="34"/>
        <v>26.666666666666668</v>
      </c>
      <c r="Y157" s="11">
        <f t="shared" si="35"/>
        <v>26.666666666666668</v>
      </c>
      <c r="Z157" s="11">
        <f t="shared" si="35"/>
        <v>33.333333333333336</v>
      </c>
      <c r="AA157" s="11">
        <f t="shared" si="36"/>
        <v>33.333333333333336</v>
      </c>
      <c r="AB157" s="11">
        <f t="shared" si="37"/>
        <v>33.333333333333336</v>
      </c>
      <c r="AC157" s="11">
        <f t="shared" si="37"/>
        <v>33.333333333333336</v>
      </c>
      <c r="AD157" s="11">
        <f t="shared" si="38"/>
        <v>33.333333333333336</v>
      </c>
      <c r="AE157" s="11">
        <f t="shared" si="39"/>
        <v>33.333333333333336</v>
      </c>
    </row>
    <row r="158" spans="1:31">
      <c r="A158" s="1">
        <f>VLOOKUP(I158,Sheet3!$A$748:$B$779,2,FALSE)+VLOOKUP(B158,Sheet3!$A$2:$B$737,2,FALSE)</f>
        <v>718</v>
      </c>
      <c r="B158" s="9" t="str">
        <f>Sheet3!A157</f>
        <v>迈克尔·祖洛</v>
      </c>
      <c r="E158" s="1">
        <f t="shared" si="28"/>
        <v>2</v>
      </c>
      <c r="F158" s="1">
        <f>VLOOKUP(VLOOKUP(B158,Sheet3!$A$2:$D$737,4,FALSE),Sheet2!$A$15:$C$19,3,TRUE)</f>
        <v>2</v>
      </c>
      <c r="G158" s="1">
        <f>VLOOKUP(F158,Sheet2!$A$8:$D$12,4,FALSE)</f>
        <v>10</v>
      </c>
      <c r="H158" s="1">
        <f>VLOOKUP(VLOOKUP(B158,Sheet3!$A$2:$E$737,5,FALSE),Sheet2!$A$2:$B$5,2,FALSE)</f>
        <v>3</v>
      </c>
      <c r="I158" s="1" t="str">
        <f>Sheet3!C157</f>
        <v>澳大利亚</v>
      </c>
      <c r="J158" s="1" t="str">
        <f t="shared" si="29"/>
        <v>澳大利亚</v>
      </c>
      <c r="K158" s="1">
        <f t="shared" si="40"/>
        <v>6</v>
      </c>
      <c r="N158" s="1">
        <f>VLOOKUP(H158,Sheet2!$B$2:$F$5,2,FALSE)*VLOOKUP(F158,Sheet2!$A$8:$C$12,3,FALSE)</f>
        <v>60</v>
      </c>
      <c r="O158" s="9">
        <f>VLOOKUP(H158,Sheet2!$B$2:$F$5,3,FALSE)*VLOOKUP(F158,Sheet2!$A$8:$C$12,3,FALSE)</f>
        <v>80</v>
      </c>
      <c r="P158" s="9">
        <f>VLOOKUP(H158,Sheet2!$B$2:$F$5,4,FALSE)*VLOOKUP(F158,Sheet2!$A$8:$C$12,3,FALSE)</f>
        <v>100</v>
      </c>
      <c r="Q158" s="9">
        <f>VLOOKUP(H158,Sheet2!$B$2:$F$5,5,FALSE)*VLOOKUP(F158,Sheet2!$A$8:$C$12,3,FALSE)</f>
        <v>100</v>
      </c>
      <c r="R158" s="1">
        <f>VLOOKUP(F158,Sheet2!$A$7:$F$12,5,FALSE)</f>
        <v>80</v>
      </c>
      <c r="S158" s="1">
        <f>VLOOKUP(F158,Sheet2!$A$7:$F$12,6,FALSE)</f>
        <v>95</v>
      </c>
      <c r="T158" s="11">
        <f t="shared" si="30"/>
        <v>20</v>
      </c>
      <c r="U158" s="11">
        <f t="shared" si="31"/>
        <v>20</v>
      </c>
      <c r="V158" s="11">
        <f t="shared" si="32"/>
        <v>20</v>
      </c>
      <c r="W158" s="11">
        <f t="shared" si="33"/>
        <v>26.666666666666668</v>
      </c>
      <c r="X158" s="11">
        <f t="shared" si="34"/>
        <v>26.666666666666668</v>
      </c>
      <c r="Y158" s="11">
        <f t="shared" si="35"/>
        <v>26.666666666666668</v>
      </c>
      <c r="Z158" s="11">
        <f t="shared" si="35"/>
        <v>33.333333333333336</v>
      </c>
      <c r="AA158" s="11">
        <f t="shared" si="36"/>
        <v>33.333333333333336</v>
      </c>
      <c r="AB158" s="11">
        <f t="shared" si="37"/>
        <v>33.333333333333336</v>
      </c>
      <c r="AC158" s="11">
        <f t="shared" si="37"/>
        <v>33.333333333333336</v>
      </c>
      <c r="AD158" s="11">
        <f t="shared" si="38"/>
        <v>33.333333333333336</v>
      </c>
      <c r="AE158" s="11">
        <f t="shared" si="39"/>
        <v>33.333333333333336</v>
      </c>
    </row>
    <row r="159" spans="1:31">
      <c r="A159" s="1">
        <f>VLOOKUP(I159,Sheet3!$A$748:$B$779,2,FALSE)+VLOOKUP(B159,Sheet3!$A$2:$B$737,2,FALSE)</f>
        <v>719</v>
      </c>
      <c r="B159" s="9" t="str">
        <f>Sheet3!A158</f>
        <v>M. LECKIE</v>
      </c>
      <c r="E159" s="1">
        <f t="shared" si="28"/>
        <v>2</v>
      </c>
      <c r="F159" s="1">
        <f>VLOOKUP(VLOOKUP(B159,Sheet3!$A$2:$D$737,4,FALSE),Sheet2!$A$15:$C$19,3,TRUE)</f>
        <v>2</v>
      </c>
      <c r="G159" s="1">
        <f>VLOOKUP(F159,Sheet2!$A$8:$D$12,4,FALSE)</f>
        <v>10</v>
      </c>
      <c r="H159" s="1">
        <f>VLOOKUP(VLOOKUP(B159,Sheet3!$A$2:$E$737,5,FALSE),Sheet2!$A$2:$B$5,2,FALSE)</f>
        <v>2</v>
      </c>
      <c r="I159" s="1" t="str">
        <f>Sheet3!C158</f>
        <v>澳大利亚</v>
      </c>
      <c r="J159" s="1" t="str">
        <f t="shared" si="29"/>
        <v>澳大利亚</v>
      </c>
      <c r="K159" s="1">
        <f t="shared" si="40"/>
        <v>12</v>
      </c>
      <c r="N159" s="1">
        <f>VLOOKUP(H159,Sheet2!$B$2:$F$5,2,FALSE)*VLOOKUP(F159,Sheet2!$A$8:$C$12,3,FALSE)</f>
        <v>80</v>
      </c>
      <c r="O159" s="9">
        <f>VLOOKUP(H159,Sheet2!$B$2:$F$5,3,FALSE)*VLOOKUP(F159,Sheet2!$A$8:$C$12,3,FALSE)</f>
        <v>100</v>
      </c>
      <c r="P159" s="9">
        <f>VLOOKUP(H159,Sheet2!$B$2:$F$5,4,FALSE)*VLOOKUP(F159,Sheet2!$A$8:$C$12,3,FALSE)</f>
        <v>60</v>
      </c>
      <c r="Q159" s="9">
        <f>VLOOKUP(H159,Sheet2!$B$2:$F$5,5,FALSE)*VLOOKUP(F159,Sheet2!$A$8:$C$12,3,FALSE)</f>
        <v>100</v>
      </c>
      <c r="R159" s="1">
        <f>VLOOKUP(F159,Sheet2!$A$7:$F$12,5,FALSE)</f>
        <v>80</v>
      </c>
      <c r="S159" s="1">
        <f>VLOOKUP(F159,Sheet2!$A$7:$F$12,6,FALSE)</f>
        <v>95</v>
      </c>
      <c r="T159" s="11">
        <f t="shared" si="30"/>
        <v>26.666666666666668</v>
      </c>
      <c r="U159" s="11">
        <f t="shared" si="31"/>
        <v>26.666666666666668</v>
      </c>
      <c r="V159" s="11">
        <f t="shared" si="32"/>
        <v>26.666666666666668</v>
      </c>
      <c r="W159" s="11">
        <f t="shared" si="33"/>
        <v>33.333333333333336</v>
      </c>
      <c r="X159" s="11">
        <f t="shared" si="34"/>
        <v>33.333333333333336</v>
      </c>
      <c r="Y159" s="11">
        <f t="shared" si="35"/>
        <v>33.333333333333336</v>
      </c>
      <c r="Z159" s="11">
        <f t="shared" si="35"/>
        <v>20</v>
      </c>
      <c r="AA159" s="11">
        <f t="shared" si="36"/>
        <v>20</v>
      </c>
      <c r="AB159" s="11">
        <f t="shared" si="37"/>
        <v>20</v>
      </c>
      <c r="AC159" s="11">
        <f t="shared" si="37"/>
        <v>33.333333333333336</v>
      </c>
      <c r="AD159" s="11">
        <f t="shared" si="38"/>
        <v>33.333333333333336</v>
      </c>
      <c r="AE159" s="11">
        <f t="shared" si="39"/>
        <v>33.333333333333336</v>
      </c>
    </row>
    <row r="160" spans="1:31">
      <c r="A160" s="1">
        <f>VLOOKUP(I160,Sheet3!$A$748:$B$779,2,FALSE)+VLOOKUP(B160,Sheet3!$A$2:$B$737,2,FALSE)</f>
        <v>720</v>
      </c>
      <c r="B160" s="9" t="str">
        <f>Sheet3!A159</f>
        <v>BRESCIANO</v>
      </c>
      <c r="E160" s="1">
        <f t="shared" si="28"/>
        <v>2</v>
      </c>
      <c r="F160" s="1">
        <f>VLOOKUP(VLOOKUP(B160,Sheet3!$A$2:$D$737,4,FALSE),Sheet2!$A$15:$C$19,3,TRUE)</f>
        <v>2</v>
      </c>
      <c r="G160" s="1">
        <f>VLOOKUP(F160,Sheet2!$A$8:$D$12,4,FALSE)</f>
        <v>10</v>
      </c>
      <c r="H160" s="1">
        <f>VLOOKUP(VLOOKUP(B160,Sheet3!$A$2:$E$737,5,FALSE),Sheet2!$A$2:$B$5,2,FALSE)</f>
        <v>2</v>
      </c>
      <c r="I160" s="1" t="str">
        <f>Sheet3!C159</f>
        <v>澳大利亚</v>
      </c>
      <c r="J160" s="1" t="str">
        <f t="shared" si="29"/>
        <v>澳大利亚</v>
      </c>
      <c r="K160" s="1">
        <f t="shared" si="40"/>
        <v>3</v>
      </c>
      <c r="N160" s="1">
        <f>VLOOKUP(H160,Sheet2!$B$2:$F$5,2,FALSE)*VLOOKUP(F160,Sheet2!$A$8:$C$12,3,FALSE)</f>
        <v>80</v>
      </c>
      <c r="O160" s="9">
        <f>VLOOKUP(H160,Sheet2!$B$2:$F$5,3,FALSE)*VLOOKUP(F160,Sheet2!$A$8:$C$12,3,FALSE)</f>
        <v>100</v>
      </c>
      <c r="P160" s="9">
        <f>VLOOKUP(H160,Sheet2!$B$2:$F$5,4,FALSE)*VLOOKUP(F160,Sheet2!$A$8:$C$12,3,FALSE)</f>
        <v>60</v>
      </c>
      <c r="Q160" s="9">
        <f>VLOOKUP(H160,Sheet2!$B$2:$F$5,5,FALSE)*VLOOKUP(F160,Sheet2!$A$8:$C$12,3,FALSE)</f>
        <v>100</v>
      </c>
      <c r="R160" s="1">
        <f>VLOOKUP(F160,Sheet2!$A$7:$F$12,5,FALSE)</f>
        <v>80</v>
      </c>
      <c r="S160" s="1">
        <f>VLOOKUP(F160,Sheet2!$A$7:$F$12,6,FALSE)</f>
        <v>95</v>
      </c>
      <c r="T160" s="11">
        <f t="shared" si="30"/>
        <v>26.666666666666668</v>
      </c>
      <c r="U160" s="11">
        <f t="shared" si="31"/>
        <v>26.666666666666668</v>
      </c>
      <c r="V160" s="11">
        <f t="shared" si="32"/>
        <v>26.666666666666668</v>
      </c>
      <c r="W160" s="11">
        <f t="shared" si="33"/>
        <v>33.333333333333336</v>
      </c>
      <c r="X160" s="11">
        <f t="shared" si="34"/>
        <v>33.333333333333336</v>
      </c>
      <c r="Y160" s="11">
        <f t="shared" si="35"/>
        <v>33.333333333333336</v>
      </c>
      <c r="Z160" s="11">
        <f t="shared" si="35"/>
        <v>20</v>
      </c>
      <c r="AA160" s="11">
        <f t="shared" si="36"/>
        <v>20</v>
      </c>
      <c r="AB160" s="11">
        <f t="shared" si="37"/>
        <v>20</v>
      </c>
      <c r="AC160" s="11">
        <f t="shared" si="37"/>
        <v>33.333333333333336</v>
      </c>
      <c r="AD160" s="11">
        <f t="shared" si="38"/>
        <v>33.333333333333336</v>
      </c>
      <c r="AE160" s="11">
        <f t="shared" si="39"/>
        <v>33.333333333333336</v>
      </c>
    </row>
    <row r="161" spans="1:31">
      <c r="A161" s="1">
        <f>VLOOKUP(I161,Sheet3!$A$748:$B$779,2,FALSE)+VLOOKUP(B161,Sheet3!$A$2:$B$737,2,FALSE)</f>
        <v>721</v>
      </c>
      <c r="B161" s="9" t="str">
        <f>Sheet3!A160</f>
        <v>THOMPSON</v>
      </c>
      <c r="E161" s="1">
        <f t="shared" si="28"/>
        <v>2</v>
      </c>
      <c r="F161" s="1">
        <f>VLOOKUP(VLOOKUP(B161,Sheet3!$A$2:$D$737,4,FALSE),Sheet2!$A$15:$C$19,3,TRUE)</f>
        <v>2</v>
      </c>
      <c r="G161" s="1">
        <f>VLOOKUP(F161,Sheet2!$A$8:$D$12,4,FALSE)</f>
        <v>10</v>
      </c>
      <c r="H161" s="1">
        <f>VLOOKUP(VLOOKUP(B161,Sheet3!$A$2:$E$737,5,FALSE),Sheet2!$A$2:$B$5,2,FALSE)</f>
        <v>1</v>
      </c>
      <c r="I161" s="1" t="str">
        <f>Sheet3!C160</f>
        <v>澳大利亚</v>
      </c>
      <c r="J161" s="1" t="str">
        <f t="shared" si="29"/>
        <v>澳大利亚</v>
      </c>
      <c r="K161" s="1">
        <f t="shared" si="40"/>
        <v>1</v>
      </c>
      <c r="N161" s="1">
        <f>VLOOKUP(H161,Sheet2!$B$2:$F$5,2,FALSE)*VLOOKUP(F161,Sheet2!$A$8:$C$12,3,FALSE)</f>
        <v>100</v>
      </c>
      <c r="O161" s="9">
        <f>VLOOKUP(H161,Sheet2!$B$2:$F$5,3,FALSE)*VLOOKUP(F161,Sheet2!$A$8:$C$12,3,FALSE)</f>
        <v>80</v>
      </c>
      <c r="P161" s="9">
        <f>VLOOKUP(H161,Sheet2!$B$2:$F$5,4,FALSE)*VLOOKUP(F161,Sheet2!$A$8:$C$12,3,FALSE)</f>
        <v>60</v>
      </c>
      <c r="Q161" s="9">
        <f>VLOOKUP(H161,Sheet2!$B$2:$F$5,5,FALSE)*VLOOKUP(F161,Sheet2!$A$8:$C$12,3,FALSE)</f>
        <v>100</v>
      </c>
      <c r="R161" s="1">
        <f>VLOOKUP(F161,Sheet2!$A$7:$F$12,5,FALSE)</f>
        <v>80</v>
      </c>
      <c r="S161" s="1">
        <f>VLOOKUP(F161,Sheet2!$A$7:$F$12,6,FALSE)</f>
        <v>95</v>
      </c>
      <c r="T161" s="11">
        <f t="shared" si="30"/>
        <v>33.333333333333336</v>
      </c>
      <c r="U161" s="11">
        <f t="shared" si="31"/>
        <v>33.333333333333336</v>
      </c>
      <c r="V161" s="11">
        <f t="shared" si="32"/>
        <v>33.333333333333336</v>
      </c>
      <c r="W161" s="11">
        <f t="shared" si="33"/>
        <v>26.666666666666668</v>
      </c>
      <c r="X161" s="11">
        <f t="shared" si="34"/>
        <v>26.666666666666668</v>
      </c>
      <c r="Y161" s="11">
        <f t="shared" si="35"/>
        <v>26.666666666666668</v>
      </c>
      <c r="Z161" s="11">
        <f t="shared" si="35"/>
        <v>20</v>
      </c>
      <c r="AA161" s="11">
        <f t="shared" si="36"/>
        <v>20</v>
      </c>
      <c r="AB161" s="11">
        <f t="shared" si="37"/>
        <v>20</v>
      </c>
      <c r="AC161" s="11">
        <f t="shared" si="37"/>
        <v>33.333333333333336</v>
      </c>
      <c r="AD161" s="11">
        <f t="shared" si="38"/>
        <v>33.333333333333336</v>
      </c>
      <c r="AE161" s="11">
        <f t="shared" si="39"/>
        <v>33.333333333333336</v>
      </c>
    </row>
    <row r="162" spans="1:31">
      <c r="A162" s="1">
        <f>VLOOKUP(I162,Sheet3!$A$748:$B$779,2,FALSE)+VLOOKUP(B162,Sheet3!$A$2:$B$737,2,FALSE)</f>
        <v>722</v>
      </c>
      <c r="B162" s="9" t="str">
        <f>Sheet3!A161</f>
        <v>RUKAVYTSYA</v>
      </c>
      <c r="E162" s="1">
        <f t="shared" si="28"/>
        <v>2</v>
      </c>
      <c r="F162" s="1">
        <f>VLOOKUP(VLOOKUP(B162,Sheet3!$A$2:$D$737,4,FALSE),Sheet2!$A$15:$C$19,3,TRUE)</f>
        <v>2</v>
      </c>
      <c r="G162" s="1">
        <f>VLOOKUP(F162,Sheet2!$A$8:$D$12,4,FALSE)</f>
        <v>10</v>
      </c>
      <c r="H162" s="1">
        <f>VLOOKUP(VLOOKUP(B162,Sheet3!$A$2:$E$737,5,FALSE),Sheet2!$A$2:$B$5,2,FALSE)</f>
        <v>1</v>
      </c>
      <c r="I162" s="1" t="str">
        <f>Sheet3!C161</f>
        <v>澳大利亚</v>
      </c>
      <c r="J162" s="1" t="str">
        <f t="shared" si="29"/>
        <v>澳大利亚</v>
      </c>
      <c r="K162" s="1">
        <f t="shared" si="40"/>
        <v>9</v>
      </c>
      <c r="N162" s="1">
        <f>VLOOKUP(H162,Sheet2!$B$2:$F$5,2,FALSE)*VLOOKUP(F162,Sheet2!$A$8:$C$12,3,FALSE)</f>
        <v>100</v>
      </c>
      <c r="O162" s="9">
        <f>VLOOKUP(H162,Sheet2!$B$2:$F$5,3,FALSE)*VLOOKUP(F162,Sheet2!$A$8:$C$12,3,FALSE)</f>
        <v>80</v>
      </c>
      <c r="P162" s="9">
        <f>VLOOKUP(H162,Sheet2!$B$2:$F$5,4,FALSE)*VLOOKUP(F162,Sheet2!$A$8:$C$12,3,FALSE)</f>
        <v>60</v>
      </c>
      <c r="Q162" s="9">
        <f>VLOOKUP(H162,Sheet2!$B$2:$F$5,5,FALSE)*VLOOKUP(F162,Sheet2!$A$8:$C$12,3,FALSE)</f>
        <v>100</v>
      </c>
      <c r="R162" s="1">
        <f>VLOOKUP(F162,Sheet2!$A$7:$F$12,5,FALSE)</f>
        <v>80</v>
      </c>
      <c r="S162" s="1">
        <f>VLOOKUP(F162,Sheet2!$A$7:$F$12,6,FALSE)</f>
        <v>95</v>
      </c>
      <c r="T162" s="11">
        <f t="shared" si="30"/>
        <v>33.333333333333336</v>
      </c>
      <c r="U162" s="11">
        <f t="shared" si="31"/>
        <v>33.333333333333336</v>
      </c>
      <c r="V162" s="11">
        <f t="shared" si="32"/>
        <v>33.333333333333336</v>
      </c>
      <c r="W162" s="11">
        <f t="shared" si="33"/>
        <v>26.666666666666668</v>
      </c>
      <c r="X162" s="11">
        <f t="shared" si="34"/>
        <v>26.666666666666668</v>
      </c>
      <c r="Y162" s="11">
        <f t="shared" si="35"/>
        <v>26.666666666666668</v>
      </c>
      <c r="Z162" s="11">
        <f t="shared" si="35"/>
        <v>20</v>
      </c>
      <c r="AA162" s="11">
        <f t="shared" si="36"/>
        <v>20</v>
      </c>
      <c r="AB162" s="11">
        <f t="shared" si="37"/>
        <v>20</v>
      </c>
      <c r="AC162" s="11">
        <f t="shared" si="37"/>
        <v>33.333333333333336</v>
      </c>
      <c r="AD162" s="11">
        <f t="shared" si="38"/>
        <v>33.333333333333336</v>
      </c>
      <c r="AE162" s="11">
        <f t="shared" si="39"/>
        <v>33.333333333333336</v>
      </c>
    </row>
    <row r="163" spans="1:31">
      <c r="A163" s="1">
        <f>VLOOKUP(I163,Sheet3!$A$748:$B$779,2,FALSE)+VLOOKUP(B163,Sheet3!$A$2:$B$737,2,FALSE)</f>
        <v>723</v>
      </c>
      <c r="B163" s="9" t="str">
        <f>Sheet3!A162</f>
        <v xml:space="preserve">汤米.奥尔 </v>
      </c>
      <c r="E163" s="1">
        <f t="shared" si="28"/>
        <v>2</v>
      </c>
      <c r="F163" s="1">
        <f>VLOOKUP(VLOOKUP(B163,Sheet3!$A$2:$D$737,4,FALSE),Sheet2!$A$15:$C$19,3,TRUE)</f>
        <v>2</v>
      </c>
      <c r="G163" s="1">
        <f>VLOOKUP(F163,Sheet2!$A$8:$D$12,4,FALSE)</f>
        <v>10</v>
      </c>
      <c r="H163" s="1">
        <f>VLOOKUP(VLOOKUP(B163,Sheet3!$A$2:$E$737,5,FALSE),Sheet2!$A$2:$B$5,2,FALSE)</f>
        <v>1</v>
      </c>
      <c r="I163" s="1" t="str">
        <f>Sheet3!C162</f>
        <v>澳大利亚</v>
      </c>
      <c r="J163" s="1" t="str">
        <f t="shared" si="29"/>
        <v>澳大利亚</v>
      </c>
      <c r="K163" s="1">
        <f t="shared" si="40"/>
        <v>8</v>
      </c>
      <c r="N163" s="1">
        <f>VLOOKUP(H163,Sheet2!$B$2:$F$5,2,FALSE)*VLOOKUP(F163,Sheet2!$A$8:$C$12,3,FALSE)</f>
        <v>100</v>
      </c>
      <c r="O163" s="9">
        <f>VLOOKUP(H163,Sheet2!$B$2:$F$5,3,FALSE)*VLOOKUP(F163,Sheet2!$A$8:$C$12,3,FALSE)</f>
        <v>80</v>
      </c>
      <c r="P163" s="9">
        <f>VLOOKUP(H163,Sheet2!$B$2:$F$5,4,FALSE)*VLOOKUP(F163,Sheet2!$A$8:$C$12,3,FALSE)</f>
        <v>60</v>
      </c>
      <c r="Q163" s="9">
        <f>VLOOKUP(H163,Sheet2!$B$2:$F$5,5,FALSE)*VLOOKUP(F163,Sheet2!$A$8:$C$12,3,FALSE)</f>
        <v>100</v>
      </c>
      <c r="R163" s="1">
        <f>VLOOKUP(F163,Sheet2!$A$7:$F$12,5,FALSE)</f>
        <v>80</v>
      </c>
      <c r="S163" s="1">
        <f>VLOOKUP(F163,Sheet2!$A$7:$F$12,6,FALSE)</f>
        <v>95</v>
      </c>
      <c r="T163" s="11">
        <f t="shared" si="30"/>
        <v>33.333333333333336</v>
      </c>
      <c r="U163" s="11">
        <f t="shared" si="31"/>
        <v>33.333333333333336</v>
      </c>
      <c r="V163" s="11">
        <f t="shared" si="32"/>
        <v>33.333333333333336</v>
      </c>
      <c r="W163" s="11">
        <f t="shared" si="33"/>
        <v>26.666666666666668</v>
      </c>
      <c r="X163" s="11">
        <f t="shared" si="34"/>
        <v>26.666666666666668</v>
      </c>
      <c r="Y163" s="11">
        <f t="shared" si="35"/>
        <v>26.666666666666668</v>
      </c>
      <c r="Z163" s="11">
        <f t="shared" si="35"/>
        <v>20</v>
      </c>
      <c r="AA163" s="11">
        <f t="shared" si="36"/>
        <v>20</v>
      </c>
      <c r="AB163" s="11">
        <f t="shared" si="37"/>
        <v>20</v>
      </c>
      <c r="AC163" s="11">
        <f t="shared" si="37"/>
        <v>33.333333333333336</v>
      </c>
      <c r="AD163" s="11">
        <f t="shared" si="38"/>
        <v>33.333333333333336</v>
      </c>
      <c r="AE163" s="11">
        <f t="shared" si="39"/>
        <v>33.333333333333336</v>
      </c>
    </row>
    <row r="164" spans="1:31">
      <c r="A164" s="1">
        <f>VLOOKUP(I164,Sheet3!$A$748:$B$779,2,FALSE)+VLOOKUP(B164,Sheet3!$A$2:$B$737,2,FALSE)</f>
        <v>801</v>
      </c>
      <c r="B164" s="9" t="str">
        <f>Sheet3!A163</f>
        <v xml:space="preserve">维梅尔 </v>
      </c>
      <c r="E164" s="1">
        <f t="shared" si="28"/>
        <v>3</v>
      </c>
      <c r="F164" s="1">
        <f>VLOOKUP(VLOOKUP(B164,Sheet3!$A$2:$D$737,4,FALSE),Sheet2!$A$15:$C$19,3,TRUE)</f>
        <v>3</v>
      </c>
      <c r="G164" s="1">
        <f>VLOOKUP(F164,Sheet2!$A$8:$D$12,4,FALSE)</f>
        <v>15</v>
      </c>
      <c r="H164" s="1">
        <f>VLOOKUP(VLOOKUP(B164,Sheet3!$A$2:$E$737,5,FALSE),Sheet2!$A$2:$B$5,2,FALSE)</f>
        <v>4</v>
      </c>
      <c r="I164" s="1" t="str">
        <f>Sheet3!C163</f>
        <v>荷兰</v>
      </c>
      <c r="J164" s="1" t="str">
        <f t="shared" si="29"/>
        <v>荷兰</v>
      </c>
      <c r="K164" s="1">
        <f t="shared" si="40"/>
        <v>4</v>
      </c>
      <c r="N164" s="1">
        <f>VLOOKUP(H164,Sheet2!$B$2:$F$5,2,FALSE)*VLOOKUP(F164,Sheet2!$A$8:$C$12,3,FALSE)</f>
        <v>72</v>
      </c>
      <c r="O164" s="9">
        <f>VLOOKUP(H164,Sheet2!$B$2:$F$5,3,FALSE)*VLOOKUP(F164,Sheet2!$A$8:$C$12,3,FALSE)</f>
        <v>72</v>
      </c>
      <c r="P164" s="9">
        <f>VLOOKUP(H164,Sheet2!$B$2:$F$5,4,FALSE)*VLOOKUP(F164,Sheet2!$A$8:$C$12,3,FALSE)</f>
        <v>144</v>
      </c>
      <c r="Q164" s="9">
        <f>VLOOKUP(H164,Sheet2!$B$2:$F$5,5,FALSE)*VLOOKUP(F164,Sheet2!$A$8:$C$12,3,FALSE)</f>
        <v>120</v>
      </c>
      <c r="R164" s="1">
        <f>VLOOKUP(F164,Sheet2!$A$7:$F$12,5,FALSE)</f>
        <v>85</v>
      </c>
      <c r="S164" s="1">
        <f>VLOOKUP(F164,Sheet2!$A$7:$F$12,6,FALSE)</f>
        <v>100</v>
      </c>
      <c r="T164" s="11">
        <f t="shared" si="30"/>
        <v>24</v>
      </c>
      <c r="U164" s="11">
        <f t="shared" si="31"/>
        <v>24</v>
      </c>
      <c r="V164" s="11">
        <f t="shared" si="32"/>
        <v>24</v>
      </c>
      <c r="W164" s="11">
        <f t="shared" si="33"/>
        <v>24</v>
      </c>
      <c r="X164" s="11">
        <f t="shared" si="34"/>
        <v>24</v>
      </c>
      <c r="Y164" s="11">
        <f t="shared" si="35"/>
        <v>24</v>
      </c>
      <c r="Z164" s="11">
        <f t="shared" si="35"/>
        <v>48</v>
      </c>
      <c r="AA164" s="11">
        <f t="shared" si="36"/>
        <v>48</v>
      </c>
      <c r="AB164" s="11">
        <f t="shared" si="37"/>
        <v>48</v>
      </c>
      <c r="AC164" s="11">
        <f t="shared" si="37"/>
        <v>40</v>
      </c>
      <c r="AD164" s="11">
        <f t="shared" si="38"/>
        <v>40</v>
      </c>
      <c r="AE164" s="11">
        <f t="shared" si="39"/>
        <v>40</v>
      </c>
    </row>
    <row r="165" spans="1:31">
      <c r="A165" s="1">
        <f>VLOOKUP(I165,Sheet3!$A$748:$B$779,2,FALSE)+VLOOKUP(B165,Sheet3!$A$2:$B$737,2,FALSE)</f>
        <v>802</v>
      </c>
      <c r="B165" s="9" t="str">
        <f>Sheet3!A164</f>
        <v xml:space="preserve">斯特凡·德维基 </v>
      </c>
      <c r="E165" s="1">
        <f t="shared" si="28"/>
        <v>2</v>
      </c>
      <c r="F165" s="1">
        <f>VLOOKUP(VLOOKUP(B165,Sheet3!$A$2:$D$737,4,FALSE),Sheet2!$A$15:$C$19,3,TRUE)</f>
        <v>2</v>
      </c>
      <c r="G165" s="1">
        <f>VLOOKUP(F165,Sheet2!$A$8:$D$12,4,FALSE)</f>
        <v>10</v>
      </c>
      <c r="H165" s="1">
        <f>VLOOKUP(VLOOKUP(B165,Sheet3!$A$2:$E$737,5,FALSE),Sheet2!$A$2:$B$5,2,FALSE)</f>
        <v>3</v>
      </c>
      <c r="I165" s="1" t="str">
        <f>Sheet3!C164</f>
        <v>荷兰</v>
      </c>
      <c r="J165" s="1" t="str">
        <f t="shared" si="29"/>
        <v>荷兰</v>
      </c>
      <c r="K165" s="1">
        <f t="shared" si="40"/>
        <v>10</v>
      </c>
      <c r="N165" s="1">
        <f>VLOOKUP(H165,Sheet2!$B$2:$F$5,2,FALSE)*VLOOKUP(F165,Sheet2!$A$8:$C$12,3,FALSE)</f>
        <v>60</v>
      </c>
      <c r="O165" s="9">
        <f>VLOOKUP(H165,Sheet2!$B$2:$F$5,3,FALSE)*VLOOKUP(F165,Sheet2!$A$8:$C$12,3,FALSE)</f>
        <v>80</v>
      </c>
      <c r="P165" s="9">
        <f>VLOOKUP(H165,Sheet2!$B$2:$F$5,4,FALSE)*VLOOKUP(F165,Sheet2!$A$8:$C$12,3,FALSE)</f>
        <v>100</v>
      </c>
      <c r="Q165" s="9">
        <f>VLOOKUP(H165,Sheet2!$B$2:$F$5,5,FALSE)*VLOOKUP(F165,Sheet2!$A$8:$C$12,3,FALSE)</f>
        <v>100</v>
      </c>
      <c r="R165" s="1">
        <f>VLOOKUP(F165,Sheet2!$A$7:$F$12,5,FALSE)</f>
        <v>80</v>
      </c>
      <c r="S165" s="1">
        <f>VLOOKUP(F165,Sheet2!$A$7:$F$12,6,FALSE)</f>
        <v>95</v>
      </c>
      <c r="T165" s="11">
        <f t="shared" si="30"/>
        <v>20</v>
      </c>
      <c r="U165" s="11">
        <f t="shared" si="31"/>
        <v>20</v>
      </c>
      <c r="V165" s="11">
        <f t="shared" si="32"/>
        <v>20</v>
      </c>
      <c r="W165" s="11">
        <f t="shared" si="33"/>
        <v>26.666666666666668</v>
      </c>
      <c r="X165" s="11">
        <f t="shared" si="34"/>
        <v>26.666666666666668</v>
      </c>
      <c r="Y165" s="11">
        <f t="shared" si="35"/>
        <v>26.666666666666668</v>
      </c>
      <c r="Z165" s="11">
        <f t="shared" si="35"/>
        <v>33.333333333333336</v>
      </c>
      <c r="AA165" s="11">
        <f t="shared" si="36"/>
        <v>33.333333333333336</v>
      </c>
      <c r="AB165" s="11">
        <f t="shared" si="37"/>
        <v>33.333333333333336</v>
      </c>
      <c r="AC165" s="11">
        <f t="shared" si="37"/>
        <v>33.333333333333336</v>
      </c>
      <c r="AD165" s="11">
        <f t="shared" si="38"/>
        <v>33.333333333333336</v>
      </c>
      <c r="AE165" s="11">
        <f t="shared" si="39"/>
        <v>33.333333333333336</v>
      </c>
    </row>
    <row r="166" spans="1:31">
      <c r="A166" s="1">
        <f>VLOOKUP(I166,Sheet3!$A$748:$B$779,2,FALSE)+VLOOKUP(B166,Sheet3!$A$2:$B$737,2,FALSE)</f>
        <v>803</v>
      </c>
      <c r="B166" s="9" t="str">
        <f>Sheet3!A165</f>
        <v xml:space="preserve">马丁斯·因迪 </v>
      </c>
      <c r="E166" s="1">
        <f t="shared" si="28"/>
        <v>3</v>
      </c>
      <c r="F166" s="1">
        <f>VLOOKUP(VLOOKUP(B166,Sheet3!$A$2:$D$737,4,FALSE),Sheet2!$A$15:$C$19,3,TRUE)</f>
        <v>3</v>
      </c>
      <c r="G166" s="1">
        <f>VLOOKUP(F166,Sheet2!$A$8:$D$12,4,FALSE)</f>
        <v>15</v>
      </c>
      <c r="H166" s="1">
        <f>VLOOKUP(VLOOKUP(B166,Sheet3!$A$2:$E$737,5,FALSE),Sheet2!$A$2:$B$5,2,FALSE)</f>
        <v>3</v>
      </c>
      <c r="I166" s="1" t="str">
        <f>Sheet3!C165</f>
        <v>荷兰</v>
      </c>
      <c r="J166" s="1" t="str">
        <f t="shared" si="29"/>
        <v>荷兰</v>
      </c>
      <c r="K166" s="1">
        <f t="shared" si="40"/>
        <v>8</v>
      </c>
      <c r="N166" s="1">
        <f>VLOOKUP(H166,Sheet2!$B$2:$F$5,2,FALSE)*VLOOKUP(F166,Sheet2!$A$8:$C$12,3,FALSE)</f>
        <v>72</v>
      </c>
      <c r="O166" s="9">
        <f>VLOOKUP(H166,Sheet2!$B$2:$F$5,3,FALSE)*VLOOKUP(F166,Sheet2!$A$8:$C$12,3,FALSE)</f>
        <v>96</v>
      </c>
      <c r="P166" s="9">
        <f>VLOOKUP(H166,Sheet2!$B$2:$F$5,4,FALSE)*VLOOKUP(F166,Sheet2!$A$8:$C$12,3,FALSE)</f>
        <v>120</v>
      </c>
      <c r="Q166" s="9">
        <f>VLOOKUP(H166,Sheet2!$B$2:$F$5,5,FALSE)*VLOOKUP(F166,Sheet2!$A$8:$C$12,3,FALSE)</f>
        <v>120</v>
      </c>
      <c r="R166" s="1">
        <f>VLOOKUP(F166,Sheet2!$A$7:$F$12,5,FALSE)</f>
        <v>85</v>
      </c>
      <c r="S166" s="1">
        <f>VLOOKUP(F166,Sheet2!$A$7:$F$12,6,FALSE)</f>
        <v>100</v>
      </c>
      <c r="T166" s="11">
        <f t="shared" si="30"/>
        <v>24</v>
      </c>
      <c r="U166" s="11">
        <f t="shared" si="31"/>
        <v>24</v>
      </c>
      <c r="V166" s="11">
        <f t="shared" si="32"/>
        <v>24</v>
      </c>
      <c r="W166" s="11">
        <f t="shared" si="33"/>
        <v>32</v>
      </c>
      <c r="X166" s="11">
        <f t="shared" si="34"/>
        <v>32</v>
      </c>
      <c r="Y166" s="11">
        <f t="shared" si="35"/>
        <v>32</v>
      </c>
      <c r="Z166" s="11">
        <f t="shared" si="35"/>
        <v>40</v>
      </c>
      <c r="AA166" s="11">
        <f t="shared" si="36"/>
        <v>40</v>
      </c>
      <c r="AB166" s="11">
        <f t="shared" si="37"/>
        <v>40</v>
      </c>
      <c r="AC166" s="11">
        <f t="shared" si="37"/>
        <v>40</v>
      </c>
      <c r="AD166" s="11">
        <f t="shared" si="38"/>
        <v>40</v>
      </c>
      <c r="AE166" s="11">
        <f t="shared" si="39"/>
        <v>40</v>
      </c>
    </row>
    <row r="167" spans="1:31">
      <c r="A167" s="1">
        <f>VLOOKUP(I167,Sheet3!$A$748:$B$779,2,FALSE)+VLOOKUP(B167,Sheet3!$A$2:$B$737,2,FALSE)</f>
        <v>804</v>
      </c>
      <c r="B167" s="9" t="str">
        <f>Sheet3!A166</f>
        <v xml:space="preserve">扬马特 </v>
      </c>
      <c r="E167" s="1">
        <f t="shared" si="28"/>
        <v>2</v>
      </c>
      <c r="F167" s="1">
        <f>VLOOKUP(VLOOKUP(B167,Sheet3!$A$2:$D$737,4,FALSE),Sheet2!$A$15:$C$19,3,TRUE)</f>
        <v>2</v>
      </c>
      <c r="G167" s="1">
        <f>VLOOKUP(F167,Sheet2!$A$8:$D$12,4,FALSE)</f>
        <v>10</v>
      </c>
      <c r="H167" s="1">
        <f>VLOOKUP(VLOOKUP(B167,Sheet3!$A$2:$E$737,5,FALSE),Sheet2!$A$2:$B$5,2,FALSE)</f>
        <v>3</v>
      </c>
      <c r="I167" s="1" t="str">
        <f>Sheet3!C166</f>
        <v>荷兰</v>
      </c>
      <c r="J167" s="1" t="str">
        <f t="shared" si="29"/>
        <v>荷兰</v>
      </c>
      <c r="K167" s="1">
        <f t="shared" si="40"/>
        <v>7</v>
      </c>
      <c r="N167" s="1">
        <f>VLOOKUP(H167,Sheet2!$B$2:$F$5,2,FALSE)*VLOOKUP(F167,Sheet2!$A$8:$C$12,3,FALSE)</f>
        <v>60</v>
      </c>
      <c r="O167" s="9">
        <f>VLOOKUP(H167,Sheet2!$B$2:$F$5,3,FALSE)*VLOOKUP(F167,Sheet2!$A$8:$C$12,3,FALSE)</f>
        <v>80</v>
      </c>
      <c r="P167" s="9">
        <f>VLOOKUP(H167,Sheet2!$B$2:$F$5,4,FALSE)*VLOOKUP(F167,Sheet2!$A$8:$C$12,3,FALSE)</f>
        <v>100</v>
      </c>
      <c r="Q167" s="9">
        <f>VLOOKUP(H167,Sheet2!$B$2:$F$5,5,FALSE)*VLOOKUP(F167,Sheet2!$A$8:$C$12,3,FALSE)</f>
        <v>100</v>
      </c>
      <c r="R167" s="1">
        <f>VLOOKUP(F167,Sheet2!$A$7:$F$12,5,FALSE)</f>
        <v>80</v>
      </c>
      <c r="S167" s="1">
        <f>VLOOKUP(F167,Sheet2!$A$7:$F$12,6,FALSE)</f>
        <v>95</v>
      </c>
      <c r="T167" s="11">
        <f t="shared" si="30"/>
        <v>20</v>
      </c>
      <c r="U167" s="11">
        <f t="shared" si="31"/>
        <v>20</v>
      </c>
      <c r="V167" s="11">
        <f t="shared" si="32"/>
        <v>20</v>
      </c>
      <c r="W167" s="11">
        <f t="shared" si="33"/>
        <v>26.666666666666668</v>
      </c>
      <c r="X167" s="11">
        <f t="shared" si="34"/>
        <v>26.666666666666668</v>
      </c>
      <c r="Y167" s="11">
        <f t="shared" si="35"/>
        <v>26.666666666666668</v>
      </c>
      <c r="Z167" s="11">
        <f t="shared" si="35"/>
        <v>33.333333333333336</v>
      </c>
      <c r="AA167" s="11">
        <f t="shared" si="36"/>
        <v>33.333333333333336</v>
      </c>
      <c r="AB167" s="11">
        <f t="shared" si="37"/>
        <v>33.333333333333336</v>
      </c>
      <c r="AC167" s="11">
        <f t="shared" si="37"/>
        <v>33.333333333333336</v>
      </c>
      <c r="AD167" s="11">
        <f t="shared" si="38"/>
        <v>33.333333333333336</v>
      </c>
      <c r="AE167" s="11">
        <f t="shared" si="39"/>
        <v>33.333333333333336</v>
      </c>
    </row>
    <row r="168" spans="1:31">
      <c r="A168" s="1">
        <f>VLOOKUP(I168,Sheet3!$A$748:$B$779,2,FALSE)+VLOOKUP(B168,Sheet3!$A$2:$B$737,2,FALSE)</f>
        <v>805</v>
      </c>
      <c r="B168" s="9" t="str">
        <f>Sheet3!A167</f>
        <v>布林德</v>
      </c>
      <c r="E168" s="1">
        <f t="shared" si="28"/>
        <v>2</v>
      </c>
      <c r="F168" s="1">
        <f>VLOOKUP(VLOOKUP(B168,Sheet3!$A$2:$D$737,4,FALSE),Sheet2!$A$15:$C$19,3,TRUE)</f>
        <v>2</v>
      </c>
      <c r="G168" s="1">
        <f>VLOOKUP(F168,Sheet2!$A$8:$D$12,4,FALSE)</f>
        <v>10</v>
      </c>
      <c r="H168" s="1">
        <f>VLOOKUP(VLOOKUP(B168,Sheet3!$A$2:$E$737,5,FALSE),Sheet2!$A$2:$B$5,2,FALSE)</f>
        <v>3</v>
      </c>
      <c r="I168" s="1" t="str">
        <f>Sheet3!C167</f>
        <v>荷兰</v>
      </c>
      <c r="J168" s="1" t="str">
        <f t="shared" si="29"/>
        <v>荷兰</v>
      </c>
      <c r="K168" s="1">
        <f t="shared" si="40"/>
        <v>5</v>
      </c>
      <c r="N168" s="1">
        <f>VLOOKUP(H168,Sheet2!$B$2:$F$5,2,FALSE)*VLOOKUP(F168,Sheet2!$A$8:$C$12,3,FALSE)</f>
        <v>60</v>
      </c>
      <c r="O168" s="9">
        <f>VLOOKUP(H168,Sheet2!$B$2:$F$5,3,FALSE)*VLOOKUP(F168,Sheet2!$A$8:$C$12,3,FALSE)</f>
        <v>80</v>
      </c>
      <c r="P168" s="9">
        <f>VLOOKUP(H168,Sheet2!$B$2:$F$5,4,FALSE)*VLOOKUP(F168,Sheet2!$A$8:$C$12,3,FALSE)</f>
        <v>100</v>
      </c>
      <c r="Q168" s="9">
        <f>VLOOKUP(H168,Sheet2!$B$2:$F$5,5,FALSE)*VLOOKUP(F168,Sheet2!$A$8:$C$12,3,FALSE)</f>
        <v>100</v>
      </c>
      <c r="R168" s="1">
        <f>VLOOKUP(F168,Sheet2!$A$7:$F$12,5,FALSE)</f>
        <v>80</v>
      </c>
      <c r="S168" s="1">
        <f>VLOOKUP(F168,Sheet2!$A$7:$F$12,6,FALSE)</f>
        <v>95</v>
      </c>
      <c r="T168" s="11">
        <f t="shared" si="30"/>
        <v>20</v>
      </c>
      <c r="U168" s="11">
        <f t="shared" si="31"/>
        <v>20</v>
      </c>
      <c r="V168" s="11">
        <f t="shared" si="32"/>
        <v>20</v>
      </c>
      <c r="W168" s="11">
        <f t="shared" si="33"/>
        <v>26.666666666666668</v>
      </c>
      <c r="X168" s="11">
        <f t="shared" si="34"/>
        <v>26.666666666666668</v>
      </c>
      <c r="Y168" s="11">
        <f t="shared" si="35"/>
        <v>26.666666666666668</v>
      </c>
      <c r="Z168" s="11">
        <f t="shared" si="35"/>
        <v>33.333333333333336</v>
      </c>
      <c r="AA168" s="11">
        <f t="shared" si="36"/>
        <v>33.333333333333336</v>
      </c>
      <c r="AB168" s="11">
        <f t="shared" si="37"/>
        <v>33.333333333333336</v>
      </c>
      <c r="AC168" s="11">
        <f t="shared" si="37"/>
        <v>33.333333333333336</v>
      </c>
      <c r="AD168" s="11">
        <f t="shared" si="38"/>
        <v>33.333333333333336</v>
      </c>
      <c r="AE168" s="11">
        <f t="shared" si="39"/>
        <v>33.333333333333336</v>
      </c>
    </row>
    <row r="169" spans="1:31">
      <c r="A169" s="1">
        <f>VLOOKUP(I169,Sheet3!$A$748:$B$779,2,FALSE)+VLOOKUP(B169,Sheet3!$A$2:$B$737,2,FALSE)</f>
        <v>806</v>
      </c>
      <c r="B169" s="9" t="str">
        <f>Sheet3!A168</f>
        <v xml:space="preserve">德·古兹曼 </v>
      </c>
      <c r="E169" s="1">
        <f t="shared" si="28"/>
        <v>3</v>
      </c>
      <c r="F169" s="1">
        <f>VLOOKUP(VLOOKUP(B169,Sheet3!$A$2:$D$737,4,FALSE),Sheet2!$A$15:$C$19,3,TRUE)</f>
        <v>3</v>
      </c>
      <c r="G169" s="1">
        <f>VLOOKUP(F169,Sheet2!$A$8:$D$12,4,FALSE)</f>
        <v>15</v>
      </c>
      <c r="H169" s="1">
        <f>VLOOKUP(VLOOKUP(B169,Sheet3!$A$2:$E$737,5,FALSE),Sheet2!$A$2:$B$5,2,FALSE)</f>
        <v>2</v>
      </c>
      <c r="I169" s="1" t="str">
        <f>Sheet3!C168</f>
        <v>荷兰</v>
      </c>
      <c r="J169" s="1" t="str">
        <f t="shared" si="29"/>
        <v>荷兰</v>
      </c>
      <c r="K169" s="1">
        <f t="shared" si="40"/>
        <v>2</v>
      </c>
      <c r="N169" s="1">
        <f>VLOOKUP(H169,Sheet2!$B$2:$F$5,2,FALSE)*VLOOKUP(F169,Sheet2!$A$8:$C$12,3,FALSE)</f>
        <v>96</v>
      </c>
      <c r="O169" s="9">
        <f>VLOOKUP(H169,Sheet2!$B$2:$F$5,3,FALSE)*VLOOKUP(F169,Sheet2!$A$8:$C$12,3,FALSE)</f>
        <v>120</v>
      </c>
      <c r="P169" s="9">
        <f>VLOOKUP(H169,Sheet2!$B$2:$F$5,4,FALSE)*VLOOKUP(F169,Sheet2!$A$8:$C$12,3,FALSE)</f>
        <v>72</v>
      </c>
      <c r="Q169" s="9">
        <f>VLOOKUP(H169,Sheet2!$B$2:$F$5,5,FALSE)*VLOOKUP(F169,Sheet2!$A$8:$C$12,3,FALSE)</f>
        <v>120</v>
      </c>
      <c r="R169" s="1">
        <f>VLOOKUP(F169,Sheet2!$A$7:$F$12,5,FALSE)</f>
        <v>85</v>
      </c>
      <c r="S169" s="1">
        <f>VLOOKUP(F169,Sheet2!$A$7:$F$12,6,FALSE)</f>
        <v>100</v>
      </c>
      <c r="T169" s="11">
        <f t="shared" si="30"/>
        <v>32</v>
      </c>
      <c r="U169" s="11">
        <f t="shared" si="31"/>
        <v>32</v>
      </c>
      <c r="V169" s="11">
        <f t="shared" si="32"/>
        <v>32</v>
      </c>
      <c r="W169" s="11">
        <f t="shared" si="33"/>
        <v>40</v>
      </c>
      <c r="X169" s="11">
        <f t="shared" si="34"/>
        <v>40</v>
      </c>
      <c r="Y169" s="11">
        <f t="shared" si="35"/>
        <v>40</v>
      </c>
      <c r="Z169" s="11">
        <f t="shared" si="35"/>
        <v>24</v>
      </c>
      <c r="AA169" s="11">
        <f t="shared" si="36"/>
        <v>24</v>
      </c>
      <c r="AB169" s="11">
        <f t="shared" si="37"/>
        <v>24</v>
      </c>
      <c r="AC169" s="11">
        <f t="shared" si="37"/>
        <v>40</v>
      </c>
      <c r="AD169" s="11">
        <f t="shared" si="38"/>
        <v>40</v>
      </c>
      <c r="AE169" s="11">
        <f t="shared" si="39"/>
        <v>40</v>
      </c>
    </row>
    <row r="170" spans="1:31">
      <c r="A170" s="1">
        <f>VLOOKUP(I170,Sheet3!$A$748:$B$779,2,FALSE)+VLOOKUP(B170,Sheet3!$A$2:$B$737,2,FALSE)</f>
        <v>807</v>
      </c>
      <c r="B170" s="9" t="str">
        <f>Sheet3!A169</f>
        <v>斯特隆曼</v>
      </c>
      <c r="E170" s="1">
        <f t="shared" si="28"/>
        <v>3</v>
      </c>
      <c r="F170" s="1">
        <f>VLOOKUP(VLOOKUP(B170,Sheet3!$A$2:$D$737,4,FALSE),Sheet2!$A$15:$C$19,3,TRUE)</f>
        <v>3</v>
      </c>
      <c r="G170" s="1">
        <f>VLOOKUP(F170,Sheet2!$A$8:$D$12,4,FALSE)</f>
        <v>15</v>
      </c>
      <c r="H170" s="1">
        <f>VLOOKUP(VLOOKUP(B170,Sheet3!$A$2:$E$737,5,FALSE),Sheet2!$A$2:$B$5,2,FALSE)</f>
        <v>2</v>
      </c>
      <c r="I170" s="1" t="str">
        <f>Sheet3!C169</f>
        <v>荷兰</v>
      </c>
      <c r="J170" s="1" t="str">
        <f t="shared" si="29"/>
        <v>荷兰</v>
      </c>
      <c r="K170" s="1">
        <f t="shared" si="40"/>
        <v>1</v>
      </c>
      <c r="N170" s="1">
        <f>VLOOKUP(H170,Sheet2!$B$2:$F$5,2,FALSE)*VLOOKUP(F170,Sheet2!$A$8:$C$12,3,FALSE)</f>
        <v>96</v>
      </c>
      <c r="O170" s="9">
        <f>VLOOKUP(H170,Sheet2!$B$2:$F$5,3,FALSE)*VLOOKUP(F170,Sheet2!$A$8:$C$12,3,FALSE)</f>
        <v>120</v>
      </c>
      <c r="P170" s="9">
        <f>VLOOKUP(H170,Sheet2!$B$2:$F$5,4,FALSE)*VLOOKUP(F170,Sheet2!$A$8:$C$12,3,FALSE)</f>
        <v>72</v>
      </c>
      <c r="Q170" s="9">
        <f>VLOOKUP(H170,Sheet2!$B$2:$F$5,5,FALSE)*VLOOKUP(F170,Sheet2!$A$8:$C$12,3,FALSE)</f>
        <v>120</v>
      </c>
      <c r="R170" s="1">
        <f>VLOOKUP(F170,Sheet2!$A$7:$F$12,5,FALSE)</f>
        <v>85</v>
      </c>
      <c r="S170" s="1">
        <f>VLOOKUP(F170,Sheet2!$A$7:$F$12,6,FALSE)</f>
        <v>100</v>
      </c>
      <c r="T170" s="11">
        <f t="shared" si="30"/>
        <v>32</v>
      </c>
      <c r="U170" s="11">
        <f t="shared" si="31"/>
        <v>32</v>
      </c>
      <c r="V170" s="11">
        <f t="shared" si="32"/>
        <v>32</v>
      </c>
      <c r="W170" s="11">
        <f t="shared" si="33"/>
        <v>40</v>
      </c>
      <c r="X170" s="11">
        <f t="shared" si="34"/>
        <v>40</v>
      </c>
      <c r="Y170" s="11">
        <f t="shared" si="35"/>
        <v>40</v>
      </c>
      <c r="Z170" s="11">
        <f t="shared" si="35"/>
        <v>24</v>
      </c>
      <c r="AA170" s="11">
        <f t="shared" si="36"/>
        <v>24</v>
      </c>
      <c r="AB170" s="11">
        <f t="shared" si="37"/>
        <v>24</v>
      </c>
      <c r="AC170" s="11">
        <f t="shared" si="37"/>
        <v>40</v>
      </c>
      <c r="AD170" s="11">
        <f t="shared" si="38"/>
        <v>40</v>
      </c>
      <c r="AE170" s="11">
        <f t="shared" si="39"/>
        <v>40</v>
      </c>
    </row>
    <row r="171" spans="1:31">
      <c r="A171" s="1">
        <f>VLOOKUP(I171,Sheet3!$A$748:$B$779,2,FALSE)+VLOOKUP(B171,Sheet3!$A$2:$B$737,2,FALSE)</f>
        <v>808</v>
      </c>
      <c r="B171" s="9" t="str">
        <f>Sheet3!A170</f>
        <v>伦斯</v>
      </c>
      <c r="E171" s="1">
        <f t="shared" si="28"/>
        <v>3</v>
      </c>
      <c r="F171" s="1">
        <f>VLOOKUP(VLOOKUP(B171,Sheet3!$A$2:$D$737,4,FALSE),Sheet2!$A$15:$C$19,3,TRUE)</f>
        <v>3</v>
      </c>
      <c r="G171" s="1">
        <f>VLOOKUP(F171,Sheet2!$A$8:$D$12,4,FALSE)</f>
        <v>15</v>
      </c>
      <c r="H171" s="1">
        <f>VLOOKUP(VLOOKUP(B171,Sheet3!$A$2:$E$737,5,FALSE),Sheet2!$A$2:$B$5,2,FALSE)</f>
        <v>1</v>
      </c>
      <c r="I171" s="1" t="str">
        <f>Sheet3!C170</f>
        <v>荷兰</v>
      </c>
      <c r="J171" s="1" t="str">
        <f t="shared" si="29"/>
        <v>荷兰</v>
      </c>
      <c r="K171" s="1">
        <f t="shared" si="40"/>
        <v>11</v>
      </c>
      <c r="N171" s="1">
        <f>VLOOKUP(H171,Sheet2!$B$2:$F$5,2,FALSE)*VLOOKUP(F171,Sheet2!$A$8:$C$12,3,FALSE)</f>
        <v>120</v>
      </c>
      <c r="O171" s="9">
        <f>VLOOKUP(H171,Sheet2!$B$2:$F$5,3,FALSE)*VLOOKUP(F171,Sheet2!$A$8:$C$12,3,FALSE)</f>
        <v>96</v>
      </c>
      <c r="P171" s="9">
        <f>VLOOKUP(H171,Sheet2!$B$2:$F$5,4,FALSE)*VLOOKUP(F171,Sheet2!$A$8:$C$12,3,FALSE)</f>
        <v>72</v>
      </c>
      <c r="Q171" s="9">
        <f>VLOOKUP(H171,Sheet2!$B$2:$F$5,5,FALSE)*VLOOKUP(F171,Sheet2!$A$8:$C$12,3,FALSE)</f>
        <v>120</v>
      </c>
      <c r="R171" s="1">
        <f>VLOOKUP(F171,Sheet2!$A$7:$F$12,5,FALSE)</f>
        <v>85</v>
      </c>
      <c r="S171" s="1">
        <f>VLOOKUP(F171,Sheet2!$A$7:$F$12,6,FALSE)</f>
        <v>100</v>
      </c>
      <c r="T171" s="11">
        <f t="shared" si="30"/>
        <v>40</v>
      </c>
      <c r="U171" s="11">
        <f t="shared" si="31"/>
        <v>40</v>
      </c>
      <c r="V171" s="11">
        <f t="shared" si="32"/>
        <v>40</v>
      </c>
      <c r="W171" s="11">
        <f t="shared" si="33"/>
        <v>32</v>
      </c>
      <c r="X171" s="11">
        <f t="shared" si="34"/>
        <v>32</v>
      </c>
      <c r="Y171" s="11">
        <f t="shared" si="35"/>
        <v>32</v>
      </c>
      <c r="Z171" s="11">
        <f t="shared" si="35"/>
        <v>24</v>
      </c>
      <c r="AA171" s="11">
        <f t="shared" si="36"/>
        <v>24</v>
      </c>
      <c r="AB171" s="11">
        <f t="shared" si="37"/>
        <v>24</v>
      </c>
      <c r="AC171" s="11">
        <f t="shared" si="37"/>
        <v>40</v>
      </c>
      <c r="AD171" s="11">
        <f t="shared" si="38"/>
        <v>40</v>
      </c>
      <c r="AE171" s="11">
        <f t="shared" si="39"/>
        <v>40</v>
      </c>
    </row>
    <row r="172" spans="1:31">
      <c r="A172" s="1">
        <f>VLOOKUP(I172,Sheet3!$A$748:$B$779,2,FALSE)+VLOOKUP(B172,Sheet3!$A$2:$B$737,2,FALSE)</f>
        <v>809</v>
      </c>
      <c r="B172" s="9" t="str">
        <f>Sheet3!A171</f>
        <v xml:space="preserve">罗本 </v>
      </c>
      <c r="E172" s="1">
        <f t="shared" si="28"/>
        <v>5</v>
      </c>
      <c r="F172" s="1">
        <f>VLOOKUP(VLOOKUP(B172,Sheet3!$A$2:$D$737,4,FALSE),Sheet2!$A$15:$C$19,3,TRUE)</f>
        <v>5</v>
      </c>
      <c r="G172" s="1">
        <f>VLOOKUP(F172,Sheet2!$A$8:$D$12,4,FALSE)</f>
        <v>30</v>
      </c>
      <c r="H172" s="1">
        <f>VLOOKUP(VLOOKUP(B172,Sheet3!$A$2:$E$737,5,FALSE),Sheet2!$A$2:$B$5,2,FALSE)</f>
        <v>2</v>
      </c>
      <c r="I172" s="1" t="str">
        <f>Sheet3!C171</f>
        <v>荷兰</v>
      </c>
      <c r="J172" s="1" t="str">
        <f t="shared" si="29"/>
        <v>荷兰</v>
      </c>
      <c r="K172" s="1">
        <f t="shared" si="40"/>
        <v>9</v>
      </c>
      <c r="N172" s="1">
        <f>VLOOKUP(H172,Sheet2!$B$2:$F$5,2,FALSE)*VLOOKUP(F172,Sheet2!$A$8:$C$12,3,FALSE)</f>
        <v>160</v>
      </c>
      <c r="O172" s="9">
        <f>VLOOKUP(H172,Sheet2!$B$2:$F$5,3,FALSE)*VLOOKUP(F172,Sheet2!$A$8:$C$12,3,FALSE)</f>
        <v>200</v>
      </c>
      <c r="P172" s="9">
        <f>VLOOKUP(H172,Sheet2!$B$2:$F$5,4,FALSE)*VLOOKUP(F172,Sheet2!$A$8:$C$12,3,FALSE)</f>
        <v>120</v>
      </c>
      <c r="Q172" s="9">
        <f>VLOOKUP(H172,Sheet2!$B$2:$F$5,5,FALSE)*VLOOKUP(F172,Sheet2!$A$8:$C$12,3,FALSE)</f>
        <v>200</v>
      </c>
      <c r="R172" s="1">
        <f>VLOOKUP(F172,Sheet2!$A$7:$F$12,5,FALSE)</f>
        <v>100</v>
      </c>
      <c r="S172" s="1">
        <f>VLOOKUP(F172,Sheet2!$A$7:$F$12,6,FALSE)</f>
        <v>120</v>
      </c>
      <c r="T172" s="11">
        <f t="shared" si="30"/>
        <v>53.333333333333336</v>
      </c>
      <c r="U172" s="11">
        <f t="shared" si="31"/>
        <v>53.333333333333336</v>
      </c>
      <c r="V172" s="11">
        <f t="shared" si="32"/>
        <v>53.333333333333336</v>
      </c>
      <c r="W172" s="11">
        <f t="shared" si="33"/>
        <v>66.666666666666671</v>
      </c>
      <c r="X172" s="11">
        <f t="shared" si="34"/>
        <v>66.666666666666671</v>
      </c>
      <c r="Y172" s="11">
        <f t="shared" si="35"/>
        <v>66.666666666666671</v>
      </c>
      <c r="Z172" s="11">
        <f t="shared" si="35"/>
        <v>40</v>
      </c>
      <c r="AA172" s="11">
        <f t="shared" si="36"/>
        <v>40</v>
      </c>
      <c r="AB172" s="11">
        <f t="shared" si="37"/>
        <v>40</v>
      </c>
      <c r="AC172" s="11">
        <f t="shared" si="37"/>
        <v>66.666666666666671</v>
      </c>
      <c r="AD172" s="11">
        <f t="shared" si="38"/>
        <v>66.666666666666671</v>
      </c>
      <c r="AE172" s="11">
        <f t="shared" si="39"/>
        <v>66.666666666666671</v>
      </c>
    </row>
    <row r="173" spans="1:31">
      <c r="A173" s="1">
        <f>VLOOKUP(I173,Sheet3!$A$748:$B$779,2,FALSE)+VLOOKUP(B173,Sheet3!$A$2:$B$737,2,FALSE)</f>
        <v>810</v>
      </c>
      <c r="B173" s="9" t="str">
        <f>Sheet3!A172</f>
        <v>范·德·法特</v>
      </c>
      <c r="E173" s="1">
        <f t="shared" si="28"/>
        <v>4</v>
      </c>
      <c r="F173" s="1">
        <f>VLOOKUP(VLOOKUP(B173,Sheet3!$A$2:$D$737,4,FALSE),Sheet2!$A$15:$C$19,3,TRUE)</f>
        <v>4</v>
      </c>
      <c r="G173" s="1">
        <f>VLOOKUP(F173,Sheet2!$A$8:$D$12,4,FALSE)</f>
        <v>20</v>
      </c>
      <c r="H173" s="1">
        <f>VLOOKUP(VLOOKUP(B173,Sheet3!$A$2:$E$737,5,FALSE),Sheet2!$A$2:$B$5,2,FALSE)</f>
        <v>2</v>
      </c>
      <c r="I173" s="1" t="str">
        <f>Sheet3!C172</f>
        <v>荷兰</v>
      </c>
      <c r="J173" s="1" t="str">
        <f t="shared" si="29"/>
        <v>荷兰</v>
      </c>
      <c r="K173" s="1">
        <f t="shared" si="40"/>
        <v>13</v>
      </c>
      <c r="N173" s="1">
        <f>VLOOKUP(H173,Sheet2!$B$2:$F$5,2,FALSE)*VLOOKUP(F173,Sheet2!$A$8:$C$12,3,FALSE)</f>
        <v>120</v>
      </c>
      <c r="O173" s="9">
        <f>VLOOKUP(H173,Sheet2!$B$2:$F$5,3,FALSE)*VLOOKUP(F173,Sheet2!$A$8:$C$12,3,FALSE)</f>
        <v>150</v>
      </c>
      <c r="P173" s="9">
        <f>VLOOKUP(H173,Sheet2!$B$2:$F$5,4,FALSE)*VLOOKUP(F173,Sheet2!$A$8:$C$12,3,FALSE)</f>
        <v>90</v>
      </c>
      <c r="Q173" s="9">
        <f>VLOOKUP(H173,Sheet2!$B$2:$F$5,5,FALSE)*VLOOKUP(F173,Sheet2!$A$8:$C$12,3,FALSE)</f>
        <v>150</v>
      </c>
      <c r="R173" s="1">
        <f>VLOOKUP(F173,Sheet2!$A$7:$F$12,5,FALSE)</f>
        <v>90</v>
      </c>
      <c r="S173" s="1">
        <f>VLOOKUP(F173,Sheet2!$A$7:$F$12,6,FALSE)</f>
        <v>110</v>
      </c>
      <c r="T173" s="11">
        <f t="shared" si="30"/>
        <v>40</v>
      </c>
      <c r="U173" s="11">
        <f t="shared" si="31"/>
        <v>40</v>
      </c>
      <c r="V173" s="11">
        <f t="shared" si="32"/>
        <v>40</v>
      </c>
      <c r="W173" s="11">
        <f t="shared" si="33"/>
        <v>50</v>
      </c>
      <c r="X173" s="11">
        <f t="shared" si="34"/>
        <v>50</v>
      </c>
      <c r="Y173" s="11">
        <f t="shared" si="35"/>
        <v>50</v>
      </c>
      <c r="Z173" s="11">
        <f t="shared" si="35"/>
        <v>30</v>
      </c>
      <c r="AA173" s="11">
        <f t="shared" si="36"/>
        <v>30</v>
      </c>
      <c r="AB173" s="11">
        <f t="shared" si="37"/>
        <v>30</v>
      </c>
      <c r="AC173" s="11">
        <f t="shared" si="37"/>
        <v>50</v>
      </c>
      <c r="AD173" s="11">
        <f t="shared" si="38"/>
        <v>50</v>
      </c>
      <c r="AE173" s="11">
        <f t="shared" si="39"/>
        <v>50</v>
      </c>
    </row>
    <row r="174" spans="1:31">
      <c r="A174" s="1">
        <f>VLOOKUP(I174,Sheet3!$A$748:$B$779,2,FALSE)+VLOOKUP(B174,Sheet3!$A$2:$B$737,2,FALSE)</f>
        <v>811</v>
      </c>
      <c r="B174" s="9" t="str">
        <f>Sheet3!A173</f>
        <v>范佩西</v>
      </c>
      <c r="E174" s="1">
        <f t="shared" si="28"/>
        <v>5</v>
      </c>
      <c r="F174" s="1">
        <f>VLOOKUP(VLOOKUP(B174,Sheet3!$A$2:$D$737,4,FALSE),Sheet2!$A$15:$C$19,3,TRUE)</f>
        <v>5</v>
      </c>
      <c r="G174" s="1">
        <f>VLOOKUP(F174,Sheet2!$A$8:$D$12,4,FALSE)</f>
        <v>30</v>
      </c>
      <c r="H174" s="1">
        <f>VLOOKUP(VLOOKUP(B174,Sheet3!$A$2:$E$737,5,FALSE),Sheet2!$A$2:$B$5,2,FALSE)</f>
        <v>1</v>
      </c>
      <c r="I174" s="1" t="str">
        <f>Sheet3!C173</f>
        <v>荷兰</v>
      </c>
      <c r="J174" s="1" t="str">
        <f t="shared" si="29"/>
        <v>荷兰</v>
      </c>
      <c r="K174" s="1">
        <f t="shared" si="40"/>
        <v>10</v>
      </c>
      <c r="N174" s="1">
        <f>VLOOKUP(H174,Sheet2!$B$2:$F$5,2,FALSE)*VLOOKUP(F174,Sheet2!$A$8:$C$12,3,FALSE)</f>
        <v>200</v>
      </c>
      <c r="O174" s="9">
        <f>VLOOKUP(H174,Sheet2!$B$2:$F$5,3,FALSE)*VLOOKUP(F174,Sheet2!$A$8:$C$12,3,FALSE)</f>
        <v>160</v>
      </c>
      <c r="P174" s="9">
        <f>VLOOKUP(H174,Sheet2!$B$2:$F$5,4,FALSE)*VLOOKUP(F174,Sheet2!$A$8:$C$12,3,FALSE)</f>
        <v>120</v>
      </c>
      <c r="Q174" s="9">
        <f>VLOOKUP(H174,Sheet2!$B$2:$F$5,5,FALSE)*VLOOKUP(F174,Sheet2!$A$8:$C$12,3,FALSE)</f>
        <v>200</v>
      </c>
      <c r="R174" s="1">
        <f>VLOOKUP(F174,Sheet2!$A$7:$F$12,5,FALSE)</f>
        <v>100</v>
      </c>
      <c r="S174" s="1">
        <f>VLOOKUP(F174,Sheet2!$A$7:$F$12,6,FALSE)</f>
        <v>120</v>
      </c>
      <c r="T174" s="11">
        <f t="shared" si="30"/>
        <v>66.666666666666671</v>
      </c>
      <c r="U174" s="11">
        <f t="shared" si="31"/>
        <v>66.666666666666671</v>
      </c>
      <c r="V174" s="11">
        <f t="shared" si="32"/>
        <v>66.666666666666671</v>
      </c>
      <c r="W174" s="11">
        <f t="shared" si="33"/>
        <v>53.333333333333336</v>
      </c>
      <c r="X174" s="11">
        <f t="shared" si="34"/>
        <v>53.333333333333336</v>
      </c>
      <c r="Y174" s="11">
        <f t="shared" si="35"/>
        <v>53.333333333333336</v>
      </c>
      <c r="Z174" s="11">
        <f t="shared" si="35"/>
        <v>40</v>
      </c>
      <c r="AA174" s="11">
        <f t="shared" si="36"/>
        <v>40</v>
      </c>
      <c r="AB174" s="11">
        <f t="shared" si="37"/>
        <v>40</v>
      </c>
      <c r="AC174" s="11">
        <f t="shared" si="37"/>
        <v>66.666666666666671</v>
      </c>
      <c r="AD174" s="11">
        <f t="shared" si="38"/>
        <v>66.666666666666671</v>
      </c>
      <c r="AE174" s="11">
        <f t="shared" si="39"/>
        <v>66.666666666666671</v>
      </c>
    </row>
    <row r="175" spans="1:31">
      <c r="A175" s="1">
        <f>VLOOKUP(I175,Sheet3!$A$748:$B$779,2,FALSE)+VLOOKUP(B175,Sheet3!$A$2:$B$737,2,FALSE)</f>
        <v>812</v>
      </c>
      <c r="B175" s="9" t="str">
        <f>Sheet3!A174</f>
        <v>斯特克伦伯格</v>
      </c>
      <c r="E175" s="1">
        <f t="shared" si="28"/>
        <v>3</v>
      </c>
      <c r="F175" s="1">
        <f>VLOOKUP(VLOOKUP(B175,Sheet3!$A$2:$D$737,4,FALSE),Sheet2!$A$15:$C$19,3,TRUE)</f>
        <v>3</v>
      </c>
      <c r="G175" s="1">
        <f>VLOOKUP(F175,Sheet2!$A$8:$D$12,4,FALSE)</f>
        <v>15</v>
      </c>
      <c r="H175" s="1">
        <f>VLOOKUP(VLOOKUP(B175,Sheet3!$A$2:$E$737,5,FALSE),Sheet2!$A$2:$B$5,2,FALSE)</f>
        <v>4</v>
      </c>
      <c r="I175" s="1" t="str">
        <f>Sheet3!C174</f>
        <v>荷兰</v>
      </c>
      <c r="J175" s="1" t="str">
        <f t="shared" si="29"/>
        <v>荷兰</v>
      </c>
      <c r="K175" s="1">
        <f t="shared" si="40"/>
        <v>14</v>
      </c>
      <c r="N175" s="1">
        <f>VLOOKUP(H175,Sheet2!$B$2:$F$5,2,FALSE)*VLOOKUP(F175,Sheet2!$A$8:$C$12,3,FALSE)</f>
        <v>72</v>
      </c>
      <c r="O175" s="9">
        <f>VLOOKUP(H175,Sheet2!$B$2:$F$5,3,FALSE)*VLOOKUP(F175,Sheet2!$A$8:$C$12,3,FALSE)</f>
        <v>72</v>
      </c>
      <c r="P175" s="9">
        <f>VLOOKUP(H175,Sheet2!$B$2:$F$5,4,FALSE)*VLOOKUP(F175,Sheet2!$A$8:$C$12,3,FALSE)</f>
        <v>144</v>
      </c>
      <c r="Q175" s="9">
        <f>VLOOKUP(H175,Sheet2!$B$2:$F$5,5,FALSE)*VLOOKUP(F175,Sheet2!$A$8:$C$12,3,FALSE)</f>
        <v>120</v>
      </c>
      <c r="R175" s="1">
        <f>VLOOKUP(F175,Sheet2!$A$7:$F$12,5,FALSE)</f>
        <v>85</v>
      </c>
      <c r="S175" s="1">
        <f>VLOOKUP(F175,Sheet2!$A$7:$F$12,6,FALSE)</f>
        <v>100</v>
      </c>
      <c r="T175" s="11">
        <f t="shared" si="30"/>
        <v>24</v>
      </c>
      <c r="U175" s="11">
        <f t="shared" si="31"/>
        <v>24</v>
      </c>
      <c r="V175" s="11">
        <f t="shared" si="32"/>
        <v>24</v>
      </c>
      <c r="W175" s="11">
        <f t="shared" si="33"/>
        <v>24</v>
      </c>
      <c r="X175" s="11">
        <f t="shared" si="34"/>
        <v>24</v>
      </c>
      <c r="Y175" s="11">
        <f t="shared" si="35"/>
        <v>24</v>
      </c>
      <c r="Z175" s="11">
        <f t="shared" si="35"/>
        <v>48</v>
      </c>
      <c r="AA175" s="11">
        <f t="shared" si="36"/>
        <v>48</v>
      </c>
      <c r="AB175" s="11">
        <f t="shared" si="37"/>
        <v>48</v>
      </c>
      <c r="AC175" s="11">
        <f t="shared" si="37"/>
        <v>40</v>
      </c>
      <c r="AD175" s="11">
        <f t="shared" si="38"/>
        <v>40</v>
      </c>
      <c r="AE175" s="11">
        <f t="shared" si="39"/>
        <v>40</v>
      </c>
    </row>
    <row r="176" spans="1:31">
      <c r="A176" s="1">
        <f>VLOOKUP(I176,Sheet3!$A$748:$B$779,2,FALSE)+VLOOKUP(B176,Sheet3!$A$2:$B$737,2,FALSE)</f>
        <v>813</v>
      </c>
      <c r="B176" s="9" t="str">
        <f>Sheet3!A175</f>
        <v>沃尔姆</v>
      </c>
      <c r="E176" s="1">
        <f t="shared" si="28"/>
        <v>3</v>
      </c>
      <c r="F176" s="1">
        <f>VLOOKUP(VLOOKUP(B176,Sheet3!$A$2:$D$737,4,FALSE),Sheet2!$A$15:$C$19,3,TRUE)</f>
        <v>3</v>
      </c>
      <c r="G176" s="1">
        <f>VLOOKUP(F176,Sheet2!$A$8:$D$12,4,FALSE)</f>
        <v>15</v>
      </c>
      <c r="H176" s="1">
        <f>VLOOKUP(VLOOKUP(B176,Sheet3!$A$2:$E$737,5,FALSE),Sheet2!$A$2:$B$5,2,FALSE)</f>
        <v>4</v>
      </c>
      <c r="I176" s="1" t="str">
        <f>Sheet3!C175</f>
        <v>荷兰</v>
      </c>
      <c r="J176" s="1" t="str">
        <f t="shared" si="29"/>
        <v>荷兰</v>
      </c>
      <c r="K176" s="1">
        <f t="shared" si="40"/>
        <v>6</v>
      </c>
      <c r="N176" s="1">
        <f>VLOOKUP(H176,Sheet2!$B$2:$F$5,2,FALSE)*VLOOKUP(F176,Sheet2!$A$8:$C$12,3,FALSE)</f>
        <v>72</v>
      </c>
      <c r="O176" s="9">
        <f>VLOOKUP(H176,Sheet2!$B$2:$F$5,3,FALSE)*VLOOKUP(F176,Sheet2!$A$8:$C$12,3,FALSE)</f>
        <v>72</v>
      </c>
      <c r="P176" s="9">
        <f>VLOOKUP(H176,Sheet2!$B$2:$F$5,4,FALSE)*VLOOKUP(F176,Sheet2!$A$8:$C$12,3,FALSE)</f>
        <v>144</v>
      </c>
      <c r="Q176" s="9">
        <f>VLOOKUP(H176,Sheet2!$B$2:$F$5,5,FALSE)*VLOOKUP(F176,Sheet2!$A$8:$C$12,3,FALSE)</f>
        <v>120</v>
      </c>
      <c r="R176" s="1">
        <f>VLOOKUP(F176,Sheet2!$A$7:$F$12,5,FALSE)</f>
        <v>85</v>
      </c>
      <c r="S176" s="1">
        <f>VLOOKUP(F176,Sheet2!$A$7:$F$12,6,FALSE)</f>
        <v>100</v>
      </c>
      <c r="T176" s="11">
        <f t="shared" si="30"/>
        <v>24</v>
      </c>
      <c r="U176" s="11">
        <f t="shared" si="31"/>
        <v>24</v>
      </c>
      <c r="V176" s="11">
        <f t="shared" si="32"/>
        <v>24</v>
      </c>
      <c r="W176" s="11">
        <f t="shared" si="33"/>
        <v>24</v>
      </c>
      <c r="X176" s="11">
        <f t="shared" si="34"/>
        <v>24</v>
      </c>
      <c r="Y176" s="11">
        <f t="shared" si="35"/>
        <v>24</v>
      </c>
      <c r="Z176" s="11">
        <f t="shared" si="35"/>
        <v>48</v>
      </c>
      <c r="AA176" s="11">
        <f t="shared" si="36"/>
        <v>48</v>
      </c>
      <c r="AB176" s="11">
        <f t="shared" si="37"/>
        <v>48</v>
      </c>
      <c r="AC176" s="11">
        <f t="shared" si="37"/>
        <v>40</v>
      </c>
      <c r="AD176" s="11">
        <f t="shared" si="38"/>
        <v>40</v>
      </c>
      <c r="AE176" s="11">
        <f t="shared" si="39"/>
        <v>40</v>
      </c>
    </row>
    <row r="177" spans="1:31">
      <c r="A177" s="1">
        <f>VLOOKUP(I177,Sheet3!$A$748:$B$779,2,FALSE)+VLOOKUP(B177,Sheet3!$A$2:$B$737,2,FALSE)</f>
        <v>814</v>
      </c>
      <c r="B177" s="9" t="str">
        <f>Sheet3!A176</f>
        <v>弗拉尔</v>
      </c>
      <c r="E177" s="1">
        <f t="shared" si="28"/>
        <v>3</v>
      </c>
      <c r="F177" s="1">
        <f>VLOOKUP(VLOOKUP(B177,Sheet3!$A$2:$D$737,4,FALSE),Sheet2!$A$15:$C$19,3,TRUE)</f>
        <v>3</v>
      </c>
      <c r="G177" s="1">
        <f>VLOOKUP(F177,Sheet2!$A$8:$D$12,4,FALSE)</f>
        <v>15</v>
      </c>
      <c r="H177" s="1">
        <f>VLOOKUP(VLOOKUP(B177,Sheet3!$A$2:$E$737,5,FALSE),Sheet2!$A$2:$B$5,2,FALSE)</f>
        <v>3</v>
      </c>
      <c r="I177" s="1" t="str">
        <f>Sheet3!C176</f>
        <v>荷兰</v>
      </c>
      <c r="J177" s="1" t="str">
        <f t="shared" si="29"/>
        <v>荷兰</v>
      </c>
      <c r="K177" s="1">
        <f t="shared" si="40"/>
        <v>12</v>
      </c>
      <c r="N177" s="1">
        <f>VLOOKUP(H177,Sheet2!$B$2:$F$5,2,FALSE)*VLOOKUP(F177,Sheet2!$A$8:$C$12,3,FALSE)</f>
        <v>72</v>
      </c>
      <c r="O177" s="9">
        <f>VLOOKUP(H177,Sheet2!$B$2:$F$5,3,FALSE)*VLOOKUP(F177,Sheet2!$A$8:$C$12,3,FALSE)</f>
        <v>96</v>
      </c>
      <c r="P177" s="9">
        <f>VLOOKUP(H177,Sheet2!$B$2:$F$5,4,FALSE)*VLOOKUP(F177,Sheet2!$A$8:$C$12,3,FALSE)</f>
        <v>120</v>
      </c>
      <c r="Q177" s="9">
        <f>VLOOKUP(H177,Sheet2!$B$2:$F$5,5,FALSE)*VLOOKUP(F177,Sheet2!$A$8:$C$12,3,FALSE)</f>
        <v>120</v>
      </c>
      <c r="R177" s="1">
        <f>VLOOKUP(F177,Sheet2!$A$7:$F$12,5,FALSE)</f>
        <v>85</v>
      </c>
      <c r="S177" s="1">
        <f>VLOOKUP(F177,Sheet2!$A$7:$F$12,6,FALSE)</f>
        <v>100</v>
      </c>
      <c r="T177" s="11">
        <f t="shared" si="30"/>
        <v>24</v>
      </c>
      <c r="U177" s="11">
        <f t="shared" si="31"/>
        <v>24</v>
      </c>
      <c r="V177" s="11">
        <f t="shared" si="32"/>
        <v>24</v>
      </c>
      <c r="W177" s="11">
        <f t="shared" si="33"/>
        <v>32</v>
      </c>
      <c r="X177" s="11">
        <f t="shared" si="34"/>
        <v>32</v>
      </c>
      <c r="Y177" s="11">
        <f t="shared" si="35"/>
        <v>32</v>
      </c>
      <c r="Z177" s="11">
        <f t="shared" si="35"/>
        <v>40</v>
      </c>
      <c r="AA177" s="11">
        <f t="shared" si="36"/>
        <v>40</v>
      </c>
      <c r="AB177" s="11">
        <f t="shared" si="37"/>
        <v>40</v>
      </c>
      <c r="AC177" s="11">
        <f t="shared" si="37"/>
        <v>40</v>
      </c>
      <c r="AD177" s="11">
        <f t="shared" si="38"/>
        <v>40</v>
      </c>
      <c r="AE177" s="11">
        <f t="shared" si="39"/>
        <v>40</v>
      </c>
    </row>
    <row r="178" spans="1:31">
      <c r="A178" s="1">
        <f>VLOOKUP(I178,Sheet3!$A$748:$B$779,2,FALSE)+VLOOKUP(B178,Sheet3!$A$2:$B$737,2,FALSE)</f>
        <v>815</v>
      </c>
      <c r="B178" s="9" t="str">
        <f>Sheet3!A177</f>
        <v xml:space="preserve">马泰森 </v>
      </c>
      <c r="E178" s="1">
        <f t="shared" si="28"/>
        <v>3</v>
      </c>
      <c r="F178" s="1">
        <f>VLOOKUP(VLOOKUP(B178,Sheet3!$A$2:$D$737,4,FALSE),Sheet2!$A$15:$C$19,3,TRUE)</f>
        <v>3</v>
      </c>
      <c r="G178" s="1">
        <f>VLOOKUP(F178,Sheet2!$A$8:$D$12,4,FALSE)</f>
        <v>15</v>
      </c>
      <c r="H178" s="1">
        <f>VLOOKUP(VLOOKUP(B178,Sheet3!$A$2:$E$737,5,FALSE),Sheet2!$A$2:$B$5,2,FALSE)</f>
        <v>3</v>
      </c>
      <c r="I178" s="1" t="str">
        <f>Sheet3!C177</f>
        <v>荷兰</v>
      </c>
      <c r="J178" s="1" t="str">
        <f t="shared" si="29"/>
        <v>荷兰</v>
      </c>
      <c r="K178" s="1">
        <f t="shared" si="40"/>
        <v>3</v>
      </c>
      <c r="N178" s="1">
        <f>VLOOKUP(H178,Sheet2!$B$2:$F$5,2,FALSE)*VLOOKUP(F178,Sheet2!$A$8:$C$12,3,FALSE)</f>
        <v>72</v>
      </c>
      <c r="O178" s="9">
        <f>VLOOKUP(H178,Sheet2!$B$2:$F$5,3,FALSE)*VLOOKUP(F178,Sheet2!$A$8:$C$12,3,FALSE)</f>
        <v>96</v>
      </c>
      <c r="P178" s="9">
        <f>VLOOKUP(H178,Sheet2!$B$2:$F$5,4,FALSE)*VLOOKUP(F178,Sheet2!$A$8:$C$12,3,FALSE)</f>
        <v>120</v>
      </c>
      <c r="Q178" s="9">
        <f>VLOOKUP(H178,Sheet2!$B$2:$F$5,5,FALSE)*VLOOKUP(F178,Sheet2!$A$8:$C$12,3,FALSE)</f>
        <v>120</v>
      </c>
      <c r="R178" s="1">
        <f>VLOOKUP(F178,Sheet2!$A$7:$F$12,5,FALSE)</f>
        <v>85</v>
      </c>
      <c r="S178" s="1">
        <f>VLOOKUP(F178,Sheet2!$A$7:$F$12,6,FALSE)</f>
        <v>100</v>
      </c>
      <c r="T178" s="11">
        <f t="shared" si="30"/>
        <v>24</v>
      </c>
      <c r="U178" s="11">
        <f t="shared" si="31"/>
        <v>24</v>
      </c>
      <c r="V178" s="11">
        <f t="shared" si="32"/>
        <v>24</v>
      </c>
      <c r="W178" s="11">
        <f t="shared" si="33"/>
        <v>32</v>
      </c>
      <c r="X178" s="11">
        <f t="shared" si="34"/>
        <v>32</v>
      </c>
      <c r="Y178" s="11">
        <f t="shared" si="35"/>
        <v>32</v>
      </c>
      <c r="Z178" s="11">
        <f t="shared" si="35"/>
        <v>40</v>
      </c>
      <c r="AA178" s="11">
        <f t="shared" si="36"/>
        <v>40</v>
      </c>
      <c r="AB178" s="11">
        <f t="shared" si="37"/>
        <v>40</v>
      </c>
      <c r="AC178" s="11">
        <f t="shared" si="37"/>
        <v>40</v>
      </c>
      <c r="AD178" s="11">
        <f t="shared" si="38"/>
        <v>40</v>
      </c>
      <c r="AE178" s="11">
        <f t="shared" si="39"/>
        <v>40</v>
      </c>
    </row>
    <row r="179" spans="1:31">
      <c r="A179" s="1">
        <f>VLOOKUP(I179,Sheet3!$A$748:$B$779,2,FALSE)+VLOOKUP(B179,Sheet3!$A$2:$B$737,2,FALSE)</f>
        <v>816</v>
      </c>
      <c r="B179" s="9" t="str">
        <f>Sheet3!A178</f>
        <v xml:space="preserve">R.范.莱茵 </v>
      </c>
      <c r="E179" s="1">
        <f t="shared" si="28"/>
        <v>3</v>
      </c>
      <c r="F179" s="1">
        <f>VLOOKUP(VLOOKUP(B179,Sheet3!$A$2:$D$737,4,FALSE),Sheet2!$A$15:$C$19,3,TRUE)</f>
        <v>3</v>
      </c>
      <c r="G179" s="1">
        <f>VLOOKUP(F179,Sheet2!$A$8:$D$12,4,FALSE)</f>
        <v>15</v>
      </c>
      <c r="H179" s="1">
        <f>VLOOKUP(VLOOKUP(B179,Sheet3!$A$2:$E$737,5,FALSE),Sheet2!$A$2:$B$5,2,FALSE)</f>
        <v>3</v>
      </c>
      <c r="I179" s="1" t="str">
        <f>Sheet3!C178</f>
        <v>荷兰</v>
      </c>
      <c r="J179" s="1" t="str">
        <f t="shared" si="29"/>
        <v>荷兰</v>
      </c>
      <c r="K179" s="1">
        <f t="shared" si="40"/>
        <v>1</v>
      </c>
      <c r="N179" s="1">
        <f>VLOOKUP(H179,Sheet2!$B$2:$F$5,2,FALSE)*VLOOKUP(F179,Sheet2!$A$8:$C$12,3,FALSE)</f>
        <v>72</v>
      </c>
      <c r="O179" s="9">
        <f>VLOOKUP(H179,Sheet2!$B$2:$F$5,3,FALSE)*VLOOKUP(F179,Sheet2!$A$8:$C$12,3,FALSE)</f>
        <v>96</v>
      </c>
      <c r="P179" s="9">
        <f>VLOOKUP(H179,Sheet2!$B$2:$F$5,4,FALSE)*VLOOKUP(F179,Sheet2!$A$8:$C$12,3,FALSE)</f>
        <v>120</v>
      </c>
      <c r="Q179" s="9">
        <f>VLOOKUP(H179,Sheet2!$B$2:$F$5,5,FALSE)*VLOOKUP(F179,Sheet2!$A$8:$C$12,3,FALSE)</f>
        <v>120</v>
      </c>
      <c r="R179" s="1">
        <f>VLOOKUP(F179,Sheet2!$A$7:$F$12,5,FALSE)</f>
        <v>85</v>
      </c>
      <c r="S179" s="1">
        <f>VLOOKUP(F179,Sheet2!$A$7:$F$12,6,FALSE)</f>
        <v>100</v>
      </c>
      <c r="T179" s="11">
        <f t="shared" si="30"/>
        <v>24</v>
      </c>
      <c r="U179" s="11">
        <f t="shared" si="31"/>
        <v>24</v>
      </c>
      <c r="V179" s="11">
        <f t="shared" si="32"/>
        <v>24</v>
      </c>
      <c r="W179" s="11">
        <f t="shared" si="33"/>
        <v>32</v>
      </c>
      <c r="X179" s="11">
        <f t="shared" si="34"/>
        <v>32</v>
      </c>
      <c r="Y179" s="11">
        <f t="shared" si="35"/>
        <v>32</v>
      </c>
      <c r="Z179" s="11">
        <f t="shared" si="35"/>
        <v>40</v>
      </c>
      <c r="AA179" s="11">
        <f t="shared" si="36"/>
        <v>40</v>
      </c>
      <c r="AB179" s="11">
        <f t="shared" si="37"/>
        <v>40</v>
      </c>
      <c r="AC179" s="11">
        <f t="shared" si="37"/>
        <v>40</v>
      </c>
      <c r="AD179" s="11">
        <f t="shared" si="38"/>
        <v>40</v>
      </c>
      <c r="AE179" s="11">
        <f t="shared" si="39"/>
        <v>40</v>
      </c>
    </row>
    <row r="180" spans="1:31">
      <c r="A180" s="1">
        <f>VLOOKUP(I180,Sheet3!$A$748:$B$779,2,FALSE)+VLOOKUP(B180,Sheet3!$A$2:$B$737,2,FALSE)</f>
        <v>817</v>
      </c>
      <c r="B180" s="9" t="str">
        <f>Sheet3!A179</f>
        <v>乔迪·克拉斯</v>
      </c>
      <c r="E180" s="1">
        <f t="shared" si="28"/>
        <v>2</v>
      </c>
      <c r="F180" s="1">
        <f>VLOOKUP(VLOOKUP(B180,Sheet3!$A$2:$D$737,4,FALSE),Sheet2!$A$15:$C$19,3,TRUE)</f>
        <v>2</v>
      </c>
      <c r="G180" s="1">
        <f>VLOOKUP(F180,Sheet2!$A$8:$D$12,4,FALSE)</f>
        <v>10</v>
      </c>
      <c r="H180" s="1">
        <f>VLOOKUP(VLOOKUP(B180,Sheet3!$A$2:$E$737,5,FALSE),Sheet2!$A$2:$B$5,2,FALSE)</f>
        <v>2</v>
      </c>
      <c r="I180" s="1" t="str">
        <f>Sheet3!C179</f>
        <v>荷兰</v>
      </c>
      <c r="J180" s="1" t="str">
        <f t="shared" si="29"/>
        <v>荷兰</v>
      </c>
      <c r="K180" s="1">
        <f t="shared" si="40"/>
        <v>9</v>
      </c>
      <c r="N180" s="1">
        <f>VLOOKUP(H180,Sheet2!$B$2:$F$5,2,FALSE)*VLOOKUP(F180,Sheet2!$A$8:$C$12,3,FALSE)</f>
        <v>80</v>
      </c>
      <c r="O180" s="9">
        <f>VLOOKUP(H180,Sheet2!$B$2:$F$5,3,FALSE)*VLOOKUP(F180,Sheet2!$A$8:$C$12,3,FALSE)</f>
        <v>100</v>
      </c>
      <c r="P180" s="9">
        <f>VLOOKUP(H180,Sheet2!$B$2:$F$5,4,FALSE)*VLOOKUP(F180,Sheet2!$A$8:$C$12,3,FALSE)</f>
        <v>60</v>
      </c>
      <c r="Q180" s="9">
        <f>VLOOKUP(H180,Sheet2!$B$2:$F$5,5,FALSE)*VLOOKUP(F180,Sheet2!$A$8:$C$12,3,FALSE)</f>
        <v>100</v>
      </c>
      <c r="R180" s="1">
        <f>VLOOKUP(F180,Sheet2!$A$7:$F$12,5,FALSE)</f>
        <v>80</v>
      </c>
      <c r="S180" s="1">
        <f>VLOOKUP(F180,Sheet2!$A$7:$F$12,6,FALSE)</f>
        <v>95</v>
      </c>
      <c r="T180" s="11">
        <f t="shared" si="30"/>
        <v>26.666666666666668</v>
      </c>
      <c r="U180" s="11">
        <f t="shared" si="31"/>
        <v>26.666666666666668</v>
      </c>
      <c r="V180" s="11">
        <f t="shared" si="32"/>
        <v>26.666666666666668</v>
      </c>
      <c r="W180" s="11">
        <f t="shared" si="33"/>
        <v>33.333333333333336</v>
      </c>
      <c r="X180" s="11">
        <f t="shared" si="34"/>
        <v>33.333333333333336</v>
      </c>
      <c r="Y180" s="11">
        <f t="shared" si="35"/>
        <v>33.333333333333336</v>
      </c>
      <c r="Z180" s="11">
        <f t="shared" si="35"/>
        <v>20</v>
      </c>
      <c r="AA180" s="11">
        <f t="shared" si="36"/>
        <v>20</v>
      </c>
      <c r="AB180" s="11">
        <f t="shared" si="37"/>
        <v>20</v>
      </c>
      <c r="AC180" s="11">
        <f t="shared" si="37"/>
        <v>33.333333333333336</v>
      </c>
      <c r="AD180" s="11">
        <f t="shared" si="38"/>
        <v>33.333333333333336</v>
      </c>
      <c r="AE180" s="11">
        <f t="shared" si="39"/>
        <v>33.333333333333336</v>
      </c>
    </row>
    <row r="181" spans="1:31">
      <c r="A181" s="1">
        <f>VLOOKUP(I181,Sheet3!$A$748:$B$779,2,FALSE)+VLOOKUP(B181,Sheet3!$A$2:$B$737,2,FALSE)</f>
        <v>818</v>
      </c>
      <c r="B181" s="9" t="str">
        <f>Sheet3!A180</f>
        <v xml:space="preserve">A·马赫 </v>
      </c>
      <c r="E181" s="1">
        <f t="shared" si="28"/>
        <v>3</v>
      </c>
      <c r="F181" s="1">
        <f>VLOOKUP(VLOOKUP(B181,Sheet3!$A$2:$D$737,4,FALSE),Sheet2!$A$15:$C$19,3,TRUE)</f>
        <v>3</v>
      </c>
      <c r="G181" s="1">
        <f>VLOOKUP(F181,Sheet2!$A$8:$D$12,4,FALSE)</f>
        <v>15</v>
      </c>
      <c r="H181" s="1">
        <f>VLOOKUP(VLOOKUP(B181,Sheet3!$A$2:$E$737,5,FALSE),Sheet2!$A$2:$B$5,2,FALSE)</f>
        <v>2</v>
      </c>
      <c r="I181" s="1" t="str">
        <f>Sheet3!C180</f>
        <v>荷兰</v>
      </c>
      <c r="J181" s="1" t="str">
        <f t="shared" si="29"/>
        <v>荷兰</v>
      </c>
      <c r="K181" s="1">
        <f t="shared" si="40"/>
        <v>8</v>
      </c>
      <c r="N181" s="1">
        <f>VLOOKUP(H181,Sheet2!$B$2:$F$5,2,FALSE)*VLOOKUP(F181,Sheet2!$A$8:$C$12,3,FALSE)</f>
        <v>96</v>
      </c>
      <c r="O181" s="9">
        <f>VLOOKUP(H181,Sheet2!$B$2:$F$5,3,FALSE)*VLOOKUP(F181,Sheet2!$A$8:$C$12,3,FALSE)</f>
        <v>120</v>
      </c>
      <c r="P181" s="9">
        <f>VLOOKUP(H181,Sheet2!$B$2:$F$5,4,FALSE)*VLOOKUP(F181,Sheet2!$A$8:$C$12,3,FALSE)</f>
        <v>72</v>
      </c>
      <c r="Q181" s="9">
        <f>VLOOKUP(H181,Sheet2!$B$2:$F$5,5,FALSE)*VLOOKUP(F181,Sheet2!$A$8:$C$12,3,FALSE)</f>
        <v>120</v>
      </c>
      <c r="R181" s="1">
        <f>VLOOKUP(F181,Sheet2!$A$7:$F$12,5,FALSE)</f>
        <v>85</v>
      </c>
      <c r="S181" s="1">
        <f>VLOOKUP(F181,Sheet2!$A$7:$F$12,6,FALSE)</f>
        <v>100</v>
      </c>
      <c r="T181" s="11">
        <f t="shared" si="30"/>
        <v>32</v>
      </c>
      <c r="U181" s="11">
        <f t="shared" si="31"/>
        <v>32</v>
      </c>
      <c r="V181" s="11">
        <f t="shared" si="32"/>
        <v>32</v>
      </c>
      <c r="W181" s="11">
        <f t="shared" si="33"/>
        <v>40</v>
      </c>
      <c r="X181" s="11">
        <f t="shared" si="34"/>
        <v>40</v>
      </c>
      <c r="Y181" s="11">
        <f t="shared" si="35"/>
        <v>40</v>
      </c>
      <c r="Z181" s="11">
        <f t="shared" si="35"/>
        <v>24</v>
      </c>
      <c r="AA181" s="11">
        <f t="shared" si="36"/>
        <v>24</v>
      </c>
      <c r="AB181" s="11">
        <f t="shared" si="37"/>
        <v>24</v>
      </c>
      <c r="AC181" s="11">
        <f t="shared" si="37"/>
        <v>40</v>
      </c>
      <c r="AD181" s="11">
        <f t="shared" si="38"/>
        <v>40</v>
      </c>
      <c r="AE181" s="11">
        <f t="shared" si="39"/>
        <v>40</v>
      </c>
    </row>
    <row r="182" spans="1:31">
      <c r="A182" s="1">
        <f>VLOOKUP(I182,Sheet3!$A$748:$B$779,2,FALSE)+VLOOKUP(B182,Sheet3!$A$2:$B$737,2,FALSE)</f>
        <v>819</v>
      </c>
      <c r="B182" s="9" t="str">
        <f>Sheet3!A181</f>
        <v xml:space="preserve">斯内德 </v>
      </c>
      <c r="E182" s="1">
        <f t="shared" si="28"/>
        <v>4</v>
      </c>
      <c r="F182" s="1">
        <f>VLOOKUP(VLOOKUP(B182,Sheet3!$A$2:$D$737,4,FALSE),Sheet2!$A$15:$C$19,3,TRUE)</f>
        <v>4</v>
      </c>
      <c r="G182" s="1">
        <f>VLOOKUP(F182,Sheet2!$A$8:$D$12,4,FALSE)</f>
        <v>20</v>
      </c>
      <c r="H182" s="1">
        <f>VLOOKUP(VLOOKUP(B182,Sheet3!$A$2:$E$737,5,FALSE),Sheet2!$A$2:$B$5,2,FALSE)</f>
        <v>2</v>
      </c>
      <c r="I182" s="1" t="str">
        <f>Sheet3!C181</f>
        <v>荷兰</v>
      </c>
      <c r="J182" s="1" t="str">
        <f t="shared" si="29"/>
        <v>荷兰</v>
      </c>
      <c r="K182" s="1">
        <f t="shared" si="40"/>
        <v>4</v>
      </c>
      <c r="N182" s="1">
        <f>VLOOKUP(H182,Sheet2!$B$2:$F$5,2,FALSE)*VLOOKUP(F182,Sheet2!$A$8:$C$12,3,FALSE)</f>
        <v>120</v>
      </c>
      <c r="O182" s="9">
        <f>VLOOKUP(H182,Sheet2!$B$2:$F$5,3,FALSE)*VLOOKUP(F182,Sheet2!$A$8:$C$12,3,FALSE)</f>
        <v>150</v>
      </c>
      <c r="P182" s="9">
        <f>VLOOKUP(H182,Sheet2!$B$2:$F$5,4,FALSE)*VLOOKUP(F182,Sheet2!$A$8:$C$12,3,FALSE)</f>
        <v>90</v>
      </c>
      <c r="Q182" s="9">
        <f>VLOOKUP(H182,Sheet2!$B$2:$F$5,5,FALSE)*VLOOKUP(F182,Sheet2!$A$8:$C$12,3,FALSE)</f>
        <v>150</v>
      </c>
      <c r="R182" s="1">
        <f>VLOOKUP(F182,Sheet2!$A$7:$F$12,5,FALSE)</f>
        <v>90</v>
      </c>
      <c r="S182" s="1">
        <f>VLOOKUP(F182,Sheet2!$A$7:$F$12,6,FALSE)</f>
        <v>110</v>
      </c>
      <c r="T182" s="11">
        <f t="shared" si="30"/>
        <v>40</v>
      </c>
      <c r="U182" s="11">
        <f t="shared" si="31"/>
        <v>40</v>
      </c>
      <c r="V182" s="11">
        <f t="shared" si="32"/>
        <v>40</v>
      </c>
      <c r="W182" s="11">
        <f t="shared" si="33"/>
        <v>50</v>
      </c>
      <c r="X182" s="11">
        <f t="shared" si="34"/>
        <v>50</v>
      </c>
      <c r="Y182" s="11">
        <f t="shared" si="35"/>
        <v>50</v>
      </c>
      <c r="Z182" s="11">
        <f t="shared" si="35"/>
        <v>30</v>
      </c>
      <c r="AA182" s="11">
        <f t="shared" si="36"/>
        <v>30</v>
      </c>
      <c r="AB182" s="11">
        <f t="shared" si="37"/>
        <v>30</v>
      </c>
      <c r="AC182" s="11">
        <f t="shared" si="37"/>
        <v>50</v>
      </c>
      <c r="AD182" s="11">
        <f t="shared" si="38"/>
        <v>50</v>
      </c>
      <c r="AE182" s="11">
        <f t="shared" si="39"/>
        <v>50</v>
      </c>
    </row>
    <row r="183" spans="1:31">
      <c r="A183" s="1">
        <f>VLOOKUP(I183,Sheet3!$A$748:$B$779,2,FALSE)+VLOOKUP(B183,Sheet3!$A$2:$B$737,2,FALSE)</f>
        <v>820</v>
      </c>
      <c r="B183" s="9" t="str">
        <f>Sheet3!A182</f>
        <v xml:space="preserve">德荣 </v>
      </c>
      <c r="E183" s="1">
        <f t="shared" si="28"/>
        <v>3</v>
      </c>
      <c r="F183" s="1">
        <f>VLOOKUP(VLOOKUP(B183,Sheet3!$A$2:$D$737,4,FALSE),Sheet2!$A$15:$C$19,3,TRUE)</f>
        <v>3</v>
      </c>
      <c r="G183" s="1">
        <f>VLOOKUP(F183,Sheet2!$A$8:$D$12,4,FALSE)</f>
        <v>15</v>
      </c>
      <c r="H183" s="1">
        <f>VLOOKUP(VLOOKUP(B183,Sheet3!$A$2:$E$737,5,FALSE),Sheet2!$A$2:$B$5,2,FALSE)</f>
        <v>2</v>
      </c>
      <c r="I183" s="1" t="str">
        <f>Sheet3!C182</f>
        <v>荷兰</v>
      </c>
      <c r="J183" s="1" t="str">
        <f t="shared" si="29"/>
        <v>荷兰</v>
      </c>
      <c r="K183" s="1">
        <f t="shared" si="40"/>
        <v>10</v>
      </c>
      <c r="N183" s="1">
        <f>VLOOKUP(H183,Sheet2!$B$2:$F$5,2,FALSE)*VLOOKUP(F183,Sheet2!$A$8:$C$12,3,FALSE)</f>
        <v>96</v>
      </c>
      <c r="O183" s="9">
        <f>VLOOKUP(H183,Sheet2!$B$2:$F$5,3,FALSE)*VLOOKUP(F183,Sheet2!$A$8:$C$12,3,FALSE)</f>
        <v>120</v>
      </c>
      <c r="P183" s="9">
        <f>VLOOKUP(H183,Sheet2!$B$2:$F$5,4,FALSE)*VLOOKUP(F183,Sheet2!$A$8:$C$12,3,FALSE)</f>
        <v>72</v>
      </c>
      <c r="Q183" s="9">
        <f>VLOOKUP(H183,Sheet2!$B$2:$F$5,5,FALSE)*VLOOKUP(F183,Sheet2!$A$8:$C$12,3,FALSE)</f>
        <v>120</v>
      </c>
      <c r="R183" s="1">
        <f>VLOOKUP(F183,Sheet2!$A$7:$F$12,5,FALSE)</f>
        <v>85</v>
      </c>
      <c r="S183" s="1">
        <f>VLOOKUP(F183,Sheet2!$A$7:$F$12,6,FALSE)</f>
        <v>100</v>
      </c>
      <c r="T183" s="11">
        <f t="shared" si="30"/>
        <v>32</v>
      </c>
      <c r="U183" s="11">
        <f t="shared" si="31"/>
        <v>32</v>
      </c>
      <c r="V183" s="11">
        <f t="shared" si="32"/>
        <v>32</v>
      </c>
      <c r="W183" s="11">
        <f t="shared" si="33"/>
        <v>40</v>
      </c>
      <c r="X183" s="11">
        <f t="shared" si="34"/>
        <v>40</v>
      </c>
      <c r="Y183" s="11">
        <f t="shared" si="35"/>
        <v>40</v>
      </c>
      <c r="Z183" s="11">
        <f t="shared" si="35"/>
        <v>24</v>
      </c>
      <c r="AA183" s="11">
        <f t="shared" si="36"/>
        <v>24</v>
      </c>
      <c r="AB183" s="11">
        <f t="shared" si="37"/>
        <v>24</v>
      </c>
      <c r="AC183" s="11">
        <f t="shared" si="37"/>
        <v>40</v>
      </c>
      <c r="AD183" s="11">
        <f t="shared" si="38"/>
        <v>40</v>
      </c>
      <c r="AE183" s="11">
        <f t="shared" si="39"/>
        <v>40</v>
      </c>
    </row>
    <row r="184" spans="1:31">
      <c r="A184" s="1">
        <f>VLOOKUP(I184,Sheet3!$A$748:$B$779,2,FALSE)+VLOOKUP(B184,Sheet3!$A$2:$B$737,2,FALSE)</f>
        <v>821</v>
      </c>
      <c r="B184" s="9" t="str">
        <f>Sheet3!A183</f>
        <v xml:space="preserve">库伊特 </v>
      </c>
      <c r="E184" s="1">
        <f t="shared" si="28"/>
        <v>3</v>
      </c>
      <c r="F184" s="1">
        <f>VLOOKUP(VLOOKUP(B184,Sheet3!$A$2:$D$737,4,FALSE),Sheet2!$A$15:$C$19,3,TRUE)</f>
        <v>3</v>
      </c>
      <c r="G184" s="1">
        <f>VLOOKUP(F184,Sheet2!$A$8:$D$12,4,FALSE)</f>
        <v>15</v>
      </c>
      <c r="H184" s="1">
        <f>VLOOKUP(VLOOKUP(B184,Sheet3!$A$2:$E$737,5,FALSE),Sheet2!$A$2:$B$5,2,FALSE)</f>
        <v>1</v>
      </c>
      <c r="I184" s="1" t="str">
        <f>Sheet3!C183</f>
        <v>荷兰</v>
      </c>
      <c r="J184" s="1" t="str">
        <f t="shared" si="29"/>
        <v>荷兰</v>
      </c>
      <c r="K184" s="1">
        <f t="shared" si="40"/>
        <v>8</v>
      </c>
      <c r="N184" s="1">
        <f>VLOOKUP(H184,Sheet2!$B$2:$F$5,2,FALSE)*VLOOKUP(F184,Sheet2!$A$8:$C$12,3,FALSE)</f>
        <v>120</v>
      </c>
      <c r="O184" s="9">
        <f>VLOOKUP(H184,Sheet2!$B$2:$F$5,3,FALSE)*VLOOKUP(F184,Sheet2!$A$8:$C$12,3,FALSE)</f>
        <v>96</v>
      </c>
      <c r="P184" s="9">
        <f>VLOOKUP(H184,Sheet2!$B$2:$F$5,4,FALSE)*VLOOKUP(F184,Sheet2!$A$8:$C$12,3,FALSE)</f>
        <v>72</v>
      </c>
      <c r="Q184" s="9">
        <f>VLOOKUP(H184,Sheet2!$B$2:$F$5,5,FALSE)*VLOOKUP(F184,Sheet2!$A$8:$C$12,3,FALSE)</f>
        <v>120</v>
      </c>
      <c r="R184" s="1">
        <f>VLOOKUP(F184,Sheet2!$A$7:$F$12,5,FALSE)</f>
        <v>85</v>
      </c>
      <c r="S184" s="1">
        <f>VLOOKUP(F184,Sheet2!$A$7:$F$12,6,FALSE)</f>
        <v>100</v>
      </c>
      <c r="T184" s="11">
        <f t="shared" si="30"/>
        <v>40</v>
      </c>
      <c r="U184" s="11">
        <f t="shared" si="31"/>
        <v>40</v>
      </c>
      <c r="V184" s="11">
        <f t="shared" si="32"/>
        <v>40</v>
      </c>
      <c r="W184" s="11">
        <f t="shared" si="33"/>
        <v>32</v>
      </c>
      <c r="X184" s="11">
        <f t="shared" si="34"/>
        <v>32</v>
      </c>
      <c r="Y184" s="11">
        <f t="shared" si="35"/>
        <v>32</v>
      </c>
      <c r="Z184" s="11">
        <f t="shared" si="35"/>
        <v>24</v>
      </c>
      <c r="AA184" s="11">
        <f t="shared" si="36"/>
        <v>24</v>
      </c>
      <c r="AB184" s="11">
        <f t="shared" si="37"/>
        <v>24</v>
      </c>
      <c r="AC184" s="11">
        <f t="shared" si="37"/>
        <v>40</v>
      </c>
      <c r="AD184" s="11">
        <f t="shared" si="38"/>
        <v>40</v>
      </c>
      <c r="AE184" s="11">
        <f t="shared" si="39"/>
        <v>40</v>
      </c>
    </row>
    <row r="185" spans="1:31">
      <c r="A185" s="1">
        <f>VLOOKUP(I185,Sheet3!$A$748:$B$779,2,FALSE)+VLOOKUP(B185,Sheet3!$A$2:$B$737,2,FALSE)</f>
        <v>822</v>
      </c>
      <c r="B185" s="9" t="str">
        <f>Sheet3!A184</f>
        <v xml:space="preserve">萨肯 </v>
      </c>
      <c r="E185" s="1">
        <f t="shared" si="28"/>
        <v>2</v>
      </c>
      <c r="F185" s="1">
        <f>VLOOKUP(VLOOKUP(B185,Sheet3!$A$2:$D$737,4,FALSE),Sheet2!$A$15:$C$19,3,TRUE)</f>
        <v>2</v>
      </c>
      <c r="G185" s="1">
        <f>VLOOKUP(F185,Sheet2!$A$8:$D$12,4,FALSE)</f>
        <v>10</v>
      </c>
      <c r="H185" s="1">
        <f>VLOOKUP(VLOOKUP(B185,Sheet3!$A$2:$E$737,5,FALSE),Sheet2!$A$2:$B$5,2,FALSE)</f>
        <v>1</v>
      </c>
      <c r="I185" s="1" t="str">
        <f>Sheet3!C184</f>
        <v>荷兰</v>
      </c>
      <c r="J185" s="1" t="str">
        <f t="shared" si="29"/>
        <v>荷兰</v>
      </c>
      <c r="K185" s="1">
        <f t="shared" si="40"/>
        <v>7</v>
      </c>
      <c r="N185" s="1">
        <f>VLOOKUP(H185,Sheet2!$B$2:$F$5,2,FALSE)*VLOOKUP(F185,Sheet2!$A$8:$C$12,3,FALSE)</f>
        <v>100</v>
      </c>
      <c r="O185" s="9">
        <f>VLOOKUP(H185,Sheet2!$B$2:$F$5,3,FALSE)*VLOOKUP(F185,Sheet2!$A$8:$C$12,3,FALSE)</f>
        <v>80</v>
      </c>
      <c r="P185" s="9">
        <f>VLOOKUP(H185,Sheet2!$B$2:$F$5,4,FALSE)*VLOOKUP(F185,Sheet2!$A$8:$C$12,3,FALSE)</f>
        <v>60</v>
      </c>
      <c r="Q185" s="9">
        <f>VLOOKUP(H185,Sheet2!$B$2:$F$5,5,FALSE)*VLOOKUP(F185,Sheet2!$A$8:$C$12,3,FALSE)</f>
        <v>100</v>
      </c>
      <c r="R185" s="1">
        <f>VLOOKUP(F185,Sheet2!$A$7:$F$12,5,FALSE)</f>
        <v>80</v>
      </c>
      <c r="S185" s="1">
        <f>VLOOKUP(F185,Sheet2!$A$7:$F$12,6,FALSE)</f>
        <v>95</v>
      </c>
      <c r="T185" s="11">
        <f t="shared" si="30"/>
        <v>33.333333333333336</v>
      </c>
      <c r="U185" s="11">
        <f t="shared" si="31"/>
        <v>33.333333333333336</v>
      </c>
      <c r="V185" s="11">
        <f t="shared" si="32"/>
        <v>33.333333333333336</v>
      </c>
      <c r="W185" s="11">
        <f t="shared" si="33"/>
        <v>26.666666666666668</v>
      </c>
      <c r="X185" s="11">
        <f t="shared" si="34"/>
        <v>26.666666666666668</v>
      </c>
      <c r="Y185" s="11">
        <f t="shared" si="35"/>
        <v>26.666666666666668</v>
      </c>
      <c r="Z185" s="11">
        <f t="shared" si="35"/>
        <v>20</v>
      </c>
      <c r="AA185" s="11">
        <f t="shared" si="36"/>
        <v>20</v>
      </c>
      <c r="AB185" s="11">
        <f t="shared" si="37"/>
        <v>20</v>
      </c>
      <c r="AC185" s="11">
        <f t="shared" si="37"/>
        <v>33.333333333333336</v>
      </c>
      <c r="AD185" s="11">
        <f t="shared" si="38"/>
        <v>33.333333333333336</v>
      </c>
      <c r="AE185" s="11">
        <f t="shared" si="39"/>
        <v>33.333333333333336</v>
      </c>
    </row>
    <row r="186" spans="1:31">
      <c r="A186" s="1">
        <f>VLOOKUP(I186,Sheet3!$A$748:$B$779,2,FALSE)+VLOOKUP(B186,Sheet3!$A$2:$B$737,2,FALSE)</f>
        <v>823</v>
      </c>
      <c r="B186" s="9" t="str">
        <f>Sheet3!A185</f>
        <v xml:space="preserve">亨特拉尔 </v>
      </c>
      <c r="E186" s="1">
        <f t="shared" si="28"/>
        <v>4</v>
      </c>
      <c r="F186" s="1">
        <f>VLOOKUP(VLOOKUP(B186,Sheet3!$A$2:$D$737,4,FALSE),Sheet2!$A$15:$C$19,3,TRUE)</f>
        <v>4</v>
      </c>
      <c r="G186" s="1">
        <f>VLOOKUP(F186,Sheet2!$A$8:$D$12,4,FALSE)</f>
        <v>20</v>
      </c>
      <c r="H186" s="1">
        <f>VLOOKUP(VLOOKUP(B186,Sheet3!$A$2:$E$737,5,FALSE),Sheet2!$A$2:$B$5,2,FALSE)</f>
        <v>1</v>
      </c>
      <c r="I186" s="1" t="str">
        <f>Sheet3!C185</f>
        <v>荷兰</v>
      </c>
      <c r="J186" s="1" t="str">
        <f t="shared" si="29"/>
        <v>荷兰</v>
      </c>
      <c r="K186" s="1">
        <f t="shared" si="40"/>
        <v>5</v>
      </c>
      <c r="N186" s="1">
        <f>VLOOKUP(H186,Sheet2!$B$2:$F$5,2,FALSE)*VLOOKUP(F186,Sheet2!$A$8:$C$12,3,FALSE)</f>
        <v>150</v>
      </c>
      <c r="O186" s="9">
        <f>VLOOKUP(H186,Sheet2!$B$2:$F$5,3,FALSE)*VLOOKUP(F186,Sheet2!$A$8:$C$12,3,FALSE)</f>
        <v>120</v>
      </c>
      <c r="P186" s="9">
        <f>VLOOKUP(H186,Sheet2!$B$2:$F$5,4,FALSE)*VLOOKUP(F186,Sheet2!$A$8:$C$12,3,FALSE)</f>
        <v>90</v>
      </c>
      <c r="Q186" s="9">
        <f>VLOOKUP(H186,Sheet2!$B$2:$F$5,5,FALSE)*VLOOKUP(F186,Sheet2!$A$8:$C$12,3,FALSE)</f>
        <v>150</v>
      </c>
      <c r="R186" s="1">
        <f>VLOOKUP(F186,Sheet2!$A$7:$F$12,5,FALSE)</f>
        <v>90</v>
      </c>
      <c r="S186" s="1">
        <f>VLOOKUP(F186,Sheet2!$A$7:$F$12,6,FALSE)</f>
        <v>110</v>
      </c>
      <c r="T186" s="11">
        <f t="shared" si="30"/>
        <v>50</v>
      </c>
      <c r="U186" s="11">
        <f t="shared" si="31"/>
        <v>50</v>
      </c>
      <c r="V186" s="11">
        <f t="shared" si="32"/>
        <v>50</v>
      </c>
      <c r="W186" s="11">
        <f t="shared" si="33"/>
        <v>40</v>
      </c>
      <c r="X186" s="11">
        <f t="shared" si="34"/>
        <v>40</v>
      </c>
      <c r="Y186" s="11">
        <f t="shared" si="35"/>
        <v>40</v>
      </c>
      <c r="Z186" s="11">
        <f t="shared" si="35"/>
        <v>30</v>
      </c>
      <c r="AA186" s="11">
        <f t="shared" si="36"/>
        <v>30</v>
      </c>
      <c r="AB186" s="11">
        <f t="shared" si="37"/>
        <v>30</v>
      </c>
      <c r="AC186" s="11">
        <f t="shared" si="37"/>
        <v>50</v>
      </c>
      <c r="AD186" s="11">
        <f t="shared" si="38"/>
        <v>50</v>
      </c>
      <c r="AE186" s="11">
        <f t="shared" si="39"/>
        <v>50</v>
      </c>
    </row>
    <row r="187" spans="1:31">
      <c r="A187" s="1">
        <f>VLOOKUP(I187,Sheet3!$A$748:$B$779,2,FALSE)+VLOOKUP(B187,Sheet3!$A$2:$B$737,2,FALSE)</f>
        <v>901</v>
      </c>
      <c r="B187" s="9" t="str">
        <f>Sheet3!A186</f>
        <v xml:space="preserve">奥斯皮纳 </v>
      </c>
      <c r="E187" s="1">
        <f t="shared" si="28"/>
        <v>3</v>
      </c>
      <c r="F187" s="1">
        <f>VLOOKUP(VLOOKUP(B187,Sheet3!$A$2:$D$737,4,FALSE),Sheet2!$A$15:$C$19,3,TRUE)</f>
        <v>3</v>
      </c>
      <c r="G187" s="1">
        <f>VLOOKUP(F187,Sheet2!$A$8:$D$12,4,FALSE)</f>
        <v>15</v>
      </c>
      <c r="H187" s="1">
        <f>VLOOKUP(VLOOKUP(B187,Sheet3!$A$2:$E$737,5,FALSE),Sheet2!$A$2:$B$5,2,FALSE)</f>
        <v>4</v>
      </c>
      <c r="I187" s="1" t="str">
        <f>Sheet3!C186</f>
        <v>哥伦比亚</v>
      </c>
      <c r="J187" s="1" t="str">
        <f t="shared" si="29"/>
        <v>哥伦比亚</v>
      </c>
      <c r="K187" s="1">
        <f t="shared" si="40"/>
        <v>2</v>
      </c>
      <c r="N187" s="1">
        <f>VLOOKUP(H187,Sheet2!$B$2:$F$5,2,FALSE)*VLOOKUP(F187,Sheet2!$A$8:$C$12,3,FALSE)</f>
        <v>72</v>
      </c>
      <c r="O187" s="9">
        <f>VLOOKUP(H187,Sheet2!$B$2:$F$5,3,FALSE)*VLOOKUP(F187,Sheet2!$A$8:$C$12,3,FALSE)</f>
        <v>72</v>
      </c>
      <c r="P187" s="9">
        <f>VLOOKUP(H187,Sheet2!$B$2:$F$5,4,FALSE)*VLOOKUP(F187,Sheet2!$A$8:$C$12,3,FALSE)</f>
        <v>144</v>
      </c>
      <c r="Q187" s="9">
        <f>VLOOKUP(H187,Sheet2!$B$2:$F$5,5,FALSE)*VLOOKUP(F187,Sheet2!$A$8:$C$12,3,FALSE)</f>
        <v>120</v>
      </c>
      <c r="R187" s="1">
        <f>VLOOKUP(F187,Sheet2!$A$7:$F$12,5,FALSE)</f>
        <v>85</v>
      </c>
      <c r="S187" s="1">
        <f>VLOOKUP(F187,Sheet2!$A$7:$F$12,6,FALSE)</f>
        <v>100</v>
      </c>
      <c r="T187" s="11">
        <f t="shared" si="30"/>
        <v>24</v>
      </c>
      <c r="U187" s="11">
        <f t="shared" si="31"/>
        <v>24</v>
      </c>
      <c r="V187" s="11">
        <f t="shared" si="32"/>
        <v>24</v>
      </c>
      <c r="W187" s="11">
        <f t="shared" si="33"/>
        <v>24</v>
      </c>
      <c r="X187" s="11">
        <f t="shared" si="34"/>
        <v>24</v>
      </c>
      <c r="Y187" s="11">
        <f t="shared" si="35"/>
        <v>24</v>
      </c>
      <c r="Z187" s="11">
        <f t="shared" si="35"/>
        <v>48</v>
      </c>
      <c r="AA187" s="11">
        <f t="shared" si="36"/>
        <v>48</v>
      </c>
      <c r="AB187" s="11">
        <f t="shared" si="37"/>
        <v>48</v>
      </c>
      <c r="AC187" s="11">
        <f t="shared" si="37"/>
        <v>40</v>
      </c>
      <c r="AD187" s="11">
        <f t="shared" si="38"/>
        <v>40</v>
      </c>
      <c r="AE187" s="11">
        <f t="shared" si="39"/>
        <v>40</v>
      </c>
    </row>
    <row r="188" spans="1:31">
      <c r="A188" s="1">
        <f>VLOOKUP(I188,Sheet3!$A$748:$B$779,2,FALSE)+VLOOKUP(B188,Sheet3!$A$2:$B$737,2,FALSE)</f>
        <v>902</v>
      </c>
      <c r="B188" s="9" t="str">
        <f>Sheet3!A187</f>
        <v>克里斯蒂安·萨帕塔</v>
      </c>
      <c r="E188" s="1">
        <f t="shared" si="28"/>
        <v>3</v>
      </c>
      <c r="F188" s="1">
        <f>VLOOKUP(VLOOKUP(B188,Sheet3!$A$2:$D$737,4,FALSE),Sheet2!$A$15:$C$19,3,TRUE)</f>
        <v>3</v>
      </c>
      <c r="G188" s="1">
        <f>VLOOKUP(F188,Sheet2!$A$8:$D$12,4,FALSE)</f>
        <v>15</v>
      </c>
      <c r="H188" s="1">
        <f>VLOOKUP(VLOOKUP(B188,Sheet3!$A$2:$E$737,5,FALSE),Sheet2!$A$2:$B$5,2,FALSE)</f>
        <v>3</v>
      </c>
      <c r="I188" s="1" t="str">
        <f>Sheet3!C187</f>
        <v>哥伦比亚</v>
      </c>
      <c r="J188" s="1" t="str">
        <f t="shared" si="29"/>
        <v>哥伦比亚</v>
      </c>
      <c r="K188" s="1">
        <f t="shared" si="40"/>
        <v>1</v>
      </c>
      <c r="N188" s="1">
        <f>VLOOKUP(H188,Sheet2!$B$2:$F$5,2,FALSE)*VLOOKUP(F188,Sheet2!$A$8:$C$12,3,FALSE)</f>
        <v>72</v>
      </c>
      <c r="O188" s="9">
        <f>VLOOKUP(H188,Sheet2!$B$2:$F$5,3,FALSE)*VLOOKUP(F188,Sheet2!$A$8:$C$12,3,FALSE)</f>
        <v>96</v>
      </c>
      <c r="P188" s="9">
        <f>VLOOKUP(H188,Sheet2!$B$2:$F$5,4,FALSE)*VLOOKUP(F188,Sheet2!$A$8:$C$12,3,FALSE)</f>
        <v>120</v>
      </c>
      <c r="Q188" s="9">
        <f>VLOOKUP(H188,Sheet2!$B$2:$F$5,5,FALSE)*VLOOKUP(F188,Sheet2!$A$8:$C$12,3,FALSE)</f>
        <v>120</v>
      </c>
      <c r="R188" s="1">
        <f>VLOOKUP(F188,Sheet2!$A$7:$F$12,5,FALSE)</f>
        <v>85</v>
      </c>
      <c r="S188" s="1">
        <f>VLOOKUP(F188,Sheet2!$A$7:$F$12,6,FALSE)</f>
        <v>100</v>
      </c>
      <c r="T188" s="11">
        <f t="shared" si="30"/>
        <v>24</v>
      </c>
      <c r="U188" s="11">
        <f t="shared" si="31"/>
        <v>24</v>
      </c>
      <c r="V188" s="11">
        <f t="shared" si="32"/>
        <v>24</v>
      </c>
      <c r="W188" s="11">
        <f t="shared" si="33"/>
        <v>32</v>
      </c>
      <c r="X188" s="11">
        <f t="shared" si="34"/>
        <v>32</v>
      </c>
      <c r="Y188" s="11">
        <f t="shared" si="35"/>
        <v>32</v>
      </c>
      <c r="Z188" s="11">
        <f t="shared" si="35"/>
        <v>40</v>
      </c>
      <c r="AA188" s="11">
        <f t="shared" si="36"/>
        <v>40</v>
      </c>
      <c r="AB188" s="11">
        <f t="shared" si="37"/>
        <v>40</v>
      </c>
      <c r="AC188" s="11">
        <f t="shared" si="37"/>
        <v>40</v>
      </c>
      <c r="AD188" s="11">
        <f t="shared" si="38"/>
        <v>40</v>
      </c>
      <c r="AE188" s="11">
        <f t="shared" si="39"/>
        <v>40</v>
      </c>
    </row>
    <row r="189" spans="1:31">
      <c r="A189" s="1">
        <f>VLOOKUP(I189,Sheet3!$A$748:$B$779,2,FALSE)+VLOOKUP(B189,Sheet3!$A$2:$B$737,2,FALSE)</f>
        <v>903</v>
      </c>
      <c r="B189" s="9" t="str">
        <f>Sheet3!A188</f>
        <v>耶佩斯</v>
      </c>
      <c r="E189" s="1">
        <f t="shared" si="28"/>
        <v>3</v>
      </c>
      <c r="F189" s="1">
        <f>VLOOKUP(VLOOKUP(B189,Sheet3!$A$2:$D$737,4,FALSE),Sheet2!$A$15:$C$19,3,TRUE)</f>
        <v>3</v>
      </c>
      <c r="G189" s="1">
        <f>VLOOKUP(F189,Sheet2!$A$8:$D$12,4,FALSE)</f>
        <v>15</v>
      </c>
      <c r="H189" s="1">
        <f>VLOOKUP(VLOOKUP(B189,Sheet3!$A$2:$E$737,5,FALSE),Sheet2!$A$2:$B$5,2,FALSE)</f>
        <v>3</v>
      </c>
      <c r="I189" s="1" t="str">
        <f>Sheet3!C188</f>
        <v>哥伦比亚</v>
      </c>
      <c r="J189" s="1" t="str">
        <f t="shared" si="29"/>
        <v>哥伦比亚</v>
      </c>
      <c r="K189" s="1">
        <f t="shared" si="40"/>
        <v>11</v>
      </c>
      <c r="N189" s="1">
        <f>VLOOKUP(H189,Sheet2!$B$2:$F$5,2,FALSE)*VLOOKUP(F189,Sheet2!$A$8:$C$12,3,FALSE)</f>
        <v>72</v>
      </c>
      <c r="O189" s="9">
        <f>VLOOKUP(H189,Sheet2!$B$2:$F$5,3,FALSE)*VLOOKUP(F189,Sheet2!$A$8:$C$12,3,FALSE)</f>
        <v>96</v>
      </c>
      <c r="P189" s="9">
        <f>VLOOKUP(H189,Sheet2!$B$2:$F$5,4,FALSE)*VLOOKUP(F189,Sheet2!$A$8:$C$12,3,FALSE)</f>
        <v>120</v>
      </c>
      <c r="Q189" s="9">
        <f>VLOOKUP(H189,Sheet2!$B$2:$F$5,5,FALSE)*VLOOKUP(F189,Sheet2!$A$8:$C$12,3,FALSE)</f>
        <v>120</v>
      </c>
      <c r="R189" s="1">
        <f>VLOOKUP(F189,Sheet2!$A$7:$F$12,5,FALSE)</f>
        <v>85</v>
      </c>
      <c r="S189" s="1">
        <f>VLOOKUP(F189,Sheet2!$A$7:$F$12,6,FALSE)</f>
        <v>100</v>
      </c>
      <c r="T189" s="11">
        <f t="shared" si="30"/>
        <v>24</v>
      </c>
      <c r="U189" s="11">
        <f t="shared" si="31"/>
        <v>24</v>
      </c>
      <c r="V189" s="11">
        <f t="shared" si="32"/>
        <v>24</v>
      </c>
      <c r="W189" s="11">
        <f t="shared" si="33"/>
        <v>32</v>
      </c>
      <c r="X189" s="11">
        <f t="shared" si="34"/>
        <v>32</v>
      </c>
      <c r="Y189" s="11">
        <f t="shared" si="35"/>
        <v>32</v>
      </c>
      <c r="Z189" s="11">
        <f t="shared" si="35"/>
        <v>40</v>
      </c>
      <c r="AA189" s="11">
        <f t="shared" si="36"/>
        <v>40</v>
      </c>
      <c r="AB189" s="11">
        <f t="shared" si="37"/>
        <v>40</v>
      </c>
      <c r="AC189" s="11">
        <f t="shared" si="37"/>
        <v>40</v>
      </c>
      <c r="AD189" s="11">
        <f t="shared" si="38"/>
        <v>40</v>
      </c>
      <c r="AE189" s="11">
        <f t="shared" si="39"/>
        <v>40</v>
      </c>
    </row>
    <row r="190" spans="1:31">
      <c r="A190" s="1">
        <f>VLOOKUP(I190,Sheet3!$A$748:$B$779,2,FALSE)+VLOOKUP(B190,Sheet3!$A$2:$B$737,2,FALSE)</f>
        <v>904</v>
      </c>
      <c r="B190" s="9" t="str">
        <f>Sheet3!A189</f>
        <v>祖尼加</v>
      </c>
      <c r="E190" s="1">
        <f t="shared" si="28"/>
        <v>3</v>
      </c>
      <c r="F190" s="1">
        <f>VLOOKUP(VLOOKUP(B190,Sheet3!$A$2:$D$737,4,FALSE),Sheet2!$A$15:$C$19,3,TRUE)</f>
        <v>3</v>
      </c>
      <c r="G190" s="1">
        <f>VLOOKUP(F190,Sheet2!$A$8:$D$12,4,FALSE)</f>
        <v>15</v>
      </c>
      <c r="H190" s="1">
        <f>VLOOKUP(VLOOKUP(B190,Sheet3!$A$2:$E$737,5,FALSE),Sheet2!$A$2:$B$5,2,FALSE)</f>
        <v>3</v>
      </c>
      <c r="I190" s="1" t="str">
        <f>Sheet3!C189</f>
        <v>哥伦比亚</v>
      </c>
      <c r="J190" s="1" t="str">
        <f t="shared" si="29"/>
        <v>哥伦比亚</v>
      </c>
      <c r="K190" s="1">
        <f t="shared" si="40"/>
        <v>9</v>
      </c>
      <c r="N190" s="1">
        <f>VLOOKUP(H190,Sheet2!$B$2:$F$5,2,FALSE)*VLOOKUP(F190,Sheet2!$A$8:$C$12,3,FALSE)</f>
        <v>72</v>
      </c>
      <c r="O190" s="9">
        <f>VLOOKUP(H190,Sheet2!$B$2:$F$5,3,FALSE)*VLOOKUP(F190,Sheet2!$A$8:$C$12,3,FALSE)</f>
        <v>96</v>
      </c>
      <c r="P190" s="9">
        <f>VLOOKUP(H190,Sheet2!$B$2:$F$5,4,FALSE)*VLOOKUP(F190,Sheet2!$A$8:$C$12,3,FALSE)</f>
        <v>120</v>
      </c>
      <c r="Q190" s="9">
        <f>VLOOKUP(H190,Sheet2!$B$2:$F$5,5,FALSE)*VLOOKUP(F190,Sheet2!$A$8:$C$12,3,FALSE)</f>
        <v>120</v>
      </c>
      <c r="R190" s="1">
        <f>VLOOKUP(F190,Sheet2!$A$7:$F$12,5,FALSE)</f>
        <v>85</v>
      </c>
      <c r="S190" s="1">
        <f>VLOOKUP(F190,Sheet2!$A$7:$F$12,6,FALSE)</f>
        <v>100</v>
      </c>
      <c r="T190" s="11">
        <f t="shared" si="30"/>
        <v>24</v>
      </c>
      <c r="U190" s="11">
        <f t="shared" si="31"/>
        <v>24</v>
      </c>
      <c r="V190" s="11">
        <f t="shared" si="32"/>
        <v>24</v>
      </c>
      <c r="W190" s="11">
        <f t="shared" si="33"/>
        <v>32</v>
      </c>
      <c r="X190" s="11">
        <f t="shared" si="34"/>
        <v>32</v>
      </c>
      <c r="Y190" s="11">
        <f t="shared" si="35"/>
        <v>32</v>
      </c>
      <c r="Z190" s="11">
        <f t="shared" si="35"/>
        <v>40</v>
      </c>
      <c r="AA190" s="11">
        <f t="shared" si="36"/>
        <v>40</v>
      </c>
      <c r="AB190" s="11">
        <f t="shared" si="37"/>
        <v>40</v>
      </c>
      <c r="AC190" s="11">
        <f t="shared" si="37"/>
        <v>40</v>
      </c>
      <c r="AD190" s="11">
        <f t="shared" si="38"/>
        <v>40</v>
      </c>
      <c r="AE190" s="11">
        <f t="shared" si="39"/>
        <v>40</v>
      </c>
    </row>
    <row r="191" spans="1:31">
      <c r="A191" s="1">
        <f>VLOOKUP(I191,Sheet3!$A$748:$B$779,2,FALSE)+VLOOKUP(B191,Sheet3!$A$2:$B$737,2,FALSE)</f>
        <v>905</v>
      </c>
      <c r="B191" s="9" t="str">
        <f>Sheet3!A190</f>
        <v xml:space="preserve">阿尔梅罗 </v>
      </c>
      <c r="E191" s="1">
        <f t="shared" si="28"/>
        <v>4</v>
      </c>
      <c r="F191" s="1">
        <f>VLOOKUP(VLOOKUP(B191,Sheet3!$A$2:$D$737,4,FALSE),Sheet2!$A$15:$C$19,3,TRUE)</f>
        <v>4</v>
      </c>
      <c r="G191" s="1">
        <f>VLOOKUP(F191,Sheet2!$A$8:$D$12,4,FALSE)</f>
        <v>20</v>
      </c>
      <c r="H191" s="1">
        <f>VLOOKUP(VLOOKUP(B191,Sheet3!$A$2:$E$737,5,FALSE),Sheet2!$A$2:$B$5,2,FALSE)</f>
        <v>3</v>
      </c>
      <c r="I191" s="1" t="str">
        <f>Sheet3!C190</f>
        <v>哥伦比亚</v>
      </c>
      <c r="J191" s="1" t="str">
        <f t="shared" si="29"/>
        <v>哥伦比亚</v>
      </c>
      <c r="K191" s="1">
        <f t="shared" si="40"/>
        <v>13</v>
      </c>
      <c r="N191" s="1">
        <f>VLOOKUP(H191,Sheet2!$B$2:$F$5,2,FALSE)*VLOOKUP(F191,Sheet2!$A$8:$C$12,3,FALSE)</f>
        <v>90</v>
      </c>
      <c r="O191" s="9">
        <f>VLOOKUP(H191,Sheet2!$B$2:$F$5,3,FALSE)*VLOOKUP(F191,Sheet2!$A$8:$C$12,3,FALSE)</f>
        <v>120</v>
      </c>
      <c r="P191" s="9">
        <f>VLOOKUP(H191,Sheet2!$B$2:$F$5,4,FALSE)*VLOOKUP(F191,Sheet2!$A$8:$C$12,3,FALSE)</f>
        <v>150</v>
      </c>
      <c r="Q191" s="9">
        <f>VLOOKUP(H191,Sheet2!$B$2:$F$5,5,FALSE)*VLOOKUP(F191,Sheet2!$A$8:$C$12,3,FALSE)</f>
        <v>150</v>
      </c>
      <c r="R191" s="1">
        <f>VLOOKUP(F191,Sheet2!$A$7:$F$12,5,FALSE)</f>
        <v>90</v>
      </c>
      <c r="S191" s="1">
        <f>VLOOKUP(F191,Sheet2!$A$7:$F$12,6,FALSE)</f>
        <v>110</v>
      </c>
      <c r="T191" s="11">
        <f t="shared" si="30"/>
        <v>30</v>
      </c>
      <c r="U191" s="11">
        <f t="shared" si="31"/>
        <v>30</v>
      </c>
      <c r="V191" s="11">
        <f t="shared" si="32"/>
        <v>30</v>
      </c>
      <c r="W191" s="11">
        <f t="shared" si="33"/>
        <v>40</v>
      </c>
      <c r="X191" s="11">
        <f t="shared" si="34"/>
        <v>40</v>
      </c>
      <c r="Y191" s="11">
        <f t="shared" si="35"/>
        <v>40</v>
      </c>
      <c r="Z191" s="11">
        <f t="shared" si="35"/>
        <v>50</v>
      </c>
      <c r="AA191" s="11">
        <f t="shared" si="36"/>
        <v>50</v>
      </c>
      <c r="AB191" s="11">
        <f t="shared" si="37"/>
        <v>50</v>
      </c>
      <c r="AC191" s="11">
        <f t="shared" si="37"/>
        <v>50</v>
      </c>
      <c r="AD191" s="11">
        <f t="shared" si="38"/>
        <v>50</v>
      </c>
      <c r="AE191" s="11">
        <f t="shared" si="39"/>
        <v>50</v>
      </c>
    </row>
    <row r="192" spans="1:31">
      <c r="A192" s="1">
        <f>VLOOKUP(I192,Sheet3!$A$748:$B$779,2,FALSE)+VLOOKUP(B192,Sheet3!$A$2:$B$737,2,FALSE)</f>
        <v>906</v>
      </c>
      <c r="B192" s="9" t="str">
        <f>Sheet3!A191</f>
        <v>阿吉拉尔</v>
      </c>
      <c r="E192" s="1">
        <f t="shared" si="28"/>
        <v>3</v>
      </c>
      <c r="F192" s="1">
        <f>VLOOKUP(VLOOKUP(B192,Sheet3!$A$2:$D$737,4,FALSE),Sheet2!$A$15:$C$19,3,TRUE)</f>
        <v>3</v>
      </c>
      <c r="G192" s="1">
        <f>VLOOKUP(F192,Sheet2!$A$8:$D$12,4,FALSE)</f>
        <v>15</v>
      </c>
      <c r="H192" s="1">
        <f>VLOOKUP(VLOOKUP(B192,Sheet3!$A$2:$E$737,5,FALSE),Sheet2!$A$2:$B$5,2,FALSE)</f>
        <v>2</v>
      </c>
      <c r="I192" s="1" t="str">
        <f>Sheet3!C191</f>
        <v>哥伦比亚</v>
      </c>
      <c r="J192" s="1" t="str">
        <f t="shared" si="29"/>
        <v>哥伦比亚</v>
      </c>
      <c r="K192" s="1">
        <f t="shared" si="40"/>
        <v>10</v>
      </c>
      <c r="N192" s="1">
        <f>VLOOKUP(H192,Sheet2!$B$2:$F$5,2,FALSE)*VLOOKUP(F192,Sheet2!$A$8:$C$12,3,FALSE)</f>
        <v>96</v>
      </c>
      <c r="O192" s="9">
        <f>VLOOKUP(H192,Sheet2!$B$2:$F$5,3,FALSE)*VLOOKUP(F192,Sheet2!$A$8:$C$12,3,FALSE)</f>
        <v>120</v>
      </c>
      <c r="P192" s="9">
        <f>VLOOKUP(H192,Sheet2!$B$2:$F$5,4,FALSE)*VLOOKUP(F192,Sheet2!$A$8:$C$12,3,FALSE)</f>
        <v>72</v>
      </c>
      <c r="Q192" s="9">
        <f>VLOOKUP(H192,Sheet2!$B$2:$F$5,5,FALSE)*VLOOKUP(F192,Sheet2!$A$8:$C$12,3,FALSE)</f>
        <v>120</v>
      </c>
      <c r="R192" s="1">
        <f>VLOOKUP(F192,Sheet2!$A$7:$F$12,5,FALSE)</f>
        <v>85</v>
      </c>
      <c r="S192" s="1">
        <f>VLOOKUP(F192,Sheet2!$A$7:$F$12,6,FALSE)</f>
        <v>100</v>
      </c>
      <c r="T192" s="11">
        <f t="shared" si="30"/>
        <v>32</v>
      </c>
      <c r="U192" s="11">
        <f t="shared" si="31"/>
        <v>32</v>
      </c>
      <c r="V192" s="11">
        <f t="shared" si="32"/>
        <v>32</v>
      </c>
      <c r="W192" s="11">
        <f t="shared" si="33"/>
        <v>40</v>
      </c>
      <c r="X192" s="11">
        <f t="shared" si="34"/>
        <v>40</v>
      </c>
      <c r="Y192" s="11">
        <f t="shared" si="35"/>
        <v>40</v>
      </c>
      <c r="Z192" s="11">
        <f t="shared" si="35"/>
        <v>24</v>
      </c>
      <c r="AA192" s="11">
        <f t="shared" si="36"/>
        <v>24</v>
      </c>
      <c r="AB192" s="11">
        <f t="shared" si="37"/>
        <v>24</v>
      </c>
      <c r="AC192" s="11">
        <f t="shared" si="37"/>
        <v>40</v>
      </c>
      <c r="AD192" s="11">
        <f t="shared" si="38"/>
        <v>40</v>
      </c>
      <c r="AE192" s="11">
        <f t="shared" si="39"/>
        <v>40</v>
      </c>
    </row>
    <row r="193" spans="1:31">
      <c r="A193" s="1">
        <f>VLOOKUP(I193,Sheet3!$A$748:$B$779,2,FALSE)+VLOOKUP(B193,Sheet3!$A$2:$B$737,2,FALSE)</f>
        <v>907</v>
      </c>
      <c r="B193" s="9" t="str">
        <f>Sheet3!A192</f>
        <v>阿尔多·拉米雷斯</v>
      </c>
      <c r="E193" s="1">
        <f t="shared" si="28"/>
        <v>3</v>
      </c>
      <c r="F193" s="1">
        <f>VLOOKUP(VLOOKUP(B193,Sheet3!$A$2:$D$737,4,FALSE),Sheet2!$A$15:$C$19,3,TRUE)</f>
        <v>3</v>
      </c>
      <c r="G193" s="1">
        <f>VLOOKUP(F193,Sheet2!$A$8:$D$12,4,FALSE)</f>
        <v>15</v>
      </c>
      <c r="H193" s="1">
        <f>VLOOKUP(VLOOKUP(B193,Sheet3!$A$2:$E$737,5,FALSE),Sheet2!$A$2:$B$5,2,FALSE)</f>
        <v>2</v>
      </c>
      <c r="I193" s="1" t="str">
        <f>Sheet3!C192</f>
        <v>哥伦比亚</v>
      </c>
      <c r="J193" s="1" t="str">
        <f t="shared" si="29"/>
        <v>哥伦比亚</v>
      </c>
      <c r="K193" s="1">
        <f t="shared" si="40"/>
        <v>14</v>
      </c>
      <c r="N193" s="1">
        <f>VLOOKUP(H193,Sheet2!$B$2:$F$5,2,FALSE)*VLOOKUP(F193,Sheet2!$A$8:$C$12,3,FALSE)</f>
        <v>96</v>
      </c>
      <c r="O193" s="9">
        <f>VLOOKUP(H193,Sheet2!$B$2:$F$5,3,FALSE)*VLOOKUP(F193,Sheet2!$A$8:$C$12,3,FALSE)</f>
        <v>120</v>
      </c>
      <c r="P193" s="9">
        <f>VLOOKUP(H193,Sheet2!$B$2:$F$5,4,FALSE)*VLOOKUP(F193,Sheet2!$A$8:$C$12,3,FALSE)</f>
        <v>72</v>
      </c>
      <c r="Q193" s="9">
        <f>VLOOKUP(H193,Sheet2!$B$2:$F$5,5,FALSE)*VLOOKUP(F193,Sheet2!$A$8:$C$12,3,FALSE)</f>
        <v>120</v>
      </c>
      <c r="R193" s="1">
        <f>VLOOKUP(F193,Sheet2!$A$7:$F$12,5,FALSE)</f>
        <v>85</v>
      </c>
      <c r="S193" s="1">
        <f>VLOOKUP(F193,Sheet2!$A$7:$F$12,6,FALSE)</f>
        <v>100</v>
      </c>
      <c r="T193" s="11">
        <f t="shared" si="30"/>
        <v>32</v>
      </c>
      <c r="U193" s="11">
        <f t="shared" si="31"/>
        <v>32</v>
      </c>
      <c r="V193" s="11">
        <f t="shared" si="32"/>
        <v>32</v>
      </c>
      <c r="W193" s="11">
        <f t="shared" si="33"/>
        <v>40</v>
      </c>
      <c r="X193" s="11">
        <f t="shared" si="34"/>
        <v>40</v>
      </c>
      <c r="Y193" s="11">
        <f t="shared" si="35"/>
        <v>40</v>
      </c>
      <c r="Z193" s="11">
        <f t="shared" si="35"/>
        <v>24</v>
      </c>
      <c r="AA193" s="11">
        <f t="shared" si="36"/>
        <v>24</v>
      </c>
      <c r="AB193" s="11">
        <f t="shared" si="37"/>
        <v>24</v>
      </c>
      <c r="AC193" s="11">
        <f t="shared" si="37"/>
        <v>40</v>
      </c>
      <c r="AD193" s="11">
        <f t="shared" si="38"/>
        <v>40</v>
      </c>
      <c r="AE193" s="11">
        <f t="shared" si="39"/>
        <v>40</v>
      </c>
    </row>
    <row r="194" spans="1:31">
      <c r="A194" s="1">
        <f>VLOOKUP(I194,Sheet3!$A$748:$B$779,2,FALSE)+VLOOKUP(B194,Sheet3!$A$2:$B$737,2,FALSE)</f>
        <v>908</v>
      </c>
      <c r="B194" s="9" t="str">
        <f>Sheet3!A193</f>
        <v>卡洛斯·桑切斯</v>
      </c>
      <c r="E194" s="1">
        <f t="shared" si="28"/>
        <v>3</v>
      </c>
      <c r="F194" s="1">
        <f>VLOOKUP(VLOOKUP(B194,Sheet3!$A$2:$D$737,4,FALSE),Sheet2!$A$15:$C$19,3,TRUE)</f>
        <v>3</v>
      </c>
      <c r="G194" s="1">
        <f>VLOOKUP(F194,Sheet2!$A$8:$D$12,4,FALSE)</f>
        <v>15</v>
      </c>
      <c r="H194" s="1">
        <f>VLOOKUP(VLOOKUP(B194,Sheet3!$A$2:$E$737,5,FALSE),Sheet2!$A$2:$B$5,2,FALSE)</f>
        <v>2</v>
      </c>
      <c r="I194" s="1" t="str">
        <f>Sheet3!C193</f>
        <v>哥伦比亚</v>
      </c>
      <c r="J194" s="1" t="str">
        <f t="shared" si="29"/>
        <v>哥伦比亚</v>
      </c>
      <c r="K194" s="1">
        <f t="shared" si="40"/>
        <v>6</v>
      </c>
      <c r="N194" s="1">
        <f>VLOOKUP(H194,Sheet2!$B$2:$F$5,2,FALSE)*VLOOKUP(F194,Sheet2!$A$8:$C$12,3,FALSE)</f>
        <v>96</v>
      </c>
      <c r="O194" s="9">
        <f>VLOOKUP(H194,Sheet2!$B$2:$F$5,3,FALSE)*VLOOKUP(F194,Sheet2!$A$8:$C$12,3,FALSE)</f>
        <v>120</v>
      </c>
      <c r="P194" s="9">
        <f>VLOOKUP(H194,Sheet2!$B$2:$F$5,4,FALSE)*VLOOKUP(F194,Sheet2!$A$8:$C$12,3,FALSE)</f>
        <v>72</v>
      </c>
      <c r="Q194" s="9">
        <f>VLOOKUP(H194,Sheet2!$B$2:$F$5,5,FALSE)*VLOOKUP(F194,Sheet2!$A$8:$C$12,3,FALSE)</f>
        <v>120</v>
      </c>
      <c r="R194" s="1">
        <f>VLOOKUP(F194,Sheet2!$A$7:$F$12,5,FALSE)</f>
        <v>85</v>
      </c>
      <c r="S194" s="1">
        <f>VLOOKUP(F194,Sheet2!$A$7:$F$12,6,FALSE)</f>
        <v>100</v>
      </c>
      <c r="T194" s="11">
        <f t="shared" si="30"/>
        <v>32</v>
      </c>
      <c r="U194" s="11">
        <f t="shared" si="31"/>
        <v>32</v>
      </c>
      <c r="V194" s="11">
        <f t="shared" si="32"/>
        <v>32</v>
      </c>
      <c r="W194" s="11">
        <f t="shared" si="33"/>
        <v>40</v>
      </c>
      <c r="X194" s="11">
        <f t="shared" si="34"/>
        <v>40</v>
      </c>
      <c r="Y194" s="11">
        <f t="shared" si="35"/>
        <v>40</v>
      </c>
      <c r="Z194" s="11">
        <f t="shared" si="35"/>
        <v>24</v>
      </c>
      <c r="AA194" s="11">
        <f t="shared" si="36"/>
        <v>24</v>
      </c>
      <c r="AB194" s="11">
        <f t="shared" si="37"/>
        <v>24</v>
      </c>
      <c r="AC194" s="11">
        <f t="shared" si="37"/>
        <v>40</v>
      </c>
      <c r="AD194" s="11">
        <f t="shared" si="38"/>
        <v>40</v>
      </c>
      <c r="AE194" s="11">
        <f t="shared" si="39"/>
        <v>40</v>
      </c>
    </row>
    <row r="195" spans="1:31">
      <c r="A195" s="1">
        <f>VLOOKUP(I195,Sheet3!$A$748:$B$779,2,FALSE)+VLOOKUP(B195,Sheet3!$A$2:$B$737,2,FALSE)</f>
        <v>909</v>
      </c>
      <c r="B195" s="9" t="str">
        <f>Sheet3!A194</f>
        <v>杰克逊·马丁内斯</v>
      </c>
      <c r="E195" s="1">
        <f t="shared" si="28"/>
        <v>3</v>
      </c>
      <c r="F195" s="1">
        <f>VLOOKUP(VLOOKUP(B195,Sheet3!$A$2:$D$737,4,FALSE),Sheet2!$A$15:$C$19,3,TRUE)</f>
        <v>3</v>
      </c>
      <c r="G195" s="1">
        <f>VLOOKUP(F195,Sheet2!$A$8:$D$12,4,FALSE)</f>
        <v>15</v>
      </c>
      <c r="H195" s="1">
        <f>VLOOKUP(VLOOKUP(B195,Sheet3!$A$2:$E$737,5,FALSE),Sheet2!$A$2:$B$5,2,FALSE)</f>
        <v>1</v>
      </c>
      <c r="I195" s="1" t="str">
        <f>Sheet3!C194</f>
        <v>哥伦比亚</v>
      </c>
      <c r="J195" s="1" t="str">
        <f t="shared" si="29"/>
        <v>哥伦比亚</v>
      </c>
      <c r="K195" s="1">
        <f t="shared" si="40"/>
        <v>12</v>
      </c>
      <c r="N195" s="1">
        <f>VLOOKUP(H195,Sheet2!$B$2:$F$5,2,FALSE)*VLOOKUP(F195,Sheet2!$A$8:$C$12,3,FALSE)</f>
        <v>120</v>
      </c>
      <c r="O195" s="9">
        <f>VLOOKUP(H195,Sheet2!$B$2:$F$5,3,FALSE)*VLOOKUP(F195,Sheet2!$A$8:$C$12,3,FALSE)</f>
        <v>96</v>
      </c>
      <c r="P195" s="9">
        <f>VLOOKUP(H195,Sheet2!$B$2:$F$5,4,FALSE)*VLOOKUP(F195,Sheet2!$A$8:$C$12,3,FALSE)</f>
        <v>72</v>
      </c>
      <c r="Q195" s="9">
        <f>VLOOKUP(H195,Sheet2!$B$2:$F$5,5,FALSE)*VLOOKUP(F195,Sheet2!$A$8:$C$12,3,FALSE)</f>
        <v>120</v>
      </c>
      <c r="R195" s="1">
        <f>VLOOKUP(F195,Sheet2!$A$7:$F$12,5,FALSE)</f>
        <v>85</v>
      </c>
      <c r="S195" s="1">
        <f>VLOOKUP(F195,Sheet2!$A$7:$F$12,6,FALSE)</f>
        <v>100</v>
      </c>
      <c r="T195" s="11">
        <f t="shared" si="30"/>
        <v>40</v>
      </c>
      <c r="U195" s="11">
        <f t="shared" si="31"/>
        <v>40</v>
      </c>
      <c r="V195" s="11">
        <f t="shared" si="32"/>
        <v>40</v>
      </c>
      <c r="W195" s="11">
        <f t="shared" si="33"/>
        <v>32</v>
      </c>
      <c r="X195" s="11">
        <f t="shared" si="34"/>
        <v>32</v>
      </c>
      <c r="Y195" s="11">
        <f t="shared" si="35"/>
        <v>32</v>
      </c>
      <c r="Z195" s="11">
        <f t="shared" si="35"/>
        <v>24</v>
      </c>
      <c r="AA195" s="11">
        <f t="shared" si="36"/>
        <v>24</v>
      </c>
      <c r="AB195" s="11">
        <f t="shared" si="37"/>
        <v>24</v>
      </c>
      <c r="AC195" s="11">
        <f t="shared" si="37"/>
        <v>40</v>
      </c>
      <c r="AD195" s="11">
        <f t="shared" si="38"/>
        <v>40</v>
      </c>
      <c r="AE195" s="11">
        <f t="shared" si="39"/>
        <v>40</v>
      </c>
    </row>
    <row r="196" spans="1:31">
      <c r="A196" s="1">
        <f>VLOOKUP(I196,Sheet3!$A$748:$B$779,2,FALSE)+VLOOKUP(B196,Sheet3!$A$2:$B$737,2,FALSE)</f>
        <v>910</v>
      </c>
      <c r="B196" s="9" t="str">
        <f>Sheet3!A195</f>
        <v>詹姆斯·罗德里格斯</v>
      </c>
      <c r="E196" s="1">
        <f t="shared" ref="E196:E259" si="41">F196</f>
        <v>4</v>
      </c>
      <c r="F196" s="1">
        <f>VLOOKUP(VLOOKUP(B196,Sheet3!$A$2:$D$737,4,FALSE),Sheet2!$A$15:$C$19,3,TRUE)</f>
        <v>4</v>
      </c>
      <c r="G196" s="1">
        <f>VLOOKUP(F196,Sheet2!$A$8:$D$12,4,FALSE)</f>
        <v>20</v>
      </c>
      <c r="H196" s="1">
        <f>VLOOKUP(VLOOKUP(B196,Sheet3!$A$2:$E$737,5,FALSE),Sheet2!$A$2:$B$5,2,FALSE)</f>
        <v>2</v>
      </c>
      <c r="I196" s="1" t="str">
        <f>Sheet3!C195</f>
        <v>哥伦比亚</v>
      </c>
      <c r="J196" s="1" t="str">
        <f t="shared" ref="J196:J259" si="42">I196</f>
        <v>哥伦比亚</v>
      </c>
      <c r="K196" s="1">
        <f t="shared" si="40"/>
        <v>3</v>
      </c>
      <c r="N196" s="1">
        <f>VLOOKUP(H196,Sheet2!$B$2:$F$5,2,FALSE)*VLOOKUP(F196,Sheet2!$A$8:$C$12,3,FALSE)</f>
        <v>120</v>
      </c>
      <c r="O196" s="9">
        <f>VLOOKUP(H196,Sheet2!$B$2:$F$5,3,FALSE)*VLOOKUP(F196,Sheet2!$A$8:$C$12,3,FALSE)</f>
        <v>150</v>
      </c>
      <c r="P196" s="9">
        <f>VLOOKUP(H196,Sheet2!$B$2:$F$5,4,FALSE)*VLOOKUP(F196,Sheet2!$A$8:$C$12,3,FALSE)</f>
        <v>90</v>
      </c>
      <c r="Q196" s="9">
        <f>VLOOKUP(H196,Sheet2!$B$2:$F$5,5,FALSE)*VLOOKUP(F196,Sheet2!$A$8:$C$12,3,FALSE)</f>
        <v>150</v>
      </c>
      <c r="R196" s="1">
        <f>VLOOKUP(F196,Sheet2!$A$7:$F$12,5,FALSE)</f>
        <v>90</v>
      </c>
      <c r="S196" s="1">
        <f>VLOOKUP(F196,Sheet2!$A$7:$F$12,6,FALSE)</f>
        <v>110</v>
      </c>
      <c r="T196" s="11">
        <f t="shared" ref="T196:T259" si="43">N196/3</f>
        <v>40</v>
      </c>
      <c r="U196" s="11">
        <f t="shared" ref="U196:U259" si="44">N196/3</f>
        <v>40</v>
      </c>
      <c r="V196" s="11">
        <f t="shared" ref="V196:V259" si="45">N196/3</f>
        <v>40</v>
      </c>
      <c r="W196" s="11">
        <f t="shared" ref="W196:W259" si="46">O196/3</f>
        <v>50</v>
      </c>
      <c r="X196" s="11">
        <f t="shared" ref="X196:X259" si="47">O196/3</f>
        <v>50</v>
      </c>
      <c r="Y196" s="11">
        <f t="shared" ref="Y196:Z259" si="48">O196/3</f>
        <v>50</v>
      </c>
      <c r="Z196" s="11">
        <f t="shared" si="48"/>
        <v>30</v>
      </c>
      <c r="AA196" s="11">
        <f t="shared" ref="AA196:AA259" si="49">P196/3</f>
        <v>30</v>
      </c>
      <c r="AB196" s="11">
        <f t="shared" ref="AB196:AC259" si="50">P196/3</f>
        <v>30</v>
      </c>
      <c r="AC196" s="11">
        <f t="shared" si="50"/>
        <v>50</v>
      </c>
      <c r="AD196" s="11">
        <f t="shared" ref="AD196:AD259" si="51">Q196/3</f>
        <v>50</v>
      </c>
      <c r="AE196" s="11">
        <f t="shared" ref="AE196:AE259" si="52">Q196/3</f>
        <v>50</v>
      </c>
    </row>
    <row r="197" spans="1:31">
      <c r="A197" s="1">
        <f>VLOOKUP(I197,Sheet3!$A$748:$B$779,2,FALSE)+VLOOKUP(B197,Sheet3!$A$2:$B$737,2,FALSE)</f>
        <v>911</v>
      </c>
      <c r="B197" s="9" t="str">
        <f>Sheet3!A196</f>
        <v xml:space="preserve">法尔考 </v>
      </c>
      <c r="E197" s="1">
        <f t="shared" si="41"/>
        <v>5</v>
      </c>
      <c r="F197" s="1">
        <f>VLOOKUP(VLOOKUP(B197,Sheet3!$A$2:$D$737,4,FALSE),Sheet2!$A$15:$C$19,3,TRUE)</f>
        <v>5</v>
      </c>
      <c r="G197" s="1">
        <f>VLOOKUP(F197,Sheet2!$A$8:$D$12,4,FALSE)</f>
        <v>30</v>
      </c>
      <c r="H197" s="1">
        <f>VLOOKUP(VLOOKUP(B197,Sheet3!$A$2:$E$737,5,FALSE),Sheet2!$A$2:$B$5,2,FALSE)</f>
        <v>1</v>
      </c>
      <c r="I197" s="1" t="str">
        <f>Sheet3!C196</f>
        <v>哥伦比亚</v>
      </c>
      <c r="J197" s="1" t="str">
        <f t="shared" si="42"/>
        <v>哥伦比亚</v>
      </c>
      <c r="K197" s="1">
        <f t="shared" si="40"/>
        <v>1</v>
      </c>
      <c r="N197" s="1">
        <f>VLOOKUP(H197,Sheet2!$B$2:$F$5,2,FALSE)*VLOOKUP(F197,Sheet2!$A$8:$C$12,3,FALSE)</f>
        <v>200</v>
      </c>
      <c r="O197" s="9">
        <f>VLOOKUP(H197,Sheet2!$B$2:$F$5,3,FALSE)*VLOOKUP(F197,Sheet2!$A$8:$C$12,3,FALSE)</f>
        <v>160</v>
      </c>
      <c r="P197" s="9">
        <f>VLOOKUP(H197,Sheet2!$B$2:$F$5,4,FALSE)*VLOOKUP(F197,Sheet2!$A$8:$C$12,3,FALSE)</f>
        <v>120</v>
      </c>
      <c r="Q197" s="9">
        <f>VLOOKUP(H197,Sheet2!$B$2:$F$5,5,FALSE)*VLOOKUP(F197,Sheet2!$A$8:$C$12,3,FALSE)</f>
        <v>200</v>
      </c>
      <c r="R197" s="1">
        <f>VLOOKUP(F197,Sheet2!$A$7:$F$12,5,FALSE)</f>
        <v>100</v>
      </c>
      <c r="S197" s="1">
        <f>VLOOKUP(F197,Sheet2!$A$7:$F$12,6,FALSE)</f>
        <v>120</v>
      </c>
      <c r="T197" s="11">
        <f t="shared" si="43"/>
        <v>66.666666666666671</v>
      </c>
      <c r="U197" s="11">
        <f t="shared" si="44"/>
        <v>66.666666666666671</v>
      </c>
      <c r="V197" s="11">
        <f t="shared" si="45"/>
        <v>66.666666666666671</v>
      </c>
      <c r="W197" s="11">
        <f t="shared" si="46"/>
        <v>53.333333333333336</v>
      </c>
      <c r="X197" s="11">
        <f t="shared" si="47"/>
        <v>53.333333333333336</v>
      </c>
      <c r="Y197" s="11">
        <f t="shared" si="48"/>
        <v>53.333333333333336</v>
      </c>
      <c r="Z197" s="11">
        <f t="shared" si="48"/>
        <v>40</v>
      </c>
      <c r="AA197" s="11">
        <f t="shared" si="49"/>
        <v>40</v>
      </c>
      <c r="AB197" s="11">
        <f t="shared" si="50"/>
        <v>40</v>
      </c>
      <c r="AC197" s="11">
        <f t="shared" si="50"/>
        <v>66.666666666666671</v>
      </c>
      <c r="AD197" s="11">
        <f t="shared" si="51"/>
        <v>66.666666666666671</v>
      </c>
      <c r="AE197" s="11">
        <f t="shared" si="52"/>
        <v>66.666666666666671</v>
      </c>
    </row>
    <row r="198" spans="1:31">
      <c r="A198" s="1">
        <f>VLOOKUP(I198,Sheet3!$A$748:$B$779,2,FALSE)+VLOOKUP(B198,Sheet3!$A$2:$B$737,2,FALSE)</f>
        <v>912</v>
      </c>
      <c r="B198" s="9" t="str">
        <f>Sheet3!A197</f>
        <v>F. MONDRAGON</v>
      </c>
      <c r="E198" s="1">
        <f t="shared" si="41"/>
        <v>3</v>
      </c>
      <c r="F198" s="1">
        <f>VLOOKUP(VLOOKUP(B198,Sheet3!$A$2:$D$737,4,FALSE),Sheet2!$A$15:$C$19,3,TRUE)</f>
        <v>3</v>
      </c>
      <c r="G198" s="1">
        <f>VLOOKUP(F198,Sheet2!$A$8:$D$12,4,FALSE)</f>
        <v>15</v>
      </c>
      <c r="H198" s="1">
        <f>VLOOKUP(VLOOKUP(B198,Sheet3!$A$2:$E$737,5,FALSE),Sheet2!$A$2:$B$5,2,FALSE)</f>
        <v>4</v>
      </c>
      <c r="I198" s="1" t="str">
        <f>Sheet3!C197</f>
        <v>哥伦比亚</v>
      </c>
      <c r="J198" s="1" t="str">
        <f t="shared" si="42"/>
        <v>哥伦比亚</v>
      </c>
      <c r="K198" s="1">
        <f t="shared" si="40"/>
        <v>9</v>
      </c>
      <c r="N198" s="1">
        <f>VLOOKUP(H198,Sheet2!$B$2:$F$5,2,FALSE)*VLOOKUP(F198,Sheet2!$A$8:$C$12,3,FALSE)</f>
        <v>72</v>
      </c>
      <c r="O198" s="9">
        <f>VLOOKUP(H198,Sheet2!$B$2:$F$5,3,FALSE)*VLOOKUP(F198,Sheet2!$A$8:$C$12,3,FALSE)</f>
        <v>72</v>
      </c>
      <c r="P198" s="9">
        <f>VLOOKUP(H198,Sheet2!$B$2:$F$5,4,FALSE)*VLOOKUP(F198,Sheet2!$A$8:$C$12,3,FALSE)</f>
        <v>144</v>
      </c>
      <c r="Q198" s="9">
        <f>VLOOKUP(H198,Sheet2!$B$2:$F$5,5,FALSE)*VLOOKUP(F198,Sheet2!$A$8:$C$12,3,FALSE)</f>
        <v>120</v>
      </c>
      <c r="R198" s="1">
        <f>VLOOKUP(F198,Sheet2!$A$7:$F$12,5,FALSE)</f>
        <v>85</v>
      </c>
      <c r="S198" s="1">
        <f>VLOOKUP(F198,Sheet2!$A$7:$F$12,6,FALSE)</f>
        <v>100</v>
      </c>
      <c r="T198" s="11">
        <f t="shared" si="43"/>
        <v>24</v>
      </c>
      <c r="U198" s="11">
        <f t="shared" si="44"/>
        <v>24</v>
      </c>
      <c r="V198" s="11">
        <f t="shared" si="45"/>
        <v>24</v>
      </c>
      <c r="W198" s="11">
        <f t="shared" si="46"/>
        <v>24</v>
      </c>
      <c r="X198" s="11">
        <f t="shared" si="47"/>
        <v>24</v>
      </c>
      <c r="Y198" s="11">
        <f t="shared" si="48"/>
        <v>24</v>
      </c>
      <c r="Z198" s="11">
        <f t="shared" si="48"/>
        <v>48</v>
      </c>
      <c r="AA198" s="11">
        <f t="shared" si="49"/>
        <v>48</v>
      </c>
      <c r="AB198" s="11">
        <f t="shared" si="50"/>
        <v>48</v>
      </c>
      <c r="AC198" s="11">
        <f t="shared" si="50"/>
        <v>40</v>
      </c>
      <c r="AD198" s="11">
        <f t="shared" si="51"/>
        <v>40</v>
      </c>
      <c r="AE198" s="11">
        <f t="shared" si="52"/>
        <v>40</v>
      </c>
    </row>
    <row r="199" spans="1:31">
      <c r="A199" s="1">
        <f>VLOOKUP(I199,Sheet3!$A$748:$B$779,2,FALSE)+VLOOKUP(B199,Sheet3!$A$2:$B$737,2,FALSE)</f>
        <v>913</v>
      </c>
      <c r="B199" s="9" t="str">
        <f>Sheet3!A198</f>
        <v>C. VARGAS</v>
      </c>
      <c r="E199" s="1">
        <f t="shared" si="41"/>
        <v>2</v>
      </c>
      <c r="F199" s="1">
        <f>VLOOKUP(VLOOKUP(B199,Sheet3!$A$2:$D$737,4,FALSE),Sheet2!$A$15:$C$19,3,TRUE)</f>
        <v>2</v>
      </c>
      <c r="G199" s="1">
        <f>VLOOKUP(F199,Sheet2!$A$8:$D$12,4,FALSE)</f>
        <v>10</v>
      </c>
      <c r="H199" s="1">
        <f>VLOOKUP(VLOOKUP(B199,Sheet3!$A$2:$E$737,5,FALSE),Sheet2!$A$2:$B$5,2,FALSE)</f>
        <v>4</v>
      </c>
      <c r="I199" s="1" t="str">
        <f>Sheet3!C198</f>
        <v>哥伦比亚</v>
      </c>
      <c r="J199" s="1" t="str">
        <f t="shared" si="42"/>
        <v>哥伦比亚</v>
      </c>
      <c r="K199" s="1">
        <f t="shared" si="40"/>
        <v>8</v>
      </c>
      <c r="N199" s="1">
        <f>VLOOKUP(H199,Sheet2!$B$2:$F$5,2,FALSE)*VLOOKUP(F199,Sheet2!$A$8:$C$12,3,FALSE)</f>
        <v>60</v>
      </c>
      <c r="O199" s="9">
        <f>VLOOKUP(H199,Sheet2!$B$2:$F$5,3,FALSE)*VLOOKUP(F199,Sheet2!$A$8:$C$12,3,FALSE)</f>
        <v>60</v>
      </c>
      <c r="P199" s="9">
        <f>VLOOKUP(H199,Sheet2!$B$2:$F$5,4,FALSE)*VLOOKUP(F199,Sheet2!$A$8:$C$12,3,FALSE)</f>
        <v>120</v>
      </c>
      <c r="Q199" s="9">
        <f>VLOOKUP(H199,Sheet2!$B$2:$F$5,5,FALSE)*VLOOKUP(F199,Sheet2!$A$8:$C$12,3,FALSE)</f>
        <v>100</v>
      </c>
      <c r="R199" s="1">
        <f>VLOOKUP(F199,Sheet2!$A$7:$F$12,5,FALSE)</f>
        <v>80</v>
      </c>
      <c r="S199" s="1">
        <f>VLOOKUP(F199,Sheet2!$A$7:$F$12,6,FALSE)</f>
        <v>95</v>
      </c>
      <c r="T199" s="11">
        <f t="shared" si="43"/>
        <v>20</v>
      </c>
      <c r="U199" s="11">
        <f t="shared" si="44"/>
        <v>20</v>
      </c>
      <c r="V199" s="11">
        <f t="shared" si="45"/>
        <v>20</v>
      </c>
      <c r="W199" s="11">
        <f t="shared" si="46"/>
        <v>20</v>
      </c>
      <c r="X199" s="11">
        <f t="shared" si="47"/>
        <v>20</v>
      </c>
      <c r="Y199" s="11">
        <f t="shared" si="48"/>
        <v>20</v>
      </c>
      <c r="Z199" s="11">
        <f t="shared" si="48"/>
        <v>40</v>
      </c>
      <c r="AA199" s="11">
        <f t="shared" si="49"/>
        <v>40</v>
      </c>
      <c r="AB199" s="11">
        <f t="shared" si="50"/>
        <v>40</v>
      </c>
      <c r="AC199" s="11">
        <f t="shared" si="50"/>
        <v>33.333333333333336</v>
      </c>
      <c r="AD199" s="11">
        <f t="shared" si="51"/>
        <v>33.333333333333336</v>
      </c>
      <c r="AE199" s="11">
        <f t="shared" si="52"/>
        <v>33.333333333333336</v>
      </c>
    </row>
    <row r="200" spans="1:31">
      <c r="A200" s="1">
        <f>VLOOKUP(I200,Sheet3!$A$748:$B$779,2,FALSE)+VLOOKUP(B200,Sheet3!$A$2:$B$737,2,FALSE)</f>
        <v>914</v>
      </c>
      <c r="B200" s="9" t="str">
        <f>Sheet3!A199</f>
        <v>佩雷拉</v>
      </c>
      <c r="E200" s="1">
        <f t="shared" si="41"/>
        <v>3</v>
      </c>
      <c r="F200" s="1">
        <f>VLOOKUP(VLOOKUP(B200,Sheet3!$A$2:$D$737,4,FALSE),Sheet2!$A$15:$C$19,3,TRUE)</f>
        <v>3</v>
      </c>
      <c r="G200" s="1">
        <f>VLOOKUP(F200,Sheet2!$A$8:$D$12,4,FALSE)</f>
        <v>15</v>
      </c>
      <c r="H200" s="1">
        <f>VLOOKUP(VLOOKUP(B200,Sheet3!$A$2:$E$737,5,FALSE),Sheet2!$A$2:$B$5,2,FALSE)</f>
        <v>3</v>
      </c>
      <c r="I200" s="1" t="str">
        <f>Sheet3!C199</f>
        <v>哥伦比亚</v>
      </c>
      <c r="J200" s="1" t="str">
        <f t="shared" si="42"/>
        <v>哥伦比亚</v>
      </c>
      <c r="K200" s="1">
        <f t="shared" si="40"/>
        <v>4</v>
      </c>
      <c r="N200" s="1">
        <f>VLOOKUP(H200,Sheet2!$B$2:$F$5,2,FALSE)*VLOOKUP(F200,Sheet2!$A$8:$C$12,3,FALSE)</f>
        <v>72</v>
      </c>
      <c r="O200" s="9">
        <f>VLOOKUP(H200,Sheet2!$B$2:$F$5,3,FALSE)*VLOOKUP(F200,Sheet2!$A$8:$C$12,3,FALSE)</f>
        <v>96</v>
      </c>
      <c r="P200" s="9">
        <f>VLOOKUP(H200,Sheet2!$B$2:$F$5,4,FALSE)*VLOOKUP(F200,Sheet2!$A$8:$C$12,3,FALSE)</f>
        <v>120</v>
      </c>
      <c r="Q200" s="9">
        <f>VLOOKUP(H200,Sheet2!$B$2:$F$5,5,FALSE)*VLOOKUP(F200,Sheet2!$A$8:$C$12,3,FALSE)</f>
        <v>120</v>
      </c>
      <c r="R200" s="1">
        <f>VLOOKUP(F200,Sheet2!$A$7:$F$12,5,FALSE)</f>
        <v>85</v>
      </c>
      <c r="S200" s="1">
        <f>VLOOKUP(F200,Sheet2!$A$7:$F$12,6,FALSE)</f>
        <v>100</v>
      </c>
      <c r="T200" s="11">
        <f t="shared" si="43"/>
        <v>24</v>
      </c>
      <c r="U200" s="11">
        <f t="shared" si="44"/>
        <v>24</v>
      </c>
      <c r="V200" s="11">
        <f t="shared" si="45"/>
        <v>24</v>
      </c>
      <c r="W200" s="11">
        <f t="shared" si="46"/>
        <v>32</v>
      </c>
      <c r="X200" s="11">
        <f t="shared" si="47"/>
        <v>32</v>
      </c>
      <c r="Y200" s="11">
        <f t="shared" si="48"/>
        <v>32</v>
      </c>
      <c r="Z200" s="11">
        <f t="shared" si="48"/>
        <v>40</v>
      </c>
      <c r="AA200" s="11">
        <f t="shared" si="49"/>
        <v>40</v>
      </c>
      <c r="AB200" s="11">
        <f t="shared" si="50"/>
        <v>40</v>
      </c>
      <c r="AC200" s="11">
        <f t="shared" si="50"/>
        <v>40</v>
      </c>
      <c r="AD200" s="11">
        <f t="shared" si="51"/>
        <v>40</v>
      </c>
      <c r="AE200" s="11">
        <f t="shared" si="52"/>
        <v>40</v>
      </c>
    </row>
    <row r="201" spans="1:31">
      <c r="A201" s="1">
        <f>VLOOKUP(I201,Sheet3!$A$748:$B$779,2,FALSE)+VLOOKUP(B201,Sheet3!$A$2:$B$737,2,FALSE)</f>
        <v>915</v>
      </c>
      <c r="B201" s="9" t="str">
        <f>Sheet3!A200</f>
        <v>阿基瓦尔多·莫斯克拉</v>
      </c>
      <c r="E201" s="1">
        <f t="shared" si="41"/>
        <v>3</v>
      </c>
      <c r="F201" s="1">
        <f>VLOOKUP(VLOOKUP(B201,Sheet3!$A$2:$D$737,4,FALSE),Sheet2!$A$15:$C$19,3,TRUE)</f>
        <v>3</v>
      </c>
      <c r="G201" s="1">
        <f>VLOOKUP(F201,Sheet2!$A$8:$D$12,4,FALSE)</f>
        <v>15</v>
      </c>
      <c r="H201" s="1">
        <f>VLOOKUP(VLOOKUP(B201,Sheet3!$A$2:$E$737,5,FALSE),Sheet2!$A$2:$B$5,2,FALSE)</f>
        <v>3</v>
      </c>
      <c r="I201" s="1" t="str">
        <f>Sheet3!C200</f>
        <v>哥伦比亚</v>
      </c>
      <c r="J201" s="1" t="str">
        <f t="shared" si="42"/>
        <v>哥伦比亚</v>
      </c>
      <c r="K201" s="1">
        <f t="shared" si="40"/>
        <v>10</v>
      </c>
      <c r="N201" s="1">
        <f>VLOOKUP(H201,Sheet2!$B$2:$F$5,2,FALSE)*VLOOKUP(F201,Sheet2!$A$8:$C$12,3,FALSE)</f>
        <v>72</v>
      </c>
      <c r="O201" s="9">
        <f>VLOOKUP(H201,Sheet2!$B$2:$F$5,3,FALSE)*VLOOKUP(F201,Sheet2!$A$8:$C$12,3,FALSE)</f>
        <v>96</v>
      </c>
      <c r="P201" s="9">
        <f>VLOOKUP(H201,Sheet2!$B$2:$F$5,4,FALSE)*VLOOKUP(F201,Sheet2!$A$8:$C$12,3,FALSE)</f>
        <v>120</v>
      </c>
      <c r="Q201" s="9">
        <f>VLOOKUP(H201,Sheet2!$B$2:$F$5,5,FALSE)*VLOOKUP(F201,Sheet2!$A$8:$C$12,3,FALSE)</f>
        <v>120</v>
      </c>
      <c r="R201" s="1">
        <f>VLOOKUP(F201,Sheet2!$A$7:$F$12,5,FALSE)</f>
        <v>85</v>
      </c>
      <c r="S201" s="1">
        <f>VLOOKUP(F201,Sheet2!$A$7:$F$12,6,FALSE)</f>
        <v>100</v>
      </c>
      <c r="T201" s="11">
        <f t="shared" si="43"/>
        <v>24</v>
      </c>
      <c r="U201" s="11">
        <f t="shared" si="44"/>
        <v>24</v>
      </c>
      <c r="V201" s="11">
        <f t="shared" si="45"/>
        <v>24</v>
      </c>
      <c r="W201" s="11">
        <f t="shared" si="46"/>
        <v>32</v>
      </c>
      <c r="X201" s="11">
        <f t="shared" si="47"/>
        <v>32</v>
      </c>
      <c r="Y201" s="11">
        <f t="shared" si="48"/>
        <v>32</v>
      </c>
      <c r="Z201" s="11">
        <f t="shared" si="48"/>
        <v>40</v>
      </c>
      <c r="AA201" s="11">
        <f t="shared" si="49"/>
        <v>40</v>
      </c>
      <c r="AB201" s="11">
        <f t="shared" si="50"/>
        <v>40</v>
      </c>
      <c r="AC201" s="11">
        <f t="shared" si="50"/>
        <v>40</v>
      </c>
      <c r="AD201" s="11">
        <f t="shared" si="51"/>
        <v>40</v>
      </c>
      <c r="AE201" s="11">
        <f t="shared" si="52"/>
        <v>40</v>
      </c>
    </row>
    <row r="202" spans="1:31">
      <c r="A202" s="1">
        <f>VLOOKUP(I202,Sheet3!$A$748:$B$779,2,FALSE)+VLOOKUP(B202,Sheet3!$A$2:$B$737,2,FALSE)</f>
        <v>916</v>
      </c>
      <c r="B202" s="9" t="str">
        <f>Sheet3!A201</f>
        <v>瓜林</v>
      </c>
      <c r="E202" s="1">
        <f t="shared" si="41"/>
        <v>4</v>
      </c>
      <c r="F202" s="1">
        <f>VLOOKUP(VLOOKUP(B202,Sheet3!$A$2:$D$737,4,FALSE),Sheet2!$A$15:$C$19,3,TRUE)</f>
        <v>4</v>
      </c>
      <c r="G202" s="1">
        <f>VLOOKUP(F202,Sheet2!$A$8:$D$12,4,FALSE)</f>
        <v>20</v>
      </c>
      <c r="H202" s="1">
        <f>VLOOKUP(VLOOKUP(B202,Sheet3!$A$2:$E$737,5,FALSE),Sheet2!$A$2:$B$5,2,FALSE)</f>
        <v>2</v>
      </c>
      <c r="I202" s="1" t="str">
        <f>Sheet3!C201</f>
        <v>哥伦比亚</v>
      </c>
      <c r="J202" s="1" t="str">
        <f t="shared" si="42"/>
        <v>哥伦比亚</v>
      </c>
      <c r="K202" s="1">
        <f t="shared" si="40"/>
        <v>8</v>
      </c>
      <c r="N202" s="1">
        <f>VLOOKUP(H202,Sheet2!$B$2:$F$5,2,FALSE)*VLOOKUP(F202,Sheet2!$A$8:$C$12,3,FALSE)</f>
        <v>120</v>
      </c>
      <c r="O202" s="9">
        <f>VLOOKUP(H202,Sheet2!$B$2:$F$5,3,FALSE)*VLOOKUP(F202,Sheet2!$A$8:$C$12,3,FALSE)</f>
        <v>150</v>
      </c>
      <c r="P202" s="9">
        <f>VLOOKUP(H202,Sheet2!$B$2:$F$5,4,FALSE)*VLOOKUP(F202,Sheet2!$A$8:$C$12,3,FALSE)</f>
        <v>90</v>
      </c>
      <c r="Q202" s="9">
        <f>VLOOKUP(H202,Sheet2!$B$2:$F$5,5,FALSE)*VLOOKUP(F202,Sheet2!$A$8:$C$12,3,FALSE)</f>
        <v>150</v>
      </c>
      <c r="R202" s="1">
        <f>VLOOKUP(F202,Sheet2!$A$7:$F$12,5,FALSE)</f>
        <v>90</v>
      </c>
      <c r="S202" s="1">
        <f>VLOOKUP(F202,Sheet2!$A$7:$F$12,6,FALSE)</f>
        <v>110</v>
      </c>
      <c r="T202" s="11">
        <f t="shared" si="43"/>
        <v>40</v>
      </c>
      <c r="U202" s="11">
        <f t="shared" si="44"/>
        <v>40</v>
      </c>
      <c r="V202" s="11">
        <f t="shared" si="45"/>
        <v>40</v>
      </c>
      <c r="W202" s="11">
        <f t="shared" si="46"/>
        <v>50</v>
      </c>
      <c r="X202" s="11">
        <f t="shared" si="47"/>
        <v>50</v>
      </c>
      <c r="Y202" s="11">
        <f t="shared" si="48"/>
        <v>50</v>
      </c>
      <c r="Z202" s="11">
        <f t="shared" si="48"/>
        <v>30</v>
      </c>
      <c r="AA202" s="11">
        <f t="shared" si="49"/>
        <v>30</v>
      </c>
      <c r="AB202" s="11">
        <f t="shared" si="50"/>
        <v>30</v>
      </c>
      <c r="AC202" s="11">
        <f t="shared" si="50"/>
        <v>50</v>
      </c>
      <c r="AD202" s="11">
        <f t="shared" si="51"/>
        <v>50</v>
      </c>
      <c r="AE202" s="11">
        <f t="shared" si="52"/>
        <v>50</v>
      </c>
    </row>
    <row r="203" spans="1:31">
      <c r="A203" s="1">
        <f>VLOOKUP(I203,Sheet3!$A$748:$B$779,2,FALSE)+VLOOKUP(B203,Sheet3!$A$2:$B$737,2,FALSE)</f>
        <v>917</v>
      </c>
      <c r="B203" s="9" t="str">
        <f>Sheet3!A202</f>
        <v xml:space="preserve">埃德温·瓦伦西亚 </v>
      </c>
      <c r="E203" s="1">
        <f t="shared" si="41"/>
        <v>2</v>
      </c>
      <c r="F203" s="1">
        <f>VLOOKUP(VLOOKUP(B203,Sheet3!$A$2:$D$737,4,FALSE),Sheet2!$A$15:$C$19,3,TRUE)</f>
        <v>2</v>
      </c>
      <c r="G203" s="1">
        <f>VLOOKUP(F203,Sheet2!$A$8:$D$12,4,FALSE)</f>
        <v>10</v>
      </c>
      <c r="H203" s="1">
        <f>VLOOKUP(VLOOKUP(B203,Sheet3!$A$2:$E$737,5,FALSE),Sheet2!$A$2:$B$5,2,FALSE)</f>
        <v>2</v>
      </c>
      <c r="I203" s="1" t="str">
        <f>Sheet3!C202</f>
        <v>哥伦比亚</v>
      </c>
      <c r="J203" s="1" t="str">
        <f t="shared" si="42"/>
        <v>哥伦比亚</v>
      </c>
      <c r="K203" s="1">
        <f t="shared" si="40"/>
        <v>7</v>
      </c>
      <c r="N203" s="1">
        <f>VLOOKUP(H203,Sheet2!$B$2:$F$5,2,FALSE)*VLOOKUP(F203,Sheet2!$A$8:$C$12,3,FALSE)</f>
        <v>80</v>
      </c>
      <c r="O203" s="9">
        <f>VLOOKUP(H203,Sheet2!$B$2:$F$5,3,FALSE)*VLOOKUP(F203,Sheet2!$A$8:$C$12,3,FALSE)</f>
        <v>100</v>
      </c>
      <c r="P203" s="9">
        <f>VLOOKUP(H203,Sheet2!$B$2:$F$5,4,FALSE)*VLOOKUP(F203,Sheet2!$A$8:$C$12,3,FALSE)</f>
        <v>60</v>
      </c>
      <c r="Q203" s="9">
        <f>VLOOKUP(H203,Sheet2!$B$2:$F$5,5,FALSE)*VLOOKUP(F203,Sheet2!$A$8:$C$12,3,FALSE)</f>
        <v>100</v>
      </c>
      <c r="R203" s="1">
        <f>VLOOKUP(F203,Sheet2!$A$7:$F$12,5,FALSE)</f>
        <v>80</v>
      </c>
      <c r="S203" s="1">
        <f>VLOOKUP(F203,Sheet2!$A$7:$F$12,6,FALSE)</f>
        <v>95</v>
      </c>
      <c r="T203" s="11">
        <f t="shared" si="43"/>
        <v>26.666666666666668</v>
      </c>
      <c r="U203" s="11">
        <f t="shared" si="44"/>
        <v>26.666666666666668</v>
      </c>
      <c r="V203" s="11">
        <f t="shared" si="45"/>
        <v>26.666666666666668</v>
      </c>
      <c r="W203" s="11">
        <f t="shared" si="46"/>
        <v>33.333333333333336</v>
      </c>
      <c r="X203" s="11">
        <f t="shared" si="47"/>
        <v>33.333333333333336</v>
      </c>
      <c r="Y203" s="11">
        <f t="shared" si="48"/>
        <v>33.333333333333336</v>
      </c>
      <c r="Z203" s="11">
        <f t="shared" si="48"/>
        <v>20</v>
      </c>
      <c r="AA203" s="11">
        <f t="shared" si="49"/>
        <v>20</v>
      </c>
      <c r="AB203" s="11">
        <f t="shared" si="50"/>
        <v>20</v>
      </c>
      <c r="AC203" s="11">
        <f t="shared" si="50"/>
        <v>33.333333333333336</v>
      </c>
      <c r="AD203" s="11">
        <f t="shared" si="51"/>
        <v>33.333333333333336</v>
      </c>
      <c r="AE203" s="11">
        <f t="shared" si="52"/>
        <v>33.333333333333336</v>
      </c>
    </row>
    <row r="204" spans="1:31">
      <c r="A204" s="1">
        <f>VLOOKUP(I204,Sheet3!$A$748:$B$779,2,FALSE)+VLOOKUP(B204,Sheet3!$A$2:$B$737,2,FALSE)</f>
        <v>918</v>
      </c>
      <c r="B204" s="9" t="str">
        <f>Sheet3!A203</f>
        <v>埃尔金·索托</v>
      </c>
      <c r="E204" s="1">
        <f t="shared" si="41"/>
        <v>3</v>
      </c>
      <c r="F204" s="1">
        <f>VLOOKUP(VLOOKUP(B204,Sheet3!$A$2:$D$737,4,FALSE),Sheet2!$A$15:$C$19,3,TRUE)</f>
        <v>3</v>
      </c>
      <c r="G204" s="1">
        <f>VLOOKUP(F204,Sheet2!$A$8:$D$12,4,FALSE)</f>
        <v>15</v>
      </c>
      <c r="H204" s="1">
        <f>VLOOKUP(VLOOKUP(B204,Sheet3!$A$2:$E$737,5,FALSE),Sheet2!$A$2:$B$5,2,FALSE)</f>
        <v>2</v>
      </c>
      <c r="I204" s="1" t="str">
        <f>Sheet3!C203</f>
        <v>哥伦比亚</v>
      </c>
      <c r="J204" s="1" t="str">
        <f t="shared" si="42"/>
        <v>哥伦比亚</v>
      </c>
      <c r="K204" s="1">
        <f t="shared" si="40"/>
        <v>5</v>
      </c>
      <c r="N204" s="1">
        <f>VLOOKUP(H204,Sheet2!$B$2:$F$5,2,FALSE)*VLOOKUP(F204,Sheet2!$A$8:$C$12,3,FALSE)</f>
        <v>96</v>
      </c>
      <c r="O204" s="9">
        <f>VLOOKUP(H204,Sheet2!$B$2:$F$5,3,FALSE)*VLOOKUP(F204,Sheet2!$A$8:$C$12,3,FALSE)</f>
        <v>120</v>
      </c>
      <c r="P204" s="9">
        <f>VLOOKUP(H204,Sheet2!$B$2:$F$5,4,FALSE)*VLOOKUP(F204,Sheet2!$A$8:$C$12,3,FALSE)</f>
        <v>72</v>
      </c>
      <c r="Q204" s="9">
        <f>VLOOKUP(H204,Sheet2!$B$2:$F$5,5,FALSE)*VLOOKUP(F204,Sheet2!$A$8:$C$12,3,FALSE)</f>
        <v>120</v>
      </c>
      <c r="R204" s="1">
        <f>VLOOKUP(F204,Sheet2!$A$7:$F$12,5,FALSE)</f>
        <v>85</v>
      </c>
      <c r="S204" s="1">
        <f>VLOOKUP(F204,Sheet2!$A$7:$F$12,6,FALSE)</f>
        <v>100</v>
      </c>
      <c r="T204" s="11">
        <f t="shared" si="43"/>
        <v>32</v>
      </c>
      <c r="U204" s="11">
        <f t="shared" si="44"/>
        <v>32</v>
      </c>
      <c r="V204" s="11">
        <f t="shared" si="45"/>
        <v>32</v>
      </c>
      <c r="W204" s="11">
        <f t="shared" si="46"/>
        <v>40</v>
      </c>
      <c r="X204" s="11">
        <f t="shared" si="47"/>
        <v>40</v>
      </c>
      <c r="Y204" s="11">
        <f t="shared" si="48"/>
        <v>40</v>
      </c>
      <c r="Z204" s="11">
        <f t="shared" si="48"/>
        <v>24</v>
      </c>
      <c r="AA204" s="11">
        <f t="shared" si="49"/>
        <v>24</v>
      </c>
      <c r="AB204" s="11">
        <f t="shared" si="50"/>
        <v>24</v>
      </c>
      <c r="AC204" s="11">
        <f t="shared" si="50"/>
        <v>40</v>
      </c>
      <c r="AD204" s="11">
        <f t="shared" si="51"/>
        <v>40</v>
      </c>
      <c r="AE204" s="11">
        <f t="shared" si="52"/>
        <v>40</v>
      </c>
    </row>
    <row r="205" spans="1:31">
      <c r="A205" s="1">
        <f>VLOOKUP(I205,Sheet3!$A$748:$B$779,2,FALSE)+VLOOKUP(B205,Sheet3!$A$2:$B$737,2,FALSE)</f>
        <v>919</v>
      </c>
      <c r="B205" s="9" t="str">
        <f>Sheet3!A204</f>
        <v>库阿德拉多</v>
      </c>
      <c r="E205" s="1">
        <f t="shared" si="41"/>
        <v>4</v>
      </c>
      <c r="F205" s="1">
        <f>VLOOKUP(VLOOKUP(B205,Sheet3!$A$2:$D$737,4,FALSE),Sheet2!$A$15:$C$19,3,TRUE)</f>
        <v>4</v>
      </c>
      <c r="G205" s="1">
        <f>VLOOKUP(F205,Sheet2!$A$8:$D$12,4,FALSE)</f>
        <v>20</v>
      </c>
      <c r="H205" s="1">
        <f>VLOOKUP(VLOOKUP(B205,Sheet3!$A$2:$E$737,5,FALSE),Sheet2!$A$2:$B$5,2,FALSE)</f>
        <v>2</v>
      </c>
      <c r="I205" s="1" t="str">
        <f>Sheet3!C204</f>
        <v>哥伦比亚</v>
      </c>
      <c r="J205" s="1" t="str">
        <f t="shared" si="42"/>
        <v>哥伦比亚</v>
      </c>
      <c r="K205" s="1">
        <f t="shared" si="40"/>
        <v>2</v>
      </c>
      <c r="N205" s="1">
        <f>VLOOKUP(H205,Sheet2!$B$2:$F$5,2,FALSE)*VLOOKUP(F205,Sheet2!$A$8:$C$12,3,FALSE)</f>
        <v>120</v>
      </c>
      <c r="O205" s="9">
        <f>VLOOKUP(H205,Sheet2!$B$2:$F$5,3,FALSE)*VLOOKUP(F205,Sheet2!$A$8:$C$12,3,FALSE)</f>
        <v>150</v>
      </c>
      <c r="P205" s="9">
        <f>VLOOKUP(H205,Sheet2!$B$2:$F$5,4,FALSE)*VLOOKUP(F205,Sheet2!$A$8:$C$12,3,FALSE)</f>
        <v>90</v>
      </c>
      <c r="Q205" s="9">
        <f>VLOOKUP(H205,Sheet2!$B$2:$F$5,5,FALSE)*VLOOKUP(F205,Sheet2!$A$8:$C$12,3,FALSE)</f>
        <v>150</v>
      </c>
      <c r="R205" s="1">
        <f>VLOOKUP(F205,Sheet2!$A$7:$F$12,5,FALSE)</f>
        <v>90</v>
      </c>
      <c r="S205" s="1">
        <f>VLOOKUP(F205,Sheet2!$A$7:$F$12,6,FALSE)</f>
        <v>110</v>
      </c>
      <c r="T205" s="11">
        <f t="shared" si="43"/>
        <v>40</v>
      </c>
      <c r="U205" s="11">
        <f t="shared" si="44"/>
        <v>40</v>
      </c>
      <c r="V205" s="11">
        <f t="shared" si="45"/>
        <v>40</v>
      </c>
      <c r="W205" s="11">
        <f t="shared" si="46"/>
        <v>50</v>
      </c>
      <c r="X205" s="11">
        <f t="shared" si="47"/>
        <v>50</v>
      </c>
      <c r="Y205" s="11">
        <f t="shared" si="48"/>
        <v>50</v>
      </c>
      <c r="Z205" s="11">
        <f t="shared" si="48"/>
        <v>30</v>
      </c>
      <c r="AA205" s="11">
        <f t="shared" si="49"/>
        <v>30</v>
      </c>
      <c r="AB205" s="11">
        <f t="shared" si="50"/>
        <v>30</v>
      </c>
      <c r="AC205" s="11">
        <f t="shared" si="50"/>
        <v>50</v>
      </c>
      <c r="AD205" s="11">
        <f t="shared" si="51"/>
        <v>50</v>
      </c>
      <c r="AE205" s="11">
        <f t="shared" si="52"/>
        <v>50</v>
      </c>
    </row>
    <row r="206" spans="1:31">
      <c r="A206" s="1">
        <f>VLOOKUP(I206,Sheet3!$A$748:$B$779,2,FALSE)+VLOOKUP(B206,Sheet3!$A$2:$B$737,2,FALSE)</f>
        <v>920</v>
      </c>
      <c r="B206" s="9" t="str">
        <f>Sheet3!A205</f>
        <v xml:space="preserve">M. TORRES </v>
      </c>
      <c r="E206" s="1">
        <f t="shared" si="41"/>
        <v>3</v>
      </c>
      <c r="F206" s="1">
        <f>VLOOKUP(VLOOKUP(B206,Sheet3!$A$2:$D$737,4,FALSE),Sheet2!$A$15:$C$19,3,TRUE)</f>
        <v>3</v>
      </c>
      <c r="G206" s="1">
        <f>VLOOKUP(F206,Sheet2!$A$8:$D$12,4,FALSE)</f>
        <v>15</v>
      </c>
      <c r="H206" s="1">
        <f>VLOOKUP(VLOOKUP(B206,Sheet3!$A$2:$E$737,5,FALSE),Sheet2!$A$2:$B$5,2,FALSE)</f>
        <v>2</v>
      </c>
      <c r="I206" s="1" t="str">
        <f>Sheet3!C205</f>
        <v>哥伦比亚</v>
      </c>
      <c r="J206" s="1" t="str">
        <f t="shared" si="42"/>
        <v>哥伦比亚</v>
      </c>
      <c r="K206" s="1">
        <f t="shared" si="40"/>
        <v>1</v>
      </c>
      <c r="N206" s="1">
        <f>VLOOKUP(H206,Sheet2!$B$2:$F$5,2,FALSE)*VLOOKUP(F206,Sheet2!$A$8:$C$12,3,FALSE)</f>
        <v>96</v>
      </c>
      <c r="O206" s="9">
        <f>VLOOKUP(H206,Sheet2!$B$2:$F$5,3,FALSE)*VLOOKUP(F206,Sheet2!$A$8:$C$12,3,FALSE)</f>
        <v>120</v>
      </c>
      <c r="P206" s="9">
        <f>VLOOKUP(H206,Sheet2!$B$2:$F$5,4,FALSE)*VLOOKUP(F206,Sheet2!$A$8:$C$12,3,FALSE)</f>
        <v>72</v>
      </c>
      <c r="Q206" s="9">
        <f>VLOOKUP(H206,Sheet2!$B$2:$F$5,5,FALSE)*VLOOKUP(F206,Sheet2!$A$8:$C$12,3,FALSE)</f>
        <v>120</v>
      </c>
      <c r="R206" s="1">
        <f>VLOOKUP(F206,Sheet2!$A$7:$F$12,5,FALSE)</f>
        <v>85</v>
      </c>
      <c r="S206" s="1">
        <f>VLOOKUP(F206,Sheet2!$A$7:$F$12,6,FALSE)</f>
        <v>100</v>
      </c>
      <c r="T206" s="11">
        <f t="shared" si="43"/>
        <v>32</v>
      </c>
      <c r="U206" s="11">
        <f t="shared" si="44"/>
        <v>32</v>
      </c>
      <c r="V206" s="11">
        <f t="shared" si="45"/>
        <v>32</v>
      </c>
      <c r="W206" s="11">
        <f t="shared" si="46"/>
        <v>40</v>
      </c>
      <c r="X206" s="11">
        <f t="shared" si="47"/>
        <v>40</v>
      </c>
      <c r="Y206" s="11">
        <f t="shared" si="48"/>
        <v>40</v>
      </c>
      <c r="Z206" s="11">
        <f t="shared" si="48"/>
        <v>24</v>
      </c>
      <c r="AA206" s="11">
        <f t="shared" si="49"/>
        <v>24</v>
      </c>
      <c r="AB206" s="11">
        <f t="shared" si="50"/>
        <v>24</v>
      </c>
      <c r="AC206" s="11">
        <f t="shared" si="50"/>
        <v>40</v>
      </c>
      <c r="AD206" s="11">
        <f t="shared" si="51"/>
        <v>40</v>
      </c>
      <c r="AE206" s="11">
        <f t="shared" si="52"/>
        <v>40</v>
      </c>
    </row>
    <row r="207" spans="1:31">
      <c r="A207" s="1">
        <f>VLOOKUP(I207,Sheet3!$A$748:$B$779,2,FALSE)+VLOOKUP(B207,Sheet3!$A$2:$B$737,2,FALSE)</f>
        <v>921</v>
      </c>
      <c r="B207" s="9" t="str">
        <f>Sheet3!A206</f>
        <v>D. QUINTERO</v>
      </c>
      <c r="E207" s="1">
        <f t="shared" si="41"/>
        <v>2</v>
      </c>
      <c r="F207" s="1">
        <f>VLOOKUP(VLOOKUP(B207,Sheet3!$A$2:$D$737,4,FALSE),Sheet2!$A$15:$C$19,3,TRUE)</f>
        <v>2</v>
      </c>
      <c r="G207" s="1">
        <f>VLOOKUP(F207,Sheet2!$A$8:$D$12,4,FALSE)</f>
        <v>10</v>
      </c>
      <c r="H207" s="1">
        <f>VLOOKUP(VLOOKUP(B207,Sheet3!$A$2:$E$737,5,FALSE),Sheet2!$A$2:$B$5,2,FALSE)</f>
        <v>1</v>
      </c>
      <c r="I207" s="1" t="str">
        <f>Sheet3!C206</f>
        <v>哥伦比亚</v>
      </c>
      <c r="J207" s="1" t="str">
        <f t="shared" si="42"/>
        <v>哥伦比亚</v>
      </c>
      <c r="K207" s="1">
        <f t="shared" si="40"/>
        <v>11</v>
      </c>
      <c r="N207" s="1">
        <f>VLOOKUP(H207,Sheet2!$B$2:$F$5,2,FALSE)*VLOOKUP(F207,Sheet2!$A$8:$C$12,3,FALSE)</f>
        <v>100</v>
      </c>
      <c r="O207" s="9">
        <f>VLOOKUP(H207,Sheet2!$B$2:$F$5,3,FALSE)*VLOOKUP(F207,Sheet2!$A$8:$C$12,3,FALSE)</f>
        <v>80</v>
      </c>
      <c r="P207" s="9">
        <f>VLOOKUP(H207,Sheet2!$B$2:$F$5,4,FALSE)*VLOOKUP(F207,Sheet2!$A$8:$C$12,3,FALSE)</f>
        <v>60</v>
      </c>
      <c r="Q207" s="9">
        <f>VLOOKUP(H207,Sheet2!$B$2:$F$5,5,FALSE)*VLOOKUP(F207,Sheet2!$A$8:$C$12,3,FALSE)</f>
        <v>100</v>
      </c>
      <c r="R207" s="1">
        <f>VLOOKUP(F207,Sheet2!$A$7:$F$12,5,FALSE)</f>
        <v>80</v>
      </c>
      <c r="S207" s="1">
        <f>VLOOKUP(F207,Sheet2!$A$7:$F$12,6,FALSE)</f>
        <v>95</v>
      </c>
      <c r="T207" s="11">
        <f t="shared" si="43"/>
        <v>33.333333333333336</v>
      </c>
      <c r="U207" s="11">
        <f t="shared" si="44"/>
        <v>33.333333333333336</v>
      </c>
      <c r="V207" s="11">
        <f t="shared" si="45"/>
        <v>33.333333333333336</v>
      </c>
      <c r="W207" s="11">
        <f t="shared" si="46"/>
        <v>26.666666666666668</v>
      </c>
      <c r="X207" s="11">
        <f t="shared" si="47"/>
        <v>26.666666666666668</v>
      </c>
      <c r="Y207" s="11">
        <f t="shared" si="48"/>
        <v>26.666666666666668</v>
      </c>
      <c r="Z207" s="11">
        <f t="shared" si="48"/>
        <v>20</v>
      </c>
      <c r="AA207" s="11">
        <f t="shared" si="49"/>
        <v>20</v>
      </c>
      <c r="AB207" s="11">
        <f t="shared" si="50"/>
        <v>20</v>
      </c>
      <c r="AC207" s="11">
        <f t="shared" si="50"/>
        <v>33.333333333333336</v>
      </c>
      <c r="AD207" s="11">
        <f t="shared" si="51"/>
        <v>33.333333333333336</v>
      </c>
      <c r="AE207" s="11">
        <f t="shared" si="52"/>
        <v>33.333333333333336</v>
      </c>
    </row>
    <row r="208" spans="1:31">
      <c r="A208" s="1">
        <f>VLOOKUP(I208,Sheet3!$A$748:$B$779,2,FALSE)+VLOOKUP(B208,Sheet3!$A$2:$B$737,2,FALSE)</f>
        <v>922</v>
      </c>
      <c r="B208" s="9" t="str">
        <f>Sheet3!A207</f>
        <v>L.穆里尔</v>
      </c>
      <c r="E208" s="1">
        <f t="shared" si="41"/>
        <v>3</v>
      </c>
      <c r="F208" s="1">
        <f>VLOOKUP(VLOOKUP(B208,Sheet3!$A$2:$D$737,4,FALSE),Sheet2!$A$15:$C$19,3,TRUE)</f>
        <v>3</v>
      </c>
      <c r="G208" s="1">
        <f>VLOOKUP(F208,Sheet2!$A$8:$D$12,4,FALSE)</f>
        <v>15</v>
      </c>
      <c r="H208" s="1">
        <f>VLOOKUP(VLOOKUP(B208,Sheet3!$A$2:$E$737,5,FALSE),Sheet2!$A$2:$B$5,2,FALSE)</f>
        <v>1</v>
      </c>
      <c r="I208" s="1" t="str">
        <f>Sheet3!C207</f>
        <v>哥伦比亚</v>
      </c>
      <c r="J208" s="1" t="str">
        <f t="shared" si="42"/>
        <v>哥伦比亚</v>
      </c>
      <c r="K208" s="1">
        <f t="shared" si="40"/>
        <v>9</v>
      </c>
      <c r="N208" s="1">
        <f>VLOOKUP(H208,Sheet2!$B$2:$F$5,2,FALSE)*VLOOKUP(F208,Sheet2!$A$8:$C$12,3,FALSE)</f>
        <v>120</v>
      </c>
      <c r="O208" s="9">
        <f>VLOOKUP(H208,Sheet2!$B$2:$F$5,3,FALSE)*VLOOKUP(F208,Sheet2!$A$8:$C$12,3,FALSE)</f>
        <v>96</v>
      </c>
      <c r="P208" s="9">
        <f>VLOOKUP(H208,Sheet2!$B$2:$F$5,4,FALSE)*VLOOKUP(F208,Sheet2!$A$8:$C$12,3,FALSE)</f>
        <v>72</v>
      </c>
      <c r="Q208" s="9">
        <f>VLOOKUP(H208,Sheet2!$B$2:$F$5,5,FALSE)*VLOOKUP(F208,Sheet2!$A$8:$C$12,3,FALSE)</f>
        <v>120</v>
      </c>
      <c r="R208" s="1">
        <f>VLOOKUP(F208,Sheet2!$A$7:$F$12,5,FALSE)</f>
        <v>85</v>
      </c>
      <c r="S208" s="1">
        <f>VLOOKUP(F208,Sheet2!$A$7:$F$12,6,FALSE)</f>
        <v>100</v>
      </c>
      <c r="T208" s="11">
        <f t="shared" si="43"/>
        <v>40</v>
      </c>
      <c r="U208" s="11">
        <f t="shared" si="44"/>
        <v>40</v>
      </c>
      <c r="V208" s="11">
        <f t="shared" si="45"/>
        <v>40</v>
      </c>
      <c r="W208" s="11">
        <f t="shared" si="46"/>
        <v>32</v>
      </c>
      <c r="X208" s="11">
        <f t="shared" si="47"/>
        <v>32</v>
      </c>
      <c r="Y208" s="11">
        <f t="shared" si="48"/>
        <v>32</v>
      </c>
      <c r="Z208" s="11">
        <f t="shared" si="48"/>
        <v>24</v>
      </c>
      <c r="AA208" s="11">
        <f t="shared" si="49"/>
        <v>24</v>
      </c>
      <c r="AB208" s="11">
        <f t="shared" si="50"/>
        <v>24</v>
      </c>
      <c r="AC208" s="11">
        <f t="shared" si="50"/>
        <v>40</v>
      </c>
      <c r="AD208" s="11">
        <f t="shared" si="51"/>
        <v>40</v>
      </c>
      <c r="AE208" s="11">
        <f t="shared" si="52"/>
        <v>40</v>
      </c>
    </row>
    <row r="209" spans="1:31">
      <c r="A209" s="1">
        <f>VLOOKUP(I209,Sheet3!$A$748:$B$779,2,FALSE)+VLOOKUP(B209,Sheet3!$A$2:$B$737,2,FALSE)</f>
        <v>923</v>
      </c>
      <c r="B209" s="9" t="str">
        <f>Sheet3!A208</f>
        <v>特奥菲洛·古铁雷斯</v>
      </c>
      <c r="E209" s="1">
        <f t="shared" si="41"/>
        <v>3</v>
      </c>
      <c r="F209" s="1">
        <f>VLOOKUP(VLOOKUP(B209,Sheet3!$A$2:$D$737,4,FALSE),Sheet2!$A$15:$C$19,3,TRUE)</f>
        <v>3</v>
      </c>
      <c r="G209" s="1">
        <f>VLOOKUP(F209,Sheet2!$A$8:$D$12,4,FALSE)</f>
        <v>15</v>
      </c>
      <c r="H209" s="1">
        <f>VLOOKUP(VLOOKUP(B209,Sheet3!$A$2:$E$737,5,FALSE),Sheet2!$A$2:$B$5,2,FALSE)</f>
        <v>1</v>
      </c>
      <c r="I209" s="1" t="str">
        <f>Sheet3!C208</f>
        <v>哥伦比亚</v>
      </c>
      <c r="J209" s="1" t="str">
        <f t="shared" si="42"/>
        <v>哥伦比亚</v>
      </c>
      <c r="K209" s="1">
        <f t="shared" si="40"/>
        <v>13</v>
      </c>
      <c r="N209" s="1">
        <f>VLOOKUP(H209,Sheet2!$B$2:$F$5,2,FALSE)*VLOOKUP(F209,Sheet2!$A$8:$C$12,3,FALSE)</f>
        <v>120</v>
      </c>
      <c r="O209" s="9">
        <f>VLOOKUP(H209,Sheet2!$B$2:$F$5,3,FALSE)*VLOOKUP(F209,Sheet2!$A$8:$C$12,3,FALSE)</f>
        <v>96</v>
      </c>
      <c r="P209" s="9">
        <f>VLOOKUP(H209,Sheet2!$B$2:$F$5,4,FALSE)*VLOOKUP(F209,Sheet2!$A$8:$C$12,3,FALSE)</f>
        <v>72</v>
      </c>
      <c r="Q209" s="9">
        <f>VLOOKUP(H209,Sheet2!$B$2:$F$5,5,FALSE)*VLOOKUP(F209,Sheet2!$A$8:$C$12,3,FALSE)</f>
        <v>120</v>
      </c>
      <c r="R209" s="1">
        <f>VLOOKUP(F209,Sheet2!$A$7:$F$12,5,FALSE)</f>
        <v>85</v>
      </c>
      <c r="S209" s="1">
        <f>VLOOKUP(F209,Sheet2!$A$7:$F$12,6,FALSE)</f>
        <v>100</v>
      </c>
      <c r="T209" s="11">
        <f t="shared" si="43"/>
        <v>40</v>
      </c>
      <c r="U209" s="11">
        <f t="shared" si="44"/>
        <v>40</v>
      </c>
      <c r="V209" s="11">
        <f t="shared" si="45"/>
        <v>40</v>
      </c>
      <c r="W209" s="11">
        <f t="shared" si="46"/>
        <v>32</v>
      </c>
      <c r="X209" s="11">
        <f t="shared" si="47"/>
        <v>32</v>
      </c>
      <c r="Y209" s="11">
        <f t="shared" si="48"/>
        <v>32</v>
      </c>
      <c r="Z209" s="11">
        <f t="shared" si="48"/>
        <v>24</v>
      </c>
      <c r="AA209" s="11">
        <f t="shared" si="49"/>
        <v>24</v>
      </c>
      <c r="AB209" s="11">
        <f t="shared" si="50"/>
        <v>24</v>
      </c>
      <c r="AC209" s="11">
        <f t="shared" si="50"/>
        <v>40</v>
      </c>
      <c r="AD209" s="11">
        <f t="shared" si="51"/>
        <v>40</v>
      </c>
      <c r="AE209" s="11">
        <f t="shared" si="52"/>
        <v>40</v>
      </c>
    </row>
    <row r="210" spans="1:31">
      <c r="A210" s="1">
        <f>VLOOKUP(I210,Sheet3!$A$748:$B$779,2,FALSE)+VLOOKUP(B210,Sheet3!$A$2:$B$737,2,FALSE)</f>
        <v>1001</v>
      </c>
      <c r="B210" s="9" t="str">
        <f>Sheet3!A209</f>
        <v>巴里</v>
      </c>
      <c r="E210" s="1">
        <f t="shared" si="41"/>
        <v>3</v>
      </c>
      <c r="F210" s="1">
        <f>VLOOKUP(VLOOKUP(B210,Sheet3!$A$2:$D$737,4,FALSE),Sheet2!$A$15:$C$19,3,TRUE)</f>
        <v>3</v>
      </c>
      <c r="G210" s="1">
        <f>VLOOKUP(F210,Sheet2!$A$8:$D$12,4,FALSE)</f>
        <v>15</v>
      </c>
      <c r="H210" s="1">
        <f>VLOOKUP(VLOOKUP(B210,Sheet3!$A$2:$E$737,5,FALSE),Sheet2!$A$2:$B$5,2,FALSE)</f>
        <v>4</v>
      </c>
      <c r="I210" s="1" t="str">
        <f>Sheet3!C209</f>
        <v>科特迪瓦</v>
      </c>
      <c r="J210" s="1" t="str">
        <f t="shared" si="42"/>
        <v>科特迪瓦</v>
      </c>
      <c r="K210" s="1">
        <f t="shared" si="40"/>
        <v>10</v>
      </c>
      <c r="N210" s="1">
        <f>VLOOKUP(H210,Sheet2!$B$2:$F$5,2,FALSE)*VLOOKUP(F210,Sheet2!$A$8:$C$12,3,FALSE)</f>
        <v>72</v>
      </c>
      <c r="O210" s="9">
        <f>VLOOKUP(H210,Sheet2!$B$2:$F$5,3,FALSE)*VLOOKUP(F210,Sheet2!$A$8:$C$12,3,FALSE)</f>
        <v>72</v>
      </c>
      <c r="P210" s="9">
        <f>VLOOKUP(H210,Sheet2!$B$2:$F$5,4,FALSE)*VLOOKUP(F210,Sheet2!$A$8:$C$12,3,FALSE)</f>
        <v>144</v>
      </c>
      <c r="Q210" s="9">
        <f>VLOOKUP(H210,Sheet2!$B$2:$F$5,5,FALSE)*VLOOKUP(F210,Sheet2!$A$8:$C$12,3,FALSE)</f>
        <v>120</v>
      </c>
      <c r="R210" s="1">
        <f>VLOOKUP(F210,Sheet2!$A$7:$F$12,5,FALSE)</f>
        <v>85</v>
      </c>
      <c r="S210" s="1">
        <f>VLOOKUP(F210,Sheet2!$A$7:$F$12,6,FALSE)</f>
        <v>100</v>
      </c>
      <c r="T210" s="11">
        <f t="shared" si="43"/>
        <v>24</v>
      </c>
      <c r="U210" s="11">
        <f t="shared" si="44"/>
        <v>24</v>
      </c>
      <c r="V210" s="11">
        <f t="shared" si="45"/>
        <v>24</v>
      </c>
      <c r="W210" s="11">
        <f t="shared" si="46"/>
        <v>24</v>
      </c>
      <c r="X210" s="11">
        <f t="shared" si="47"/>
        <v>24</v>
      </c>
      <c r="Y210" s="11">
        <f t="shared" si="48"/>
        <v>24</v>
      </c>
      <c r="Z210" s="11">
        <f t="shared" si="48"/>
        <v>48</v>
      </c>
      <c r="AA210" s="11">
        <f t="shared" si="49"/>
        <v>48</v>
      </c>
      <c r="AB210" s="11">
        <f t="shared" si="50"/>
        <v>48</v>
      </c>
      <c r="AC210" s="11">
        <f t="shared" si="50"/>
        <v>40</v>
      </c>
      <c r="AD210" s="11">
        <f t="shared" si="51"/>
        <v>40</v>
      </c>
      <c r="AE210" s="11">
        <f t="shared" si="52"/>
        <v>40</v>
      </c>
    </row>
    <row r="211" spans="1:31">
      <c r="A211" s="1">
        <f>VLOOKUP(I211,Sheet3!$A$748:$B$779,2,FALSE)+VLOOKUP(B211,Sheet3!$A$2:$B$737,2,FALSE)</f>
        <v>1002</v>
      </c>
      <c r="B211" s="9" t="str">
        <f>Sheet3!A210</f>
        <v>图雷</v>
      </c>
      <c r="E211" s="1">
        <f t="shared" si="41"/>
        <v>3</v>
      </c>
      <c r="F211" s="1">
        <f>VLOOKUP(VLOOKUP(B211,Sheet3!$A$2:$D$737,4,FALSE),Sheet2!$A$15:$C$19,3,TRUE)</f>
        <v>3</v>
      </c>
      <c r="G211" s="1">
        <f>VLOOKUP(F211,Sheet2!$A$8:$D$12,4,FALSE)</f>
        <v>15</v>
      </c>
      <c r="H211" s="1">
        <f>VLOOKUP(VLOOKUP(B211,Sheet3!$A$2:$E$737,5,FALSE),Sheet2!$A$2:$B$5,2,FALSE)</f>
        <v>3</v>
      </c>
      <c r="I211" s="1" t="str">
        <f>Sheet3!C210</f>
        <v>科特迪瓦</v>
      </c>
      <c r="J211" s="1" t="str">
        <f t="shared" si="42"/>
        <v>科特迪瓦</v>
      </c>
      <c r="K211" s="1">
        <f t="shared" si="40"/>
        <v>14</v>
      </c>
      <c r="N211" s="1">
        <f>VLOOKUP(H211,Sheet2!$B$2:$F$5,2,FALSE)*VLOOKUP(F211,Sheet2!$A$8:$C$12,3,FALSE)</f>
        <v>72</v>
      </c>
      <c r="O211" s="9">
        <f>VLOOKUP(H211,Sheet2!$B$2:$F$5,3,FALSE)*VLOOKUP(F211,Sheet2!$A$8:$C$12,3,FALSE)</f>
        <v>96</v>
      </c>
      <c r="P211" s="9">
        <f>VLOOKUP(H211,Sheet2!$B$2:$F$5,4,FALSE)*VLOOKUP(F211,Sheet2!$A$8:$C$12,3,FALSE)</f>
        <v>120</v>
      </c>
      <c r="Q211" s="9">
        <f>VLOOKUP(H211,Sheet2!$B$2:$F$5,5,FALSE)*VLOOKUP(F211,Sheet2!$A$8:$C$12,3,FALSE)</f>
        <v>120</v>
      </c>
      <c r="R211" s="1">
        <f>VLOOKUP(F211,Sheet2!$A$7:$F$12,5,FALSE)</f>
        <v>85</v>
      </c>
      <c r="S211" s="1">
        <f>VLOOKUP(F211,Sheet2!$A$7:$F$12,6,FALSE)</f>
        <v>100</v>
      </c>
      <c r="T211" s="11">
        <f t="shared" si="43"/>
        <v>24</v>
      </c>
      <c r="U211" s="11">
        <f t="shared" si="44"/>
        <v>24</v>
      </c>
      <c r="V211" s="11">
        <f t="shared" si="45"/>
        <v>24</v>
      </c>
      <c r="W211" s="11">
        <f t="shared" si="46"/>
        <v>32</v>
      </c>
      <c r="X211" s="11">
        <f t="shared" si="47"/>
        <v>32</v>
      </c>
      <c r="Y211" s="11">
        <f t="shared" si="48"/>
        <v>32</v>
      </c>
      <c r="Z211" s="11">
        <f t="shared" si="48"/>
        <v>40</v>
      </c>
      <c r="AA211" s="11">
        <f t="shared" si="49"/>
        <v>40</v>
      </c>
      <c r="AB211" s="11">
        <f t="shared" si="50"/>
        <v>40</v>
      </c>
      <c r="AC211" s="11">
        <f t="shared" si="50"/>
        <v>40</v>
      </c>
      <c r="AD211" s="11">
        <f t="shared" si="51"/>
        <v>40</v>
      </c>
      <c r="AE211" s="11">
        <f t="shared" si="52"/>
        <v>40</v>
      </c>
    </row>
    <row r="212" spans="1:31">
      <c r="A212" s="1">
        <f>VLOOKUP(I212,Sheet3!$A$748:$B$779,2,FALSE)+VLOOKUP(B212,Sheet3!$A$2:$B$737,2,FALSE)</f>
        <v>1003</v>
      </c>
      <c r="B212" s="9" t="str">
        <f>Sheet3!A211</f>
        <v>苏莱曼尼·班巴</v>
      </c>
      <c r="E212" s="1">
        <f t="shared" si="41"/>
        <v>2</v>
      </c>
      <c r="F212" s="1">
        <f>VLOOKUP(VLOOKUP(B212,Sheet3!$A$2:$D$737,4,FALSE),Sheet2!$A$15:$C$19,3,TRUE)</f>
        <v>2</v>
      </c>
      <c r="G212" s="1">
        <f>VLOOKUP(F212,Sheet2!$A$8:$D$12,4,FALSE)</f>
        <v>10</v>
      </c>
      <c r="H212" s="1">
        <f>VLOOKUP(VLOOKUP(B212,Sheet3!$A$2:$E$737,5,FALSE),Sheet2!$A$2:$B$5,2,FALSE)</f>
        <v>3</v>
      </c>
      <c r="I212" s="1" t="str">
        <f>Sheet3!C211</f>
        <v>科特迪瓦</v>
      </c>
      <c r="J212" s="1" t="str">
        <f t="shared" si="42"/>
        <v>科特迪瓦</v>
      </c>
      <c r="K212" s="1">
        <f t="shared" si="40"/>
        <v>6</v>
      </c>
      <c r="N212" s="1">
        <f>VLOOKUP(H212,Sheet2!$B$2:$F$5,2,FALSE)*VLOOKUP(F212,Sheet2!$A$8:$C$12,3,FALSE)</f>
        <v>60</v>
      </c>
      <c r="O212" s="9">
        <f>VLOOKUP(H212,Sheet2!$B$2:$F$5,3,FALSE)*VLOOKUP(F212,Sheet2!$A$8:$C$12,3,FALSE)</f>
        <v>80</v>
      </c>
      <c r="P212" s="9">
        <f>VLOOKUP(H212,Sheet2!$B$2:$F$5,4,FALSE)*VLOOKUP(F212,Sheet2!$A$8:$C$12,3,FALSE)</f>
        <v>100</v>
      </c>
      <c r="Q212" s="9">
        <f>VLOOKUP(H212,Sheet2!$B$2:$F$5,5,FALSE)*VLOOKUP(F212,Sheet2!$A$8:$C$12,3,FALSE)</f>
        <v>100</v>
      </c>
      <c r="R212" s="1">
        <f>VLOOKUP(F212,Sheet2!$A$7:$F$12,5,FALSE)</f>
        <v>80</v>
      </c>
      <c r="S212" s="1">
        <f>VLOOKUP(F212,Sheet2!$A$7:$F$12,6,FALSE)</f>
        <v>95</v>
      </c>
      <c r="T212" s="11">
        <f t="shared" si="43"/>
        <v>20</v>
      </c>
      <c r="U212" s="11">
        <f t="shared" si="44"/>
        <v>20</v>
      </c>
      <c r="V212" s="11">
        <f t="shared" si="45"/>
        <v>20</v>
      </c>
      <c r="W212" s="11">
        <f t="shared" si="46"/>
        <v>26.666666666666668</v>
      </c>
      <c r="X212" s="11">
        <f t="shared" si="47"/>
        <v>26.666666666666668</v>
      </c>
      <c r="Y212" s="11">
        <f t="shared" si="48"/>
        <v>26.666666666666668</v>
      </c>
      <c r="Z212" s="11">
        <f t="shared" si="48"/>
        <v>33.333333333333336</v>
      </c>
      <c r="AA212" s="11">
        <f t="shared" si="49"/>
        <v>33.333333333333336</v>
      </c>
      <c r="AB212" s="11">
        <f t="shared" si="50"/>
        <v>33.333333333333336</v>
      </c>
      <c r="AC212" s="11">
        <f t="shared" si="50"/>
        <v>33.333333333333336</v>
      </c>
      <c r="AD212" s="11">
        <f t="shared" si="51"/>
        <v>33.333333333333336</v>
      </c>
      <c r="AE212" s="11">
        <f t="shared" si="52"/>
        <v>33.333333333333336</v>
      </c>
    </row>
    <row r="213" spans="1:31">
      <c r="A213" s="1">
        <f>VLOOKUP(I213,Sheet3!$A$748:$B$779,2,FALSE)+VLOOKUP(B213,Sheet3!$A$2:$B$737,2,FALSE)</f>
        <v>1004</v>
      </c>
      <c r="B213" s="9" t="str">
        <f>Sheet3!A212</f>
        <v>埃布埃</v>
      </c>
      <c r="E213" s="1">
        <f t="shared" si="41"/>
        <v>3</v>
      </c>
      <c r="F213" s="1">
        <f>VLOOKUP(VLOOKUP(B213,Sheet3!$A$2:$D$737,4,FALSE),Sheet2!$A$15:$C$19,3,TRUE)</f>
        <v>3</v>
      </c>
      <c r="G213" s="1">
        <f>VLOOKUP(F213,Sheet2!$A$8:$D$12,4,FALSE)</f>
        <v>15</v>
      </c>
      <c r="H213" s="1">
        <f>VLOOKUP(VLOOKUP(B213,Sheet3!$A$2:$E$737,5,FALSE),Sheet2!$A$2:$B$5,2,FALSE)</f>
        <v>3</v>
      </c>
      <c r="I213" s="1" t="str">
        <f>Sheet3!C212</f>
        <v>科特迪瓦</v>
      </c>
      <c r="J213" s="1" t="str">
        <f t="shared" si="42"/>
        <v>科特迪瓦</v>
      </c>
      <c r="K213" s="1">
        <f t="shared" si="40"/>
        <v>12</v>
      </c>
      <c r="N213" s="1">
        <f>VLOOKUP(H213,Sheet2!$B$2:$F$5,2,FALSE)*VLOOKUP(F213,Sheet2!$A$8:$C$12,3,FALSE)</f>
        <v>72</v>
      </c>
      <c r="O213" s="9">
        <f>VLOOKUP(H213,Sheet2!$B$2:$F$5,3,FALSE)*VLOOKUP(F213,Sheet2!$A$8:$C$12,3,FALSE)</f>
        <v>96</v>
      </c>
      <c r="P213" s="9">
        <f>VLOOKUP(H213,Sheet2!$B$2:$F$5,4,FALSE)*VLOOKUP(F213,Sheet2!$A$8:$C$12,3,FALSE)</f>
        <v>120</v>
      </c>
      <c r="Q213" s="9">
        <f>VLOOKUP(H213,Sheet2!$B$2:$F$5,5,FALSE)*VLOOKUP(F213,Sheet2!$A$8:$C$12,3,FALSE)</f>
        <v>120</v>
      </c>
      <c r="R213" s="1">
        <f>VLOOKUP(F213,Sheet2!$A$7:$F$12,5,FALSE)</f>
        <v>85</v>
      </c>
      <c r="S213" s="1">
        <f>VLOOKUP(F213,Sheet2!$A$7:$F$12,6,FALSE)</f>
        <v>100</v>
      </c>
      <c r="T213" s="11">
        <f t="shared" si="43"/>
        <v>24</v>
      </c>
      <c r="U213" s="11">
        <f t="shared" si="44"/>
        <v>24</v>
      </c>
      <c r="V213" s="11">
        <f t="shared" si="45"/>
        <v>24</v>
      </c>
      <c r="W213" s="11">
        <f t="shared" si="46"/>
        <v>32</v>
      </c>
      <c r="X213" s="11">
        <f t="shared" si="47"/>
        <v>32</v>
      </c>
      <c r="Y213" s="11">
        <f t="shared" si="48"/>
        <v>32</v>
      </c>
      <c r="Z213" s="11">
        <f t="shared" si="48"/>
        <v>40</v>
      </c>
      <c r="AA213" s="11">
        <f t="shared" si="49"/>
        <v>40</v>
      </c>
      <c r="AB213" s="11">
        <f t="shared" si="50"/>
        <v>40</v>
      </c>
      <c r="AC213" s="11">
        <f t="shared" si="50"/>
        <v>40</v>
      </c>
      <c r="AD213" s="11">
        <f t="shared" si="51"/>
        <v>40</v>
      </c>
      <c r="AE213" s="11">
        <f t="shared" si="52"/>
        <v>40</v>
      </c>
    </row>
    <row r="214" spans="1:31">
      <c r="A214" s="1">
        <f>VLOOKUP(I214,Sheet3!$A$748:$B$779,2,FALSE)+VLOOKUP(B214,Sheet3!$A$2:$B$737,2,FALSE)</f>
        <v>1005</v>
      </c>
      <c r="B214" s="9" t="str">
        <f>Sheet3!A213</f>
        <v xml:space="preserve">蒂恩 </v>
      </c>
      <c r="E214" s="1">
        <f t="shared" si="41"/>
        <v>3</v>
      </c>
      <c r="F214" s="1">
        <f>VLOOKUP(VLOOKUP(B214,Sheet3!$A$2:$D$737,4,FALSE),Sheet2!$A$15:$C$19,3,TRUE)</f>
        <v>3</v>
      </c>
      <c r="G214" s="1">
        <f>VLOOKUP(F214,Sheet2!$A$8:$D$12,4,FALSE)</f>
        <v>15</v>
      </c>
      <c r="H214" s="1">
        <f>VLOOKUP(VLOOKUP(B214,Sheet3!$A$2:$E$737,5,FALSE),Sheet2!$A$2:$B$5,2,FALSE)</f>
        <v>3</v>
      </c>
      <c r="I214" s="1" t="str">
        <f>Sheet3!C213</f>
        <v>科特迪瓦</v>
      </c>
      <c r="J214" s="1" t="str">
        <f t="shared" si="42"/>
        <v>科特迪瓦</v>
      </c>
      <c r="K214" s="1">
        <f t="shared" ref="K214:K277" si="53">K196</f>
        <v>3</v>
      </c>
      <c r="N214" s="1">
        <f>VLOOKUP(H214,Sheet2!$B$2:$F$5,2,FALSE)*VLOOKUP(F214,Sheet2!$A$8:$C$12,3,FALSE)</f>
        <v>72</v>
      </c>
      <c r="O214" s="9">
        <f>VLOOKUP(H214,Sheet2!$B$2:$F$5,3,FALSE)*VLOOKUP(F214,Sheet2!$A$8:$C$12,3,FALSE)</f>
        <v>96</v>
      </c>
      <c r="P214" s="9">
        <f>VLOOKUP(H214,Sheet2!$B$2:$F$5,4,FALSE)*VLOOKUP(F214,Sheet2!$A$8:$C$12,3,FALSE)</f>
        <v>120</v>
      </c>
      <c r="Q214" s="9">
        <f>VLOOKUP(H214,Sheet2!$B$2:$F$5,5,FALSE)*VLOOKUP(F214,Sheet2!$A$8:$C$12,3,FALSE)</f>
        <v>120</v>
      </c>
      <c r="R214" s="1">
        <f>VLOOKUP(F214,Sheet2!$A$7:$F$12,5,FALSE)</f>
        <v>85</v>
      </c>
      <c r="S214" s="1">
        <f>VLOOKUP(F214,Sheet2!$A$7:$F$12,6,FALSE)</f>
        <v>100</v>
      </c>
      <c r="T214" s="11">
        <f t="shared" si="43"/>
        <v>24</v>
      </c>
      <c r="U214" s="11">
        <f t="shared" si="44"/>
        <v>24</v>
      </c>
      <c r="V214" s="11">
        <f t="shared" si="45"/>
        <v>24</v>
      </c>
      <c r="W214" s="11">
        <f t="shared" si="46"/>
        <v>32</v>
      </c>
      <c r="X214" s="11">
        <f t="shared" si="47"/>
        <v>32</v>
      </c>
      <c r="Y214" s="11">
        <f t="shared" si="48"/>
        <v>32</v>
      </c>
      <c r="Z214" s="11">
        <f t="shared" si="48"/>
        <v>40</v>
      </c>
      <c r="AA214" s="11">
        <f t="shared" si="49"/>
        <v>40</v>
      </c>
      <c r="AB214" s="11">
        <f t="shared" si="50"/>
        <v>40</v>
      </c>
      <c r="AC214" s="11">
        <f t="shared" si="50"/>
        <v>40</v>
      </c>
      <c r="AD214" s="11">
        <f t="shared" si="51"/>
        <v>40</v>
      </c>
      <c r="AE214" s="11">
        <f t="shared" si="52"/>
        <v>40</v>
      </c>
    </row>
    <row r="215" spans="1:31">
      <c r="A215" s="1">
        <f>VLOOKUP(I215,Sheet3!$A$748:$B$779,2,FALSE)+VLOOKUP(B215,Sheet3!$A$2:$B$737,2,FALSE)</f>
        <v>1006</v>
      </c>
      <c r="B215" s="9" t="str">
        <f>Sheet3!A214</f>
        <v>蒂奥特</v>
      </c>
      <c r="E215" s="1">
        <f t="shared" si="41"/>
        <v>3</v>
      </c>
      <c r="F215" s="1">
        <f>VLOOKUP(VLOOKUP(B215,Sheet3!$A$2:$D$737,4,FALSE),Sheet2!$A$15:$C$19,3,TRUE)</f>
        <v>3</v>
      </c>
      <c r="G215" s="1">
        <f>VLOOKUP(F215,Sheet2!$A$8:$D$12,4,FALSE)</f>
        <v>15</v>
      </c>
      <c r="H215" s="1">
        <f>VLOOKUP(VLOOKUP(B215,Sheet3!$A$2:$E$737,5,FALSE),Sheet2!$A$2:$B$5,2,FALSE)</f>
        <v>2</v>
      </c>
      <c r="I215" s="1" t="str">
        <f>Sheet3!C214</f>
        <v>科特迪瓦</v>
      </c>
      <c r="J215" s="1" t="str">
        <f t="shared" si="42"/>
        <v>科特迪瓦</v>
      </c>
      <c r="K215" s="1">
        <f t="shared" si="53"/>
        <v>1</v>
      </c>
      <c r="N215" s="1">
        <f>VLOOKUP(H215,Sheet2!$B$2:$F$5,2,FALSE)*VLOOKUP(F215,Sheet2!$A$8:$C$12,3,FALSE)</f>
        <v>96</v>
      </c>
      <c r="O215" s="9">
        <f>VLOOKUP(H215,Sheet2!$B$2:$F$5,3,FALSE)*VLOOKUP(F215,Sheet2!$A$8:$C$12,3,FALSE)</f>
        <v>120</v>
      </c>
      <c r="P215" s="9">
        <f>VLOOKUP(H215,Sheet2!$B$2:$F$5,4,FALSE)*VLOOKUP(F215,Sheet2!$A$8:$C$12,3,FALSE)</f>
        <v>72</v>
      </c>
      <c r="Q215" s="9">
        <f>VLOOKUP(H215,Sheet2!$B$2:$F$5,5,FALSE)*VLOOKUP(F215,Sheet2!$A$8:$C$12,3,FALSE)</f>
        <v>120</v>
      </c>
      <c r="R215" s="1">
        <f>VLOOKUP(F215,Sheet2!$A$7:$F$12,5,FALSE)</f>
        <v>85</v>
      </c>
      <c r="S215" s="1">
        <f>VLOOKUP(F215,Sheet2!$A$7:$F$12,6,FALSE)</f>
        <v>100</v>
      </c>
      <c r="T215" s="11">
        <f t="shared" si="43"/>
        <v>32</v>
      </c>
      <c r="U215" s="11">
        <f t="shared" si="44"/>
        <v>32</v>
      </c>
      <c r="V215" s="11">
        <f t="shared" si="45"/>
        <v>32</v>
      </c>
      <c r="W215" s="11">
        <f t="shared" si="46"/>
        <v>40</v>
      </c>
      <c r="X215" s="11">
        <f t="shared" si="47"/>
        <v>40</v>
      </c>
      <c r="Y215" s="11">
        <f t="shared" si="48"/>
        <v>40</v>
      </c>
      <c r="Z215" s="11">
        <f t="shared" si="48"/>
        <v>24</v>
      </c>
      <c r="AA215" s="11">
        <f t="shared" si="49"/>
        <v>24</v>
      </c>
      <c r="AB215" s="11">
        <f t="shared" si="50"/>
        <v>24</v>
      </c>
      <c r="AC215" s="11">
        <f t="shared" si="50"/>
        <v>40</v>
      </c>
      <c r="AD215" s="11">
        <f t="shared" si="51"/>
        <v>40</v>
      </c>
      <c r="AE215" s="11">
        <f t="shared" si="52"/>
        <v>40</v>
      </c>
    </row>
    <row r="216" spans="1:31">
      <c r="A216" s="1">
        <f>VLOOKUP(I216,Sheet3!$A$748:$B$779,2,FALSE)+VLOOKUP(B216,Sheet3!$A$2:$B$737,2,FALSE)</f>
        <v>1007</v>
      </c>
      <c r="B216" s="9" t="str">
        <f>Sheet3!A215</f>
        <v>佐克拉</v>
      </c>
      <c r="E216" s="1">
        <f t="shared" si="41"/>
        <v>3</v>
      </c>
      <c r="F216" s="1">
        <f>VLOOKUP(VLOOKUP(B216,Sheet3!$A$2:$D$737,4,FALSE),Sheet2!$A$15:$C$19,3,TRUE)</f>
        <v>3</v>
      </c>
      <c r="G216" s="1">
        <f>VLOOKUP(F216,Sheet2!$A$8:$D$12,4,FALSE)</f>
        <v>15</v>
      </c>
      <c r="H216" s="1">
        <f>VLOOKUP(VLOOKUP(B216,Sheet3!$A$2:$E$737,5,FALSE),Sheet2!$A$2:$B$5,2,FALSE)</f>
        <v>2</v>
      </c>
      <c r="I216" s="1" t="str">
        <f>Sheet3!C215</f>
        <v>科特迪瓦</v>
      </c>
      <c r="J216" s="1" t="str">
        <f t="shared" si="42"/>
        <v>科特迪瓦</v>
      </c>
      <c r="K216" s="1">
        <f t="shared" si="53"/>
        <v>9</v>
      </c>
      <c r="N216" s="1">
        <f>VLOOKUP(H216,Sheet2!$B$2:$F$5,2,FALSE)*VLOOKUP(F216,Sheet2!$A$8:$C$12,3,FALSE)</f>
        <v>96</v>
      </c>
      <c r="O216" s="9">
        <f>VLOOKUP(H216,Sheet2!$B$2:$F$5,3,FALSE)*VLOOKUP(F216,Sheet2!$A$8:$C$12,3,FALSE)</f>
        <v>120</v>
      </c>
      <c r="P216" s="9">
        <f>VLOOKUP(H216,Sheet2!$B$2:$F$5,4,FALSE)*VLOOKUP(F216,Sheet2!$A$8:$C$12,3,FALSE)</f>
        <v>72</v>
      </c>
      <c r="Q216" s="9">
        <f>VLOOKUP(H216,Sheet2!$B$2:$F$5,5,FALSE)*VLOOKUP(F216,Sheet2!$A$8:$C$12,3,FALSE)</f>
        <v>120</v>
      </c>
      <c r="R216" s="1">
        <f>VLOOKUP(F216,Sheet2!$A$7:$F$12,5,FALSE)</f>
        <v>85</v>
      </c>
      <c r="S216" s="1">
        <f>VLOOKUP(F216,Sheet2!$A$7:$F$12,6,FALSE)</f>
        <v>100</v>
      </c>
      <c r="T216" s="11">
        <f t="shared" si="43"/>
        <v>32</v>
      </c>
      <c r="U216" s="11">
        <f t="shared" si="44"/>
        <v>32</v>
      </c>
      <c r="V216" s="11">
        <f t="shared" si="45"/>
        <v>32</v>
      </c>
      <c r="W216" s="11">
        <f t="shared" si="46"/>
        <v>40</v>
      </c>
      <c r="X216" s="11">
        <f t="shared" si="47"/>
        <v>40</v>
      </c>
      <c r="Y216" s="11">
        <f t="shared" si="48"/>
        <v>40</v>
      </c>
      <c r="Z216" s="11">
        <f t="shared" si="48"/>
        <v>24</v>
      </c>
      <c r="AA216" s="11">
        <f t="shared" si="49"/>
        <v>24</v>
      </c>
      <c r="AB216" s="11">
        <f t="shared" si="50"/>
        <v>24</v>
      </c>
      <c r="AC216" s="11">
        <f t="shared" si="50"/>
        <v>40</v>
      </c>
      <c r="AD216" s="11">
        <f t="shared" si="51"/>
        <v>40</v>
      </c>
      <c r="AE216" s="11">
        <f t="shared" si="52"/>
        <v>40</v>
      </c>
    </row>
    <row r="217" spans="1:31">
      <c r="A217" s="1">
        <f>VLOOKUP(I217,Sheet3!$A$748:$B$779,2,FALSE)+VLOOKUP(B217,Sheet3!$A$2:$B$737,2,FALSE)</f>
        <v>1008</v>
      </c>
      <c r="B217" s="9" t="str">
        <f>Sheet3!A216</f>
        <v>亚亚·图雷</v>
      </c>
      <c r="E217" s="1">
        <f t="shared" si="41"/>
        <v>3</v>
      </c>
      <c r="F217" s="1">
        <f>VLOOKUP(VLOOKUP(B217,Sheet3!$A$2:$D$737,4,FALSE),Sheet2!$A$15:$C$19,3,TRUE)</f>
        <v>3</v>
      </c>
      <c r="G217" s="1">
        <f>VLOOKUP(F217,Sheet2!$A$8:$D$12,4,FALSE)</f>
        <v>15</v>
      </c>
      <c r="H217" s="1">
        <f>VLOOKUP(VLOOKUP(B217,Sheet3!$A$2:$E$737,5,FALSE),Sheet2!$A$2:$B$5,2,FALSE)</f>
        <v>2</v>
      </c>
      <c r="I217" s="1" t="str">
        <f>Sheet3!C216</f>
        <v>科特迪瓦</v>
      </c>
      <c r="J217" s="1" t="str">
        <f t="shared" si="42"/>
        <v>科特迪瓦</v>
      </c>
      <c r="K217" s="1">
        <f t="shared" si="53"/>
        <v>8</v>
      </c>
      <c r="N217" s="1">
        <f>VLOOKUP(H217,Sheet2!$B$2:$F$5,2,FALSE)*VLOOKUP(F217,Sheet2!$A$8:$C$12,3,FALSE)</f>
        <v>96</v>
      </c>
      <c r="O217" s="9">
        <f>VLOOKUP(H217,Sheet2!$B$2:$F$5,3,FALSE)*VLOOKUP(F217,Sheet2!$A$8:$C$12,3,FALSE)</f>
        <v>120</v>
      </c>
      <c r="P217" s="9">
        <f>VLOOKUP(H217,Sheet2!$B$2:$F$5,4,FALSE)*VLOOKUP(F217,Sheet2!$A$8:$C$12,3,FALSE)</f>
        <v>72</v>
      </c>
      <c r="Q217" s="9">
        <f>VLOOKUP(H217,Sheet2!$B$2:$F$5,5,FALSE)*VLOOKUP(F217,Sheet2!$A$8:$C$12,3,FALSE)</f>
        <v>120</v>
      </c>
      <c r="R217" s="1">
        <f>VLOOKUP(F217,Sheet2!$A$7:$F$12,5,FALSE)</f>
        <v>85</v>
      </c>
      <c r="S217" s="1">
        <f>VLOOKUP(F217,Sheet2!$A$7:$F$12,6,FALSE)</f>
        <v>100</v>
      </c>
      <c r="T217" s="11">
        <f t="shared" si="43"/>
        <v>32</v>
      </c>
      <c r="U217" s="11">
        <f t="shared" si="44"/>
        <v>32</v>
      </c>
      <c r="V217" s="11">
        <f t="shared" si="45"/>
        <v>32</v>
      </c>
      <c r="W217" s="11">
        <f t="shared" si="46"/>
        <v>40</v>
      </c>
      <c r="X217" s="11">
        <f t="shared" si="47"/>
        <v>40</v>
      </c>
      <c r="Y217" s="11">
        <f t="shared" si="48"/>
        <v>40</v>
      </c>
      <c r="Z217" s="11">
        <f t="shared" si="48"/>
        <v>24</v>
      </c>
      <c r="AA217" s="11">
        <f t="shared" si="49"/>
        <v>24</v>
      </c>
      <c r="AB217" s="11">
        <f t="shared" si="50"/>
        <v>24</v>
      </c>
      <c r="AC217" s="11">
        <f t="shared" si="50"/>
        <v>40</v>
      </c>
      <c r="AD217" s="11">
        <f t="shared" si="51"/>
        <v>40</v>
      </c>
      <c r="AE217" s="11">
        <f t="shared" si="52"/>
        <v>40</v>
      </c>
    </row>
    <row r="218" spans="1:31">
      <c r="A218" s="1">
        <f>VLOOKUP(I218,Sheet3!$A$748:$B$779,2,FALSE)+VLOOKUP(B218,Sheet3!$A$2:$B$737,2,FALSE)</f>
        <v>1009</v>
      </c>
      <c r="B218" s="9" t="str">
        <f>Sheet3!A217</f>
        <v>卡劳</v>
      </c>
      <c r="E218" s="1">
        <f t="shared" si="41"/>
        <v>3</v>
      </c>
      <c r="F218" s="1">
        <f>VLOOKUP(VLOOKUP(B218,Sheet3!$A$2:$D$737,4,FALSE),Sheet2!$A$15:$C$19,3,TRUE)</f>
        <v>3</v>
      </c>
      <c r="G218" s="1">
        <f>VLOOKUP(F218,Sheet2!$A$8:$D$12,4,FALSE)</f>
        <v>15</v>
      </c>
      <c r="H218" s="1">
        <f>VLOOKUP(VLOOKUP(B218,Sheet3!$A$2:$E$737,5,FALSE),Sheet2!$A$2:$B$5,2,FALSE)</f>
        <v>1</v>
      </c>
      <c r="I218" s="1" t="str">
        <f>Sheet3!C217</f>
        <v>科特迪瓦</v>
      </c>
      <c r="J218" s="1" t="str">
        <f t="shared" si="42"/>
        <v>科特迪瓦</v>
      </c>
      <c r="K218" s="1">
        <f t="shared" si="53"/>
        <v>4</v>
      </c>
      <c r="N218" s="1">
        <f>VLOOKUP(H218,Sheet2!$B$2:$F$5,2,FALSE)*VLOOKUP(F218,Sheet2!$A$8:$C$12,3,FALSE)</f>
        <v>120</v>
      </c>
      <c r="O218" s="9">
        <f>VLOOKUP(H218,Sheet2!$B$2:$F$5,3,FALSE)*VLOOKUP(F218,Sheet2!$A$8:$C$12,3,FALSE)</f>
        <v>96</v>
      </c>
      <c r="P218" s="9">
        <f>VLOOKUP(H218,Sheet2!$B$2:$F$5,4,FALSE)*VLOOKUP(F218,Sheet2!$A$8:$C$12,3,FALSE)</f>
        <v>72</v>
      </c>
      <c r="Q218" s="9">
        <f>VLOOKUP(H218,Sheet2!$B$2:$F$5,5,FALSE)*VLOOKUP(F218,Sheet2!$A$8:$C$12,3,FALSE)</f>
        <v>120</v>
      </c>
      <c r="R218" s="1">
        <f>VLOOKUP(F218,Sheet2!$A$7:$F$12,5,FALSE)</f>
        <v>85</v>
      </c>
      <c r="S218" s="1">
        <f>VLOOKUP(F218,Sheet2!$A$7:$F$12,6,FALSE)</f>
        <v>100</v>
      </c>
      <c r="T218" s="11">
        <f t="shared" si="43"/>
        <v>40</v>
      </c>
      <c r="U218" s="11">
        <f t="shared" si="44"/>
        <v>40</v>
      </c>
      <c r="V218" s="11">
        <f t="shared" si="45"/>
        <v>40</v>
      </c>
      <c r="W218" s="11">
        <f t="shared" si="46"/>
        <v>32</v>
      </c>
      <c r="X218" s="11">
        <f t="shared" si="47"/>
        <v>32</v>
      </c>
      <c r="Y218" s="11">
        <f t="shared" si="48"/>
        <v>32</v>
      </c>
      <c r="Z218" s="11">
        <f t="shared" si="48"/>
        <v>24</v>
      </c>
      <c r="AA218" s="11">
        <f t="shared" si="49"/>
        <v>24</v>
      </c>
      <c r="AB218" s="11">
        <f t="shared" si="50"/>
        <v>24</v>
      </c>
      <c r="AC218" s="11">
        <f t="shared" si="50"/>
        <v>40</v>
      </c>
      <c r="AD218" s="11">
        <f t="shared" si="51"/>
        <v>40</v>
      </c>
      <c r="AE218" s="11">
        <f t="shared" si="52"/>
        <v>40</v>
      </c>
    </row>
    <row r="219" spans="1:31">
      <c r="A219" s="1">
        <f>VLOOKUP(I219,Sheet3!$A$748:$B$779,2,FALSE)+VLOOKUP(B219,Sheet3!$A$2:$B$737,2,FALSE)</f>
        <v>1010</v>
      </c>
      <c r="B219" s="9" t="str">
        <f>Sheet3!A218</f>
        <v>热尔维尼奥</v>
      </c>
      <c r="E219" s="1">
        <f t="shared" si="41"/>
        <v>4</v>
      </c>
      <c r="F219" s="1">
        <f>VLOOKUP(VLOOKUP(B219,Sheet3!$A$2:$D$737,4,FALSE),Sheet2!$A$15:$C$19,3,TRUE)</f>
        <v>4</v>
      </c>
      <c r="G219" s="1">
        <f>VLOOKUP(F219,Sheet2!$A$8:$D$12,4,FALSE)</f>
        <v>20</v>
      </c>
      <c r="H219" s="1">
        <f>VLOOKUP(VLOOKUP(B219,Sheet3!$A$2:$E$737,5,FALSE),Sheet2!$A$2:$B$5,2,FALSE)</f>
        <v>1</v>
      </c>
      <c r="I219" s="1" t="str">
        <f>Sheet3!C218</f>
        <v>科特迪瓦</v>
      </c>
      <c r="J219" s="1" t="str">
        <f t="shared" si="42"/>
        <v>科特迪瓦</v>
      </c>
      <c r="K219" s="1">
        <f t="shared" si="53"/>
        <v>10</v>
      </c>
      <c r="N219" s="1">
        <f>VLOOKUP(H219,Sheet2!$B$2:$F$5,2,FALSE)*VLOOKUP(F219,Sheet2!$A$8:$C$12,3,FALSE)</f>
        <v>150</v>
      </c>
      <c r="O219" s="9">
        <f>VLOOKUP(H219,Sheet2!$B$2:$F$5,3,FALSE)*VLOOKUP(F219,Sheet2!$A$8:$C$12,3,FALSE)</f>
        <v>120</v>
      </c>
      <c r="P219" s="9">
        <f>VLOOKUP(H219,Sheet2!$B$2:$F$5,4,FALSE)*VLOOKUP(F219,Sheet2!$A$8:$C$12,3,FALSE)</f>
        <v>90</v>
      </c>
      <c r="Q219" s="9">
        <f>VLOOKUP(H219,Sheet2!$B$2:$F$5,5,FALSE)*VLOOKUP(F219,Sheet2!$A$8:$C$12,3,FALSE)</f>
        <v>150</v>
      </c>
      <c r="R219" s="1">
        <f>VLOOKUP(F219,Sheet2!$A$7:$F$12,5,FALSE)</f>
        <v>90</v>
      </c>
      <c r="S219" s="1">
        <f>VLOOKUP(F219,Sheet2!$A$7:$F$12,6,FALSE)</f>
        <v>110</v>
      </c>
      <c r="T219" s="11">
        <f t="shared" si="43"/>
        <v>50</v>
      </c>
      <c r="U219" s="11">
        <f t="shared" si="44"/>
        <v>50</v>
      </c>
      <c r="V219" s="11">
        <f t="shared" si="45"/>
        <v>50</v>
      </c>
      <c r="W219" s="11">
        <f t="shared" si="46"/>
        <v>40</v>
      </c>
      <c r="X219" s="11">
        <f t="shared" si="47"/>
        <v>40</v>
      </c>
      <c r="Y219" s="11">
        <f t="shared" si="48"/>
        <v>40</v>
      </c>
      <c r="Z219" s="11">
        <f t="shared" si="48"/>
        <v>30</v>
      </c>
      <c r="AA219" s="11">
        <f t="shared" si="49"/>
        <v>30</v>
      </c>
      <c r="AB219" s="11">
        <f t="shared" si="50"/>
        <v>30</v>
      </c>
      <c r="AC219" s="11">
        <f t="shared" si="50"/>
        <v>50</v>
      </c>
      <c r="AD219" s="11">
        <f t="shared" si="51"/>
        <v>50</v>
      </c>
      <c r="AE219" s="11">
        <f t="shared" si="52"/>
        <v>50</v>
      </c>
    </row>
    <row r="220" spans="1:31">
      <c r="A220" s="1">
        <f>VLOOKUP(I220,Sheet3!$A$748:$B$779,2,FALSE)+VLOOKUP(B220,Sheet3!$A$2:$B$737,2,FALSE)</f>
        <v>1011</v>
      </c>
      <c r="B220" s="9" t="str">
        <f>Sheet3!A219</f>
        <v xml:space="preserve">德罗巴 </v>
      </c>
      <c r="E220" s="1">
        <f t="shared" si="41"/>
        <v>4</v>
      </c>
      <c r="F220" s="1">
        <f>VLOOKUP(VLOOKUP(B220,Sheet3!$A$2:$D$737,4,FALSE),Sheet2!$A$15:$C$19,3,TRUE)</f>
        <v>4</v>
      </c>
      <c r="G220" s="1">
        <f>VLOOKUP(F220,Sheet2!$A$8:$D$12,4,FALSE)</f>
        <v>20</v>
      </c>
      <c r="H220" s="1">
        <f>VLOOKUP(VLOOKUP(B220,Sheet3!$A$2:$E$737,5,FALSE),Sheet2!$A$2:$B$5,2,FALSE)</f>
        <v>1</v>
      </c>
      <c r="I220" s="1" t="str">
        <f>Sheet3!C219</f>
        <v>科特迪瓦</v>
      </c>
      <c r="J220" s="1" t="str">
        <f t="shared" si="42"/>
        <v>科特迪瓦</v>
      </c>
      <c r="K220" s="1">
        <f t="shared" si="53"/>
        <v>8</v>
      </c>
      <c r="N220" s="1">
        <f>VLOOKUP(H220,Sheet2!$B$2:$F$5,2,FALSE)*VLOOKUP(F220,Sheet2!$A$8:$C$12,3,FALSE)</f>
        <v>150</v>
      </c>
      <c r="O220" s="9">
        <f>VLOOKUP(H220,Sheet2!$B$2:$F$5,3,FALSE)*VLOOKUP(F220,Sheet2!$A$8:$C$12,3,FALSE)</f>
        <v>120</v>
      </c>
      <c r="P220" s="9">
        <f>VLOOKUP(H220,Sheet2!$B$2:$F$5,4,FALSE)*VLOOKUP(F220,Sheet2!$A$8:$C$12,3,FALSE)</f>
        <v>90</v>
      </c>
      <c r="Q220" s="9">
        <f>VLOOKUP(H220,Sheet2!$B$2:$F$5,5,FALSE)*VLOOKUP(F220,Sheet2!$A$8:$C$12,3,FALSE)</f>
        <v>150</v>
      </c>
      <c r="R220" s="1">
        <f>VLOOKUP(F220,Sheet2!$A$7:$F$12,5,FALSE)</f>
        <v>90</v>
      </c>
      <c r="S220" s="1">
        <f>VLOOKUP(F220,Sheet2!$A$7:$F$12,6,FALSE)</f>
        <v>110</v>
      </c>
      <c r="T220" s="11">
        <f t="shared" si="43"/>
        <v>50</v>
      </c>
      <c r="U220" s="11">
        <f t="shared" si="44"/>
        <v>50</v>
      </c>
      <c r="V220" s="11">
        <f t="shared" si="45"/>
        <v>50</v>
      </c>
      <c r="W220" s="11">
        <f t="shared" si="46"/>
        <v>40</v>
      </c>
      <c r="X220" s="11">
        <f t="shared" si="47"/>
        <v>40</v>
      </c>
      <c r="Y220" s="11">
        <f t="shared" si="48"/>
        <v>40</v>
      </c>
      <c r="Z220" s="11">
        <f t="shared" si="48"/>
        <v>30</v>
      </c>
      <c r="AA220" s="11">
        <f t="shared" si="49"/>
        <v>30</v>
      </c>
      <c r="AB220" s="11">
        <f t="shared" si="50"/>
        <v>30</v>
      </c>
      <c r="AC220" s="11">
        <f t="shared" si="50"/>
        <v>50</v>
      </c>
      <c r="AD220" s="11">
        <f t="shared" si="51"/>
        <v>50</v>
      </c>
      <c r="AE220" s="11">
        <f t="shared" si="52"/>
        <v>50</v>
      </c>
    </row>
    <row r="221" spans="1:31">
      <c r="A221" s="1">
        <f>VLOOKUP(I221,Sheet3!$A$748:$B$779,2,FALSE)+VLOOKUP(B221,Sheet3!$A$2:$B$737,2,FALSE)</f>
        <v>1012</v>
      </c>
      <c r="B221" s="9" t="str">
        <f>Sheet3!A220</f>
        <v>SANGARÉ</v>
      </c>
      <c r="E221" s="1">
        <f t="shared" si="41"/>
        <v>2</v>
      </c>
      <c r="F221" s="1">
        <f>VLOOKUP(VLOOKUP(B221,Sheet3!$A$2:$D$737,4,FALSE),Sheet2!$A$15:$C$19,3,TRUE)</f>
        <v>2</v>
      </c>
      <c r="G221" s="1">
        <f>VLOOKUP(F221,Sheet2!$A$8:$D$12,4,FALSE)</f>
        <v>10</v>
      </c>
      <c r="H221" s="1">
        <f>VLOOKUP(VLOOKUP(B221,Sheet3!$A$2:$E$737,5,FALSE),Sheet2!$A$2:$B$5,2,FALSE)</f>
        <v>4</v>
      </c>
      <c r="I221" s="1" t="str">
        <f>Sheet3!C220</f>
        <v>科特迪瓦</v>
      </c>
      <c r="J221" s="1" t="str">
        <f t="shared" si="42"/>
        <v>科特迪瓦</v>
      </c>
      <c r="K221" s="1">
        <f t="shared" si="53"/>
        <v>7</v>
      </c>
      <c r="N221" s="1">
        <f>VLOOKUP(H221,Sheet2!$B$2:$F$5,2,FALSE)*VLOOKUP(F221,Sheet2!$A$8:$C$12,3,FALSE)</f>
        <v>60</v>
      </c>
      <c r="O221" s="9">
        <f>VLOOKUP(H221,Sheet2!$B$2:$F$5,3,FALSE)*VLOOKUP(F221,Sheet2!$A$8:$C$12,3,FALSE)</f>
        <v>60</v>
      </c>
      <c r="P221" s="9">
        <f>VLOOKUP(H221,Sheet2!$B$2:$F$5,4,FALSE)*VLOOKUP(F221,Sheet2!$A$8:$C$12,3,FALSE)</f>
        <v>120</v>
      </c>
      <c r="Q221" s="9">
        <f>VLOOKUP(H221,Sheet2!$B$2:$F$5,5,FALSE)*VLOOKUP(F221,Sheet2!$A$8:$C$12,3,FALSE)</f>
        <v>100</v>
      </c>
      <c r="R221" s="1">
        <f>VLOOKUP(F221,Sheet2!$A$7:$F$12,5,FALSE)</f>
        <v>80</v>
      </c>
      <c r="S221" s="1">
        <f>VLOOKUP(F221,Sheet2!$A$7:$F$12,6,FALSE)</f>
        <v>95</v>
      </c>
      <c r="T221" s="11">
        <f t="shared" si="43"/>
        <v>20</v>
      </c>
      <c r="U221" s="11">
        <f t="shared" si="44"/>
        <v>20</v>
      </c>
      <c r="V221" s="11">
        <f t="shared" si="45"/>
        <v>20</v>
      </c>
      <c r="W221" s="11">
        <f t="shared" si="46"/>
        <v>20</v>
      </c>
      <c r="X221" s="11">
        <f t="shared" si="47"/>
        <v>20</v>
      </c>
      <c r="Y221" s="11">
        <f t="shared" si="48"/>
        <v>20</v>
      </c>
      <c r="Z221" s="11">
        <f t="shared" si="48"/>
        <v>40</v>
      </c>
      <c r="AA221" s="11">
        <f t="shared" si="49"/>
        <v>40</v>
      </c>
      <c r="AB221" s="11">
        <f t="shared" si="50"/>
        <v>40</v>
      </c>
      <c r="AC221" s="11">
        <f t="shared" si="50"/>
        <v>33.333333333333336</v>
      </c>
      <c r="AD221" s="11">
        <f t="shared" si="51"/>
        <v>33.333333333333336</v>
      </c>
      <c r="AE221" s="11">
        <f t="shared" si="52"/>
        <v>33.333333333333336</v>
      </c>
    </row>
    <row r="222" spans="1:31">
      <c r="A222" s="1">
        <f>VLOOKUP(I222,Sheet3!$A$748:$B$779,2,FALSE)+VLOOKUP(B222,Sheet3!$A$2:$B$737,2,FALSE)</f>
        <v>1013</v>
      </c>
      <c r="B222" s="9" t="str">
        <f>Sheet3!A221</f>
        <v>叶博亚</v>
      </c>
      <c r="E222" s="1">
        <f t="shared" si="41"/>
        <v>2</v>
      </c>
      <c r="F222" s="1">
        <f>VLOOKUP(VLOOKUP(B222,Sheet3!$A$2:$D$737,4,FALSE),Sheet2!$A$15:$C$19,3,TRUE)</f>
        <v>2</v>
      </c>
      <c r="G222" s="1">
        <f>VLOOKUP(F222,Sheet2!$A$8:$D$12,4,FALSE)</f>
        <v>10</v>
      </c>
      <c r="H222" s="1">
        <f>VLOOKUP(VLOOKUP(B222,Sheet3!$A$2:$E$737,5,FALSE),Sheet2!$A$2:$B$5,2,FALSE)</f>
        <v>4</v>
      </c>
      <c r="I222" s="1" t="str">
        <f>Sheet3!C221</f>
        <v>科特迪瓦</v>
      </c>
      <c r="J222" s="1" t="str">
        <f t="shared" si="42"/>
        <v>科特迪瓦</v>
      </c>
      <c r="K222" s="1">
        <f t="shared" si="53"/>
        <v>5</v>
      </c>
      <c r="N222" s="1">
        <f>VLOOKUP(H222,Sheet2!$B$2:$F$5,2,FALSE)*VLOOKUP(F222,Sheet2!$A$8:$C$12,3,FALSE)</f>
        <v>60</v>
      </c>
      <c r="O222" s="9">
        <f>VLOOKUP(H222,Sheet2!$B$2:$F$5,3,FALSE)*VLOOKUP(F222,Sheet2!$A$8:$C$12,3,FALSE)</f>
        <v>60</v>
      </c>
      <c r="P222" s="9">
        <f>VLOOKUP(H222,Sheet2!$B$2:$F$5,4,FALSE)*VLOOKUP(F222,Sheet2!$A$8:$C$12,3,FALSE)</f>
        <v>120</v>
      </c>
      <c r="Q222" s="9">
        <f>VLOOKUP(H222,Sheet2!$B$2:$F$5,5,FALSE)*VLOOKUP(F222,Sheet2!$A$8:$C$12,3,FALSE)</f>
        <v>100</v>
      </c>
      <c r="R222" s="1">
        <f>VLOOKUP(F222,Sheet2!$A$7:$F$12,5,FALSE)</f>
        <v>80</v>
      </c>
      <c r="S222" s="1">
        <f>VLOOKUP(F222,Sheet2!$A$7:$F$12,6,FALSE)</f>
        <v>95</v>
      </c>
      <c r="T222" s="11">
        <f t="shared" si="43"/>
        <v>20</v>
      </c>
      <c r="U222" s="11">
        <f t="shared" si="44"/>
        <v>20</v>
      </c>
      <c r="V222" s="11">
        <f t="shared" si="45"/>
        <v>20</v>
      </c>
      <c r="W222" s="11">
        <f t="shared" si="46"/>
        <v>20</v>
      </c>
      <c r="X222" s="11">
        <f t="shared" si="47"/>
        <v>20</v>
      </c>
      <c r="Y222" s="11">
        <f t="shared" si="48"/>
        <v>20</v>
      </c>
      <c r="Z222" s="11">
        <f t="shared" si="48"/>
        <v>40</v>
      </c>
      <c r="AA222" s="11">
        <f t="shared" si="49"/>
        <v>40</v>
      </c>
      <c r="AB222" s="11">
        <f t="shared" si="50"/>
        <v>40</v>
      </c>
      <c r="AC222" s="11">
        <f t="shared" si="50"/>
        <v>33.333333333333336</v>
      </c>
      <c r="AD222" s="11">
        <f t="shared" si="51"/>
        <v>33.333333333333336</v>
      </c>
      <c r="AE222" s="11">
        <f t="shared" si="52"/>
        <v>33.333333333333336</v>
      </c>
    </row>
    <row r="223" spans="1:31">
      <c r="A223" s="1">
        <f>VLOOKUP(I223,Sheet3!$A$748:$B$779,2,FALSE)+VLOOKUP(B223,Sheet3!$A$2:$B$737,2,FALSE)</f>
        <v>1014</v>
      </c>
      <c r="B223" s="9" t="str">
        <f>Sheet3!A222</f>
        <v>洛洛</v>
      </c>
      <c r="E223" s="1">
        <f t="shared" si="41"/>
        <v>2</v>
      </c>
      <c r="F223" s="1">
        <f>VLOOKUP(VLOOKUP(B223,Sheet3!$A$2:$D$737,4,FALSE),Sheet2!$A$15:$C$19,3,TRUE)</f>
        <v>2</v>
      </c>
      <c r="G223" s="1">
        <f>VLOOKUP(F223,Sheet2!$A$8:$D$12,4,FALSE)</f>
        <v>10</v>
      </c>
      <c r="H223" s="1">
        <f>VLOOKUP(VLOOKUP(B223,Sheet3!$A$2:$E$737,5,FALSE),Sheet2!$A$2:$B$5,2,FALSE)</f>
        <v>3</v>
      </c>
      <c r="I223" s="1" t="str">
        <f>Sheet3!C222</f>
        <v>科特迪瓦</v>
      </c>
      <c r="J223" s="1" t="str">
        <f t="shared" si="42"/>
        <v>科特迪瓦</v>
      </c>
      <c r="K223" s="1">
        <f t="shared" si="53"/>
        <v>2</v>
      </c>
      <c r="N223" s="1">
        <f>VLOOKUP(H223,Sheet2!$B$2:$F$5,2,FALSE)*VLOOKUP(F223,Sheet2!$A$8:$C$12,3,FALSE)</f>
        <v>60</v>
      </c>
      <c r="O223" s="9">
        <f>VLOOKUP(H223,Sheet2!$B$2:$F$5,3,FALSE)*VLOOKUP(F223,Sheet2!$A$8:$C$12,3,FALSE)</f>
        <v>80</v>
      </c>
      <c r="P223" s="9">
        <f>VLOOKUP(H223,Sheet2!$B$2:$F$5,4,FALSE)*VLOOKUP(F223,Sheet2!$A$8:$C$12,3,FALSE)</f>
        <v>100</v>
      </c>
      <c r="Q223" s="9">
        <f>VLOOKUP(H223,Sheet2!$B$2:$F$5,5,FALSE)*VLOOKUP(F223,Sheet2!$A$8:$C$12,3,FALSE)</f>
        <v>100</v>
      </c>
      <c r="R223" s="1">
        <f>VLOOKUP(F223,Sheet2!$A$7:$F$12,5,FALSE)</f>
        <v>80</v>
      </c>
      <c r="S223" s="1">
        <f>VLOOKUP(F223,Sheet2!$A$7:$F$12,6,FALSE)</f>
        <v>95</v>
      </c>
      <c r="T223" s="11">
        <f t="shared" si="43"/>
        <v>20</v>
      </c>
      <c r="U223" s="11">
        <f t="shared" si="44"/>
        <v>20</v>
      </c>
      <c r="V223" s="11">
        <f t="shared" si="45"/>
        <v>20</v>
      </c>
      <c r="W223" s="11">
        <f t="shared" si="46"/>
        <v>26.666666666666668</v>
      </c>
      <c r="X223" s="11">
        <f t="shared" si="47"/>
        <v>26.666666666666668</v>
      </c>
      <c r="Y223" s="11">
        <f t="shared" si="48"/>
        <v>26.666666666666668</v>
      </c>
      <c r="Z223" s="11">
        <f t="shared" si="48"/>
        <v>33.333333333333336</v>
      </c>
      <c r="AA223" s="11">
        <f t="shared" si="49"/>
        <v>33.333333333333336</v>
      </c>
      <c r="AB223" s="11">
        <f t="shared" si="50"/>
        <v>33.333333333333336</v>
      </c>
      <c r="AC223" s="11">
        <f t="shared" si="50"/>
        <v>33.333333333333336</v>
      </c>
      <c r="AD223" s="11">
        <f t="shared" si="51"/>
        <v>33.333333333333336</v>
      </c>
      <c r="AE223" s="11">
        <f t="shared" si="52"/>
        <v>33.333333333333336</v>
      </c>
    </row>
    <row r="224" spans="1:31">
      <c r="A224" s="1">
        <f>VLOOKUP(I224,Sheet3!$A$748:$B$779,2,FALSE)+VLOOKUP(B224,Sheet3!$A$2:$B$737,2,FALSE)</f>
        <v>1015</v>
      </c>
      <c r="B224" s="9" t="str">
        <f>Sheet3!A223</f>
        <v>特劳雷</v>
      </c>
      <c r="E224" s="1">
        <f t="shared" si="41"/>
        <v>2</v>
      </c>
      <c r="F224" s="1">
        <f>VLOOKUP(VLOOKUP(B224,Sheet3!$A$2:$D$737,4,FALSE),Sheet2!$A$15:$C$19,3,TRUE)</f>
        <v>2</v>
      </c>
      <c r="G224" s="1">
        <f>VLOOKUP(F224,Sheet2!$A$8:$D$12,4,FALSE)</f>
        <v>10</v>
      </c>
      <c r="H224" s="1">
        <f>VLOOKUP(VLOOKUP(B224,Sheet3!$A$2:$E$737,5,FALSE),Sheet2!$A$2:$B$5,2,FALSE)</f>
        <v>3</v>
      </c>
      <c r="I224" s="1" t="str">
        <f>Sheet3!C223</f>
        <v>科特迪瓦</v>
      </c>
      <c r="J224" s="1" t="str">
        <f t="shared" si="42"/>
        <v>科特迪瓦</v>
      </c>
      <c r="K224" s="1">
        <f t="shared" si="53"/>
        <v>1</v>
      </c>
      <c r="N224" s="1">
        <f>VLOOKUP(H224,Sheet2!$B$2:$F$5,2,FALSE)*VLOOKUP(F224,Sheet2!$A$8:$C$12,3,FALSE)</f>
        <v>60</v>
      </c>
      <c r="O224" s="9">
        <f>VLOOKUP(H224,Sheet2!$B$2:$F$5,3,FALSE)*VLOOKUP(F224,Sheet2!$A$8:$C$12,3,FALSE)</f>
        <v>80</v>
      </c>
      <c r="P224" s="9">
        <f>VLOOKUP(H224,Sheet2!$B$2:$F$5,4,FALSE)*VLOOKUP(F224,Sheet2!$A$8:$C$12,3,FALSE)</f>
        <v>100</v>
      </c>
      <c r="Q224" s="9">
        <f>VLOOKUP(H224,Sheet2!$B$2:$F$5,5,FALSE)*VLOOKUP(F224,Sheet2!$A$8:$C$12,3,FALSE)</f>
        <v>100</v>
      </c>
      <c r="R224" s="1">
        <f>VLOOKUP(F224,Sheet2!$A$7:$F$12,5,FALSE)</f>
        <v>80</v>
      </c>
      <c r="S224" s="1">
        <f>VLOOKUP(F224,Sheet2!$A$7:$F$12,6,FALSE)</f>
        <v>95</v>
      </c>
      <c r="T224" s="11">
        <f t="shared" si="43"/>
        <v>20</v>
      </c>
      <c r="U224" s="11">
        <f t="shared" si="44"/>
        <v>20</v>
      </c>
      <c r="V224" s="11">
        <f t="shared" si="45"/>
        <v>20</v>
      </c>
      <c r="W224" s="11">
        <f t="shared" si="46"/>
        <v>26.666666666666668</v>
      </c>
      <c r="X224" s="11">
        <f t="shared" si="47"/>
        <v>26.666666666666668</v>
      </c>
      <c r="Y224" s="11">
        <f t="shared" si="48"/>
        <v>26.666666666666668</v>
      </c>
      <c r="Z224" s="11">
        <f t="shared" si="48"/>
        <v>33.333333333333336</v>
      </c>
      <c r="AA224" s="11">
        <f t="shared" si="49"/>
        <v>33.333333333333336</v>
      </c>
      <c r="AB224" s="11">
        <f t="shared" si="50"/>
        <v>33.333333333333336</v>
      </c>
      <c r="AC224" s="11">
        <f t="shared" si="50"/>
        <v>33.333333333333336</v>
      </c>
      <c r="AD224" s="11">
        <f t="shared" si="51"/>
        <v>33.333333333333336</v>
      </c>
      <c r="AE224" s="11">
        <f t="shared" si="52"/>
        <v>33.333333333333336</v>
      </c>
    </row>
    <row r="225" spans="1:31">
      <c r="A225" s="1">
        <f>VLOOKUP(I225,Sheet3!$A$748:$B$779,2,FALSE)+VLOOKUP(B225,Sheet3!$A$2:$B$737,2,FALSE)</f>
        <v>1016</v>
      </c>
      <c r="B225" s="9" t="str">
        <f>Sheet3!A224</f>
        <v xml:space="preserve">博卡 </v>
      </c>
      <c r="E225" s="1">
        <f t="shared" si="41"/>
        <v>2</v>
      </c>
      <c r="F225" s="1">
        <f>VLOOKUP(VLOOKUP(B225,Sheet3!$A$2:$D$737,4,FALSE),Sheet2!$A$15:$C$19,3,TRUE)</f>
        <v>2</v>
      </c>
      <c r="G225" s="1">
        <f>VLOOKUP(F225,Sheet2!$A$8:$D$12,4,FALSE)</f>
        <v>10</v>
      </c>
      <c r="H225" s="1">
        <f>VLOOKUP(VLOOKUP(B225,Sheet3!$A$2:$E$737,5,FALSE),Sheet2!$A$2:$B$5,2,FALSE)</f>
        <v>3</v>
      </c>
      <c r="I225" s="1" t="str">
        <f>Sheet3!C224</f>
        <v>科特迪瓦</v>
      </c>
      <c r="J225" s="1" t="str">
        <f t="shared" si="42"/>
        <v>科特迪瓦</v>
      </c>
      <c r="K225" s="1">
        <f t="shared" si="53"/>
        <v>11</v>
      </c>
      <c r="N225" s="1">
        <f>VLOOKUP(H225,Sheet2!$B$2:$F$5,2,FALSE)*VLOOKUP(F225,Sheet2!$A$8:$C$12,3,FALSE)</f>
        <v>60</v>
      </c>
      <c r="O225" s="9">
        <f>VLOOKUP(H225,Sheet2!$B$2:$F$5,3,FALSE)*VLOOKUP(F225,Sheet2!$A$8:$C$12,3,FALSE)</f>
        <v>80</v>
      </c>
      <c r="P225" s="9">
        <f>VLOOKUP(H225,Sheet2!$B$2:$F$5,4,FALSE)*VLOOKUP(F225,Sheet2!$A$8:$C$12,3,FALSE)</f>
        <v>100</v>
      </c>
      <c r="Q225" s="9">
        <f>VLOOKUP(H225,Sheet2!$B$2:$F$5,5,FALSE)*VLOOKUP(F225,Sheet2!$A$8:$C$12,3,FALSE)</f>
        <v>100</v>
      </c>
      <c r="R225" s="1">
        <f>VLOOKUP(F225,Sheet2!$A$7:$F$12,5,FALSE)</f>
        <v>80</v>
      </c>
      <c r="S225" s="1">
        <f>VLOOKUP(F225,Sheet2!$A$7:$F$12,6,FALSE)</f>
        <v>95</v>
      </c>
      <c r="T225" s="11">
        <f t="shared" si="43"/>
        <v>20</v>
      </c>
      <c r="U225" s="11">
        <f t="shared" si="44"/>
        <v>20</v>
      </c>
      <c r="V225" s="11">
        <f t="shared" si="45"/>
        <v>20</v>
      </c>
      <c r="W225" s="11">
        <f t="shared" si="46"/>
        <v>26.666666666666668</v>
      </c>
      <c r="X225" s="11">
        <f t="shared" si="47"/>
        <v>26.666666666666668</v>
      </c>
      <c r="Y225" s="11">
        <f t="shared" si="48"/>
        <v>26.666666666666668</v>
      </c>
      <c r="Z225" s="11">
        <f t="shared" si="48"/>
        <v>33.333333333333336</v>
      </c>
      <c r="AA225" s="11">
        <f t="shared" si="49"/>
        <v>33.333333333333336</v>
      </c>
      <c r="AB225" s="11">
        <f t="shared" si="50"/>
        <v>33.333333333333336</v>
      </c>
      <c r="AC225" s="11">
        <f t="shared" si="50"/>
        <v>33.333333333333336</v>
      </c>
      <c r="AD225" s="11">
        <f t="shared" si="51"/>
        <v>33.333333333333336</v>
      </c>
      <c r="AE225" s="11">
        <f t="shared" si="52"/>
        <v>33.333333333333336</v>
      </c>
    </row>
    <row r="226" spans="1:31">
      <c r="A226" s="1">
        <f>VLOOKUP(I226,Sheet3!$A$748:$B$779,2,FALSE)+VLOOKUP(B226,Sheet3!$A$2:$B$737,2,FALSE)</f>
        <v>1017</v>
      </c>
      <c r="B226" s="9" t="str">
        <f>Sheet3!A225</f>
        <v>SEREY DIE</v>
      </c>
      <c r="E226" s="1">
        <f t="shared" si="41"/>
        <v>2</v>
      </c>
      <c r="F226" s="1">
        <f>VLOOKUP(VLOOKUP(B226,Sheet3!$A$2:$D$737,4,FALSE),Sheet2!$A$15:$C$19,3,TRUE)</f>
        <v>2</v>
      </c>
      <c r="G226" s="1">
        <f>VLOOKUP(F226,Sheet2!$A$8:$D$12,4,FALSE)</f>
        <v>10</v>
      </c>
      <c r="H226" s="1">
        <f>VLOOKUP(VLOOKUP(B226,Sheet3!$A$2:$E$737,5,FALSE),Sheet2!$A$2:$B$5,2,FALSE)</f>
        <v>2</v>
      </c>
      <c r="I226" s="1" t="str">
        <f>Sheet3!C225</f>
        <v>科特迪瓦</v>
      </c>
      <c r="J226" s="1" t="str">
        <f t="shared" si="42"/>
        <v>科特迪瓦</v>
      </c>
      <c r="K226" s="1">
        <f t="shared" si="53"/>
        <v>9</v>
      </c>
      <c r="N226" s="1">
        <f>VLOOKUP(H226,Sheet2!$B$2:$F$5,2,FALSE)*VLOOKUP(F226,Sheet2!$A$8:$C$12,3,FALSE)</f>
        <v>80</v>
      </c>
      <c r="O226" s="9">
        <f>VLOOKUP(H226,Sheet2!$B$2:$F$5,3,FALSE)*VLOOKUP(F226,Sheet2!$A$8:$C$12,3,FALSE)</f>
        <v>100</v>
      </c>
      <c r="P226" s="9">
        <f>VLOOKUP(H226,Sheet2!$B$2:$F$5,4,FALSE)*VLOOKUP(F226,Sheet2!$A$8:$C$12,3,FALSE)</f>
        <v>60</v>
      </c>
      <c r="Q226" s="9">
        <f>VLOOKUP(H226,Sheet2!$B$2:$F$5,5,FALSE)*VLOOKUP(F226,Sheet2!$A$8:$C$12,3,FALSE)</f>
        <v>100</v>
      </c>
      <c r="R226" s="1">
        <f>VLOOKUP(F226,Sheet2!$A$7:$F$12,5,FALSE)</f>
        <v>80</v>
      </c>
      <c r="S226" s="1">
        <f>VLOOKUP(F226,Sheet2!$A$7:$F$12,6,FALSE)</f>
        <v>95</v>
      </c>
      <c r="T226" s="11">
        <f t="shared" si="43"/>
        <v>26.666666666666668</v>
      </c>
      <c r="U226" s="11">
        <f t="shared" si="44"/>
        <v>26.666666666666668</v>
      </c>
      <c r="V226" s="11">
        <f t="shared" si="45"/>
        <v>26.666666666666668</v>
      </c>
      <c r="W226" s="11">
        <f t="shared" si="46"/>
        <v>33.333333333333336</v>
      </c>
      <c r="X226" s="11">
        <f t="shared" si="47"/>
        <v>33.333333333333336</v>
      </c>
      <c r="Y226" s="11">
        <f t="shared" si="48"/>
        <v>33.333333333333336</v>
      </c>
      <c r="Z226" s="11">
        <f t="shared" si="48"/>
        <v>20</v>
      </c>
      <c r="AA226" s="11">
        <f t="shared" si="49"/>
        <v>20</v>
      </c>
      <c r="AB226" s="11">
        <f t="shared" si="50"/>
        <v>20</v>
      </c>
      <c r="AC226" s="11">
        <f t="shared" si="50"/>
        <v>33.333333333333336</v>
      </c>
      <c r="AD226" s="11">
        <f t="shared" si="51"/>
        <v>33.333333333333336</v>
      </c>
      <c r="AE226" s="11">
        <f t="shared" si="52"/>
        <v>33.333333333333336</v>
      </c>
    </row>
    <row r="227" spans="1:31">
      <c r="A227" s="1">
        <f>VLOOKUP(I227,Sheet3!$A$748:$B$779,2,FALSE)+VLOOKUP(B227,Sheet3!$A$2:$B$737,2,FALSE)</f>
        <v>1018</v>
      </c>
      <c r="B227" s="9" t="str">
        <f>Sheet3!A226</f>
        <v>A.拉扎克</v>
      </c>
      <c r="E227" s="1">
        <f t="shared" si="41"/>
        <v>2</v>
      </c>
      <c r="F227" s="1">
        <f>VLOOKUP(VLOOKUP(B227,Sheet3!$A$2:$D$737,4,FALSE),Sheet2!$A$15:$C$19,3,TRUE)</f>
        <v>2</v>
      </c>
      <c r="G227" s="1">
        <f>VLOOKUP(F227,Sheet2!$A$8:$D$12,4,FALSE)</f>
        <v>10</v>
      </c>
      <c r="H227" s="1">
        <f>VLOOKUP(VLOOKUP(B227,Sheet3!$A$2:$E$737,5,FALSE),Sheet2!$A$2:$B$5,2,FALSE)</f>
        <v>2</v>
      </c>
      <c r="I227" s="1" t="str">
        <f>Sheet3!C226</f>
        <v>科特迪瓦</v>
      </c>
      <c r="J227" s="1" t="str">
        <f t="shared" si="42"/>
        <v>科特迪瓦</v>
      </c>
      <c r="K227" s="1">
        <f t="shared" si="53"/>
        <v>13</v>
      </c>
      <c r="N227" s="1">
        <f>VLOOKUP(H227,Sheet2!$B$2:$F$5,2,FALSE)*VLOOKUP(F227,Sheet2!$A$8:$C$12,3,FALSE)</f>
        <v>80</v>
      </c>
      <c r="O227" s="9">
        <f>VLOOKUP(H227,Sheet2!$B$2:$F$5,3,FALSE)*VLOOKUP(F227,Sheet2!$A$8:$C$12,3,FALSE)</f>
        <v>100</v>
      </c>
      <c r="P227" s="9">
        <f>VLOOKUP(H227,Sheet2!$B$2:$F$5,4,FALSE)*VLOOKUP(F227,Sheet2!$A$8:$C$12,3,FALSE)</f>
        <v>60</v>
      </c>
      <c r="Q227" s="9">
        <f>VLOOKUP(H227,Sheet2!$B$2:$F$5,5,FALSE)*VLOOKUP(F227,Sheet2!$A$8:$C$12,3,FALSE)</f>
        <v>100</v>
      </c>
      <c r="R227" s="1">
        <f>VLOOKUP(F227,Sheet2!$A$7:$F$12,5,FALSE)</f>
        <v>80</v>
      </c>
      <c r="S227" s="1">
        <f>VLOOKUP(F227,Sheet2!$A$7:$F$12,6,FALSE)</f>
        <v>95</v>
      </c>
      <c r="T227" s="11">
        <f t="shared" si="43"/>
        <v>26.666666666666668</v>
      </c>
      <c r="U227" s="11">
        <f t="shared" si="44"/>
        <v>26.666666666666668</v>
      </c>
      <c r="V227" s="11">
        <f t="shared" si="45"/>
        <v>26.666666666666668</v>
      </c>
      <c r="W227" s="11">
        <f t="shared" si="46"/>
        <v>33.333333333333336</v>
      </c>
      <c r="X227" s="11">
        <f t="shared" si="47"/>
        <v>33.333333333333336</v>
      </c>
      <c r="Y227" s="11">
        <f t="shared" si="48"/>
        <v>33.333333333333336</v>
      </c>
      <c r="Z227" s="11">
        <f t="shared" si="48"/>
        <v>20</v>
      </c>
      <c r="AA227" s="11">
        <f t="shared" si="49"/>
        <v>20</v>
      </c>
      <c r="AB227" s="11">
        <f t="shared" si="50"/>
        <v>20</v>
      </c>
      <c r="AC227" s="11">
        <f t="shared" si="50"/>
        <v>33.333333333333336</v>
      </c>
      <c r="AD227" s="11">
        <f t="shared" si="51"/>
        <v>33.333333333333336</v>
      </c>
      <c r="AE227" s="11">
        <f t="shared" si="52"/>
        <v>33.333333333333336</v>
      </c>
    </row>
    <row r="228" spans="1:31">
      <c r="A228" s="1">
        <f>VLOOKUP(I228,Sheet3!$A$748:$B$779,2,FALSE)+VLOOKUP(B228,Sheet3!$A$2:$B$737,2,FALSE)</f>
        <v>1019</v>
      </c>
      <c r="B228" s="9" t="str">
        <f>Sheet3!A227</f>
        <v>格拉德尔</v>
      </c>
      <c r="E228" s="1">
        <f t="shared" si="41"/>
        <v>3</v>
      </c>
      <c r="F228" s="1">
        <f>VLOOKUP(VLOOKUP(B228,Sheet3!$A$2:$D$737,4,FALSE),Sheet2!$A$15:$C$19,3,TRUE)</f>
        <v>3</v>
      </c>
      <c r="G228" s="1">
        <f>VLOOKUP(F228,Sheet2!$A$8:$D$12,4,FALSE)</f>
        <v>15</v>
      </c>
      <c r="H228" s="1">
        <f>VLOOKUP(VLOOKUP(B228,Sheet3!$A$2:$E$737,5,FALSE),Sheet2!$A$2:$B$5,2,FALSE)</f>
        <v>1</v>
      </c>
      <c r="I228" s="1" t="str">
        <f>Sheet3!C227</f>
        <v>科特迪瓦</v>
      </c>
      <c r="J228" s="1" t="str">
        <f t="shared" si="42"/>
        <v>科特迪瓦</v>
      </c>
      <c r="K228" s="1">
        <f t="shared" si="53"/>
        <v>10</v>
      </c>
      <c r="N228" s="1">
        <f>VLOOKUP(H228,Sheet2!$B$2:$F$5,2,FALSE)*VLOOKUP(F228,Sheet2!$A$8:$C$12,3,FALSE)</f>
        <v>120</v>
      </c>
      <c r="O228" s="9">
        <f>VLOOKUP(H228,Sheet2!$B$2:$F$5,3,FALSE)*VLOOKUP(F228,Sheet2!$A$8:$C$12,3,FALSE)</f>
        <v>96</v>
      </c>
      <c r="P228" s="9">
        <f>VLOOKUP(H228,Sheet2!$B$2:$F$5,4,FALSE)*VLOOKUP(F228,Sheet2!$A$8:$C$12,3,FALSE)</f>
        <v>72</v>
      </c>
      <c r="Q228" s="9">
        <f>VLOOKUP(H228,Sheet2!$B$2:$F$5,5,FALSE)*VLOOKUP(F228,Sheet2!$A$8:$C$12,3,FALSE)</f>
        <v>120</v>
      </c>
      <c r="R228" s="1">
        <f>VLOOKUP(F228,Sheet2!$A$7:$F$12,5,FALSE)</f>
        <v>85</v>
      </c>
      <c r="S228" s="1">
        <f>VLOOKUP(F228,Sheet2!$A$7:$F$12,6,FALSE)</f>
        <v>100</v>
      </c>
      <c r="T228" s="11">
        <f t="shared" si="43"/>
        <v>40</v>
      </c>
      <c r="U228" s="11">
        <f t="shared" si="44"/>
        <v>40</v>
      </c>
      <c r="V228" s="11">
        <f t="shared" si="45"/>
        <v>40</v>
      </c>
      <c r="W228" s="11">
        <f t="shared" si="46"/>
        <v>32</v>
      </c>
      <c r="X228" s="11">
        <f t="shared" si="47"/>
        <v>32</v>
      </c>
      <c r="Y228" s="11">
        <f t="shared" si="48"/>
        <v>32</v>
      </c>
      <c r="Z228" s="11">
        <f t="shared" si="48"/>
        <v>24</v>
      </c>
      <c r="AA228" s="11">
        <f t="shared" si="49"/>
        <v>24</v>
      </c>
      <c r="AB228" s="11">
        <f t="shared" si="50"/>
        <v>24</v>
      </c>
      <c r="AC228" s="11">
        <f t="shared" si="50"/>
        <v>40</v>
      </c>
      <c r="AD228" s="11">
        <f t="shared" si="51"/>
        <v>40</v>
      </c>
      <c r="AE228" s="11">
        <f t="shared" si="52"/>
        <v>40</v>
      </c>
    </row>
    <row r="229" spans="1:31">
      <c r="A229" s="1">
        <f>VLOOKUP(I229,Sheet3!$A$748:$B$779,2,FALSE)+VLOOKUP(B229,Sheet3!$A$2:$B$737,2,FALSE)</f>
        <v>1020</v>
      </c>
      <c r="B229" s="9" t="str">
        <f>Sheet3!A228</f>
        <v>亚.科南</v>
      </c>
      <c r="E229" s="1">
        <f t="shared" si="41"/>
        <v>2</v>
      </c>
      <c r="F229" s="1">
        <f>VLOOKUP(VLOOKUP(B229,Sheet3!$A$2:$D$737,4,FALSE),Sheet2!$A$15:$C$19,3,TRUE)</f>
        <v>2</v>
      </c>
      <c r="G229" s="1">
        <f>VLOOKUP(F229,Sheet2!$A$8:$D$12,4,FALSE)</f>
        <v>10</v>
      </c>
      <c r="H229" s="1">
        <f>VLOOKUP(VLOOKUP(B229,Sheet3!$A$2:$E$737,5,FALSE),Sheet2!$A$2:$B$5,2,FALSE)</f>
        <v>1</v>
      </c>
      <c r="I229" s="1" t="str">
        <f>Sheet3!C228</f>
        <v>科特迪瓦</v>
      </c>
      <c r="J229" s="1" t="str">
        <f t="shared" si="42"/>
        <v>科特迪瓦</v>
      </c>
      <c r="K229" s="1">
        <f t="shared" si="53"/>
        <v>14</v>
      </c>
      <c r="N229" s="1">
        <f>VLOOKUP(H229,Sheet2!$B$2:$F$5,2,FALSE)*VLOOKUP(F229,Sheet2!$A$8:$C$12,3,FALSE)</f>
        <v>100</v>
      </c>
      <c r="O229" s="9">
        <f>VLOOKUP(H229,Sheet2!$B$2:$F$5,3,FALSE)*VLOOKUP(F229,Sheet2!$A$8:$C$12,3,FALSE)</f>
        <v>80</v>
      </c>
      <c r="P229" s="9">
        <f>VLOOKUP(H229,Sheet2!$B$2:$F$5,4,FALSE)*VLOOKUP(F229,Sheet2!$A$8:$C$12,3,FALSE)</f>
        <v>60</v>
      </c>
      <c r="Q229" s="9">
        <f>VLOOKUP(H229,Sheet2!$B$2:$F$5,5,FALSE)*VLOOKUP(F229,Sheet2!$A$8:$C$12,3,FALSE)</f>
        <v>100</v>
      </c>
      <c r="R229" s="1">
        <f>VLOOKUP(F229,Sheet2!$A$7:$F$12,5,FALSE)</f>
        <v>80</v>
      </c>
      <c r="S229" s="1">
        <f>VLOOKUP(F229,Sheet2!$A$7:$F$12,6,FALSE)</f>
        <v>95</v>
      </c>
      <c r="T229" s="11">
        <f t="shared" si="43"/>
        <v>33.333333333333336</v>
      </c>
      <c r="U229" s="11">
        <f t="shared" si="44"/>
        <v>33.333333333333336</v>
      </c>
      <c r="V229" s="11">
        <f t="shared" si="45"/>
        <v>33.333333333333336</v>
      </c>
      <c r="W229" s="11">
        <f t="shared" si="46"/>
        <v>26.666666666666668</v>
      </c>
      <c r="X229" s="11">
        <f t="shared" si="47"/>
        <v>26.666666666666668</v>
      </c>
      <c r="Y229" s="11">
        <f t="shared" si="48"/>
        <v>26.666666666666668</v>
      </c>
      <c r="Z229" s="11">
        <f t="shared" si="48"/>
        <v>20</v>
      </c>
      <c r="AA229" s="11">
        <f t="shared" si="49"/>
        <v>20</v>
      </c>
      <c r="AB229" s="11">
        <f t="shared" si="50"/>
        <v>20</v>
      </c>
      <c r="AC229" s="11">
        <f t="shared" si="50"/>
        <v>33.333333333333336</v>
      </c>
      <c r="AD229" s="11">
        <f t="shared" si="51"/>
        <v>33.333333333333336</v>
      </c>
      <c r="AE229" s="11">
        <f t="shared" si="52"/>
        <v>33.333333333333336</v>
      </c>
    </row>
    <row r="230" spans="1:31">
      <c r="A230" s="1">
        <f>VLOOKUP(I230,Sheet3!$A$748:$B$779,2,FALSE)+VLOOKUP(B230,Sheet3!$A$2:$B$737,2,FALSE)</f>
        <v>1021</v>
      </c>
      <c r="B230" s="9" t="str">
        <f>Sheet3!A229</f>
        <v>维尔福雷德</v>
      </c>
      <c r="E230" s="1">
        <f t="shared" si="41"/>
        <v>4</v>
      </c>
      <c r="F230" s="1">
        <f>VLOOKUP(VLOOKUP(B230,Sheet3!$A$2:$D$737,4,FALSE),Sheet2!$A$15:$C$19,3,TRUE)</f>
        <v>4</v>
      </c>
      <c r="G230" s="1">
        <f>VLOOKUP(F230,Sheet2!$A$8:$D$12,4,FALSE)</f>
        <v>20</v>
      </c>
      <c r="H230" s="1">
        <f>VLOOKUP(VLOOKUP(B230,Sheet3!$A$2:$E$737,5,FALSE),Sheet2!$A$2:$B$5,2,FALSE)</f>
        <v>1</v>
      </c>
      <c r="I230" s="1" t="str">
        <f>Sheet3!C229</f>
        <v>科特迪瓦</v>
      </c>
      <c r="J230" s="1" t="str">
        <f t="shared" si="42"/>
        <v>科特迪瓦</v>
      </c>
      <c r="K230" s="1">
        <f t="shared" si="53"/>
        <v>6</v>
      </c>
      <c r="N230" s="1">
        <f>VLOOKUP(H230,Sheet2!$B$2:$F$5,2,FALSE)*VLOOKUP(F230,Sheet2!$A$8:$C$12,3,FALSE)</f>
        <v>150</v>
      </c>
      <c r="O230" s="9">
        <f>VLOOKUP(H230,Sheet2!$B$2:$F$5,3,FALSE)*VLOOKUP(F230,Sheet2!$A$8:$C$12,3,FALSE)</f>
        <v>120</v>
      </c>
      <c r="P230" s="9">
        <f>VLOOKUP(H230,Sheet2!$B$2:$F$5,4,FALSE)*VLOOKUP(F230,Sheet2!$A$8:$C$12,3,FALSE)</f>
        <v>90</v>
      </c>
      <c r="Q230" s="9">
        <f>VLOOKUP(H230,Sheet2!$B$2:$F$5,5,FALSE)*VLOOKUP(F230,Sheet2!$A$8:$C$12,3,FALSE)</f>
        <v>150</v>
      </c>
      <c r="R230" s="1">
        <f>VLOOKUP(F230,Sheet2!$A$7:$F$12,5,FALSE)</f>
        <v>90</v>
      </c>
      <c r="S230" s="1">
        <f>VLOOKUP(F230,Sheet2!$A$7:$F$12,6,FALSE)</f>
        <v>110</v>
      </c>
      <c r="T230" s="11">
        <f t="shared" si="43"/>
        <v>50</v>
      </c>
      <c r="U230" s="11">
        <f t="shared" si="44"/>
        <v>50</v>
      </c>
      <c r="V230" s="11">
        <f t="shared" si="45"/>
        <v>50</v>
      </c>
      <c r="W230" s="11">
        <f t="shared" si="46"/>
        <v>40</v>
      </c>
      <c r="X230" s="11">
        <f t="shared" si="47"/>
        <v>40</v>
      </c>
      <c r="Y230" s="11">
        <f t="shared" si="48"/>
        <v>40</v>
      </c>
      <c r="Z230" s="11">
        <f t="shared" si="48"/>
        <v>30</v>
      </c>
      <c r="AA230" s="11">
        <f t="shared" si="49"/>
        <v>30</v>
      </c>
      <c r="AB230" s="11">
        <f t="shared" si="50"/>
        <v>30</v>
      </c>
      <c r="AC230" s="11">
        <f t="shared" si="50"/>
        <v>50</v>
      </c>
      <c r="AD230" s="11">
        <f t="shared" si="51"/>
        <v>50</v>
      </c>
      <c r="AE230" s="11">
        <f t="shared" si="52"/>
        <v>50</v>
      </c>
    </row>
    <row r="231" spans="1:31">
      <c r="A231" s="1">
        <f>VLOOKUP(I231,Sheet3!$A$748:$B$779,2,FALSE)+VLOOKUP(B231,Sheet3!$A$2:$B$737,2,FALSE)</f>
        <v>1022</v>
      </c>
      <c r="B231" s="9" t="str">
        <f>Sheet3!A230</f>
        <v>LACINA TRAORÉ</v>
      </c>
      <c r="E231" s="1">
        <f t="shared" si="41"/>
        <v>2</v>
      </c>
      <c r="F231" s="1">
        <f>VLOOKUP(VLOOKUP(B231,Sheet3!$A$2:$D$737,4,FALSE),Sheet2!$A$15:$C$19,3,TRUE)</f>
        <v>2</v>
      </c>
      <c r="G231" s="1">
        <f>VLOOKUP(F231,Sheet2!$A$8:$D$12,4,FALSE)</f>
        <v>10</v>
      </c>
      <c r="H231" s="1">
        <f>VLOOKUP(VLOOKUP(B231,Sheet3!$A$2:$E$737,5,FALSE),Sheet2!$A$2:$B$5,2,FALSE)</f>
        <v>1</v>
      </c>
      <c r="I231" s="1" t="str">
        <f>Sheet3!C230</f>
        <v>科特迪瓦</v>
      </c>
      <c r="J231" s="1" t="str">
        <f t="shared" si="42"/>
        <v>科特迪瓦</v>
      </c>
      <c r="K231" s="1">
        <f t="shared" si="53"/>
        <v>12</v>
      </c>
      <c r="N231" s="1">
        <f>VLOOKUP(H231,Sheet2!$B$2:$F$5,2,FALSE)*VLOOKUP(F231,Sheet2!$A$8:$C$12,3,FALSE)</f>
        <v>100</v>
      </c>
      <c r="O231" s="9">
        <f>VLOOKUP(H231,Sheet2!$B$2:$F$5,3,FALSE)*VLOOKUP(F231,Sheet2!$A$8:$C$12,3,FALSE)</f>
        <v>80</v>
      </c>
      <c r="P231" s="9">
        <f>VLOOKUP(H231,Sheet2!$B$2:$F$5,4,FALSE)*VLOOKUP(F231,Sheet2!$A$8:$C$12,3,FALSE)</f>
        <v>60</v>
      </c>
      <c r="Q231" s="9">
        <f>VLOOKUP(H231,Sheet2!$B$2:$F$5,5,FALSE)*VLOOKUP(F231,Sheet2!$A$8:$C$12,3,FALSE)</f>
        <v>100</v>
      </c>
      <c r="R231" s="1">
        <f>VLOOKUP(F231,Sheet2!$A$7:$F$12,5,FALSE)</f>
        <v>80</v>
      </c>
      <c r="S231" s="1">
        <f>VLOOKUP(F231,Sheet2!$A$7:$F$12,6,FALSE)</f>
        <v>95</v>
      </c>
      <c r="T231" s="11">
        <f t="shared" si="43"/>
        <v>33.333333333333336</v>
      </c>
      <c r="U231" s="11">
        <f t="shared" si="44"/>
        <v>33.333333333333336</v>
      </c>
      <c r="V231" s="11">
        <f t="shared" si="45"/>
        <v>33.333333333333336</v>
      </c>
      <c r="W231" s="11">
        <f t="shared" si="46"/>
        <v>26.666666666666668</v>
      </c>
      <c r="X231" s="11">
        <f t="shared" si="47"/>
        <v>26.666666666666668</v>
      </c>
      <c r="Y231" s="11">
        <f t="shared" si="48"/>
        <v>26.666666666666668</v>
      </c>
      <c r="Z231" s="11">
        <f t="shared" si="48"/>
        <v>20</v>
      </c>
      <c r="AA231" s="11">
        <f t="shared" si="49"/>
        <v>20</v>
      </c>
      <c r="AB231" s="11">
        <f t="shared" si="50"/>
        <v>20</v>
      </c>
      <c r="AC231" s="11">
        <f t="shared" si="50"/>
        <v>33.333333333333336</v>
      </c>
      <c r="AD231" s="11">
        <f t="shared" si="51"/>
        <v>33.333333333333336</v>
      </c>
      <c r="AE231" s="11">
        <f t="shared" si="52"/>
        <v>33.333333333333336</v>
      </c>
    </row>
    <row r="232" spans="1:31">
      <c r="A232" s="1">
        <f>VLOOKUP(I232,Sheet3!$A$748:$B$779,2,FALSE)+VLOOKUP(B232,Sheet3!$A$2:$B$737,2,FALSE)</f>
        <v>1023</v>
      </c>
      <c r="B232" s="9" t="str">
        <f>Sheet3!A231</f>
        <v>A· 科内</v>
      </c>
      <c r="E232" s="1">
        <f t="shared" si="41"/>
        <v>3</v>
      </c>
      <c r="F232" s="1">
        <f>VLOOKUP(VLOOKUP(B232,Sheet3!$A$2:$D$737,4,FALSE),Sheet2!$A$15:$C$19,3,TRUE)</f>
        <v>3</v>
      </c>
      <c r="G232" s="1">
        <f>VLOOKUP(F232,Sheet2!$A$8:$D$12,4,FALSE)</f>
        <v>15</v>
      </c>
      <c r="H232" s="1">
        <f>VLOOKUP(VLOOKUP(B232,Sheet3!$A$2:$E$737,5,FALSE),Sheet2!$A$2:$B$5,2,FALSE)</f>
        <v>1</v>
      </c>
      <c r="I232" s="1" t="str">
        <f>Sheet3!C231</f>
        <v>科特迪瓦</v>
      </c>
      <c r="J232" s="1" t="str">
        <f t="shared" si="42"/>
        <v>科特迪瓦</v>
      </c>
      <c r="K232" s="1">
        <f t="shared" si="53"/>
        <v>3</v>
      </c>
      <c r="N232" s="1">
        <f>VLOOKUP(H232,Sheet2!$B$2:$F$5,2,FALSE)*VLOOKUP(F232,Sheet2!$A$8:$C$12,3,FALSE)</f>
        <v>120</v>
      </c>
      <c r="O232" s="9">
        <f>VLOOKUP(H232,Sheet2!$B$2:$F$5,3,FALSE)*VLOOKUP(F232,Sheet2!$A$8:$C$12,3,FALSE)</f>
        <v>96</v>
      </c>
      <c r="P232" s="9">
        <f>VLOOKUP(H232,Sheet2!$B$2:$F$5,4,FALSE)*VLOOKUP(F232,Sheet2!$A$8:$C$12,3,FALSE)</f>
        <v>72</v>
      </c>
      <c r="Q232" s="9">
        <f>VLOOKUP(H232,Sheet2!$B$2:$F$5,5,FALSE)*VLOOKUP(F232,Sheet2!$A$8:$C$12,3,FALSE)</f>
        <v>120</v>
      </c>
      <c r="R232" s="1">
        <f>VLOOKUP(F232,Sheet2!$A$7:$F$12,5,FALSE)</f>
        <v>85</v>
      </c>
      <c r="S232" s="1">
        <f>VLOOKUP(F232,Sheet2!$A$7:$F$12,6,FALSE)</f>
        <v>100</v>
      </c>
      <c r="T232" s="11">
        <f t="shared" si="43"/>
        <v>40</v>
      </c>
      <c r="U232" s="11">
        <f t="shared" si="44"/>
        <v>40</v>
      </c>
      <c r="V232" s="11">
        <f t="shared" si="45"/>
        <v>40</v>
      </c>
      <c r="W232" s="11">
        <f t="shared" si="46"/>
        <v>32</v>
      </c>
      <c r="X232" s="11">
        <f t="shared" si="47"/>
        <v>32</v>
      </c>
      <c r="Y232" s="11">
        <f t="shared" si="48"/>
        <v>32</v>
      </c>
      <c r="Z232" s="11">
        <f t="shared" si="48"/>
        <v>24</v>
      </c>
      <c r="AA232" s="11">
        <f t="shared" si="49"/>
        <v>24</v>
      </c>
      <c r="AB232" s="11">
        <f t="shared" si="50"/>
        <v>24</v>
      </c>
      <c r="AC232" s="11">
        <f t="shared" si="50"/>
        <v>40</v>
      </c>
      <c r="AD232" s="11">
        <f t="shared" si="51"/>
        <v>40</v>
      </c>
      <c r="AE232" s="11">
        <f t="shared" si="52"/>
        <v>40</v>
      </c>
    </row>
    <row r="233" spans="1:31">
      <c r="A233" s="1">
        <f>VLOOKUP(I233,Sheet3!$A$748:$B$779,2,FALSE)+VLOOKUP(B233,Sheet3!$A$2:$B$737,2,FALSE)</f>
        <v>1101</v>
      </c>
      <c r="B233" s="9" t="str">
        <f>Sheet3!A232</f>
        <v xml:space="preserve">川岛永嗣 </v>
      </c>
      <c r="E233" s="1">
        <f t="shared" si="41"/>
        <v>3</v>
      </c>
      <c r="F233" s="1">
        <f>VLOOKUP(VLOOKUP(B233,Sheet3!$A$2:$D$737,4,FALSE),Sheet2!$A$15:$C$19,3,TRUE)</f>
        <v>3</v>
      </c>
      <c r="G233" s="1">
        <f>VLOOKUP(F233,Sheet2!$A$8:$D$12,4,FALSE)</f>
        <v>15</v>
      </c>
      <c r="H233" s="1">
        <f>VLOOKUP(VLOOKUP(B233,Sheet3!$A$2:$E$737,5,FALSE),Sheet2!$A$2:$B$5,2,FALSE)</f>
        <v>4</v>
      </c>
      <c r="I233" s="1" t="str">
        <f>Sheet3!C232</f>
        <v>日本</v>
      </c>
      <c r="J233" s="1" t="str">
        <f t="shared" si="42"/>
        <v>日本</v>
      </c>
      <c r="K233" s="1">
        <f t="shared" si="53"/>
        <v>1</v>
      </c>
      <c r="N233" s="1">
        <f>VLOOKUP(H233,Sheet2!$B$2:$F$5,2,FALSE)*VLOOKUP(F233,Sheet2!$A$8:$C$12,3,FALSE)</f>
        <v>72</v>
      </c>
      <c r="O233" s="9">
        <f>VLOOKUP(H233,Sheet2!$B$2:$F$5,3,FALSE)*VLOOKUP(F233,Sheet2!$A$8:$C$12,3,FALSE)</f>
        <v>72</v>
      </c>
      <c r="P233" s="9">
        <f>VLOOKUP(H233,Sheet2!$B$2:$F$5,4,FALSE)*VLOOKUP(F233,Sheet2!$A$8:$C$12,3,FALSE)</f>
        <v>144</v>
      </c>
      <c r="Q233" s="9">
        <f>VLOOKUP(H233,Sheet2!$B$2:$F$5,5,FALSE)*VLOOKUP(F233,Sheet2!$A$8:$C$12,3,FALSE)</f>
        <v>120</v>
      </c>
      <c r="R233" s="1">
        <f>VLOOKUP(F233,Sheet2!$A$7:$F$12,5,FALSE)</f>
        <v>85</v>
      </c>
      <c r="S233" s="1">
        <f>VLOOKUP(F233,Sheet2!$A$7:$F$12,6,FALSE)</f>
        <v>100</v>
      </c>
      <c r="T233" s="11">
        <f t="shared" si="43"/>
        <v>24</v>
      </c>
      <c r="U233" s="11">
        <f t="shared" si="44"/>
        <v>24</v>
      </c>
      <c r="V233" s="11">
        <f t="shared" si="45"/>
        <v>24</v>
      </c>
      <c r="W233" s="11">
        <f t="shared" si="46"/>
        <v>24</v>
      </c>
      <c r="X233" s="11">
        <f t="shared" si="47"/>
        <v>24</v>
      </c>
      <c r="Y233" s="11">
        <f t="shared" si="48"/>
        <v>24</v>
      </c>
      <c r="Z233" s="11">
        <f t="shared" si="48"/>
        <v>48</v>
      </c>
      <c r="AA233" s="11">
        <f t="shared" si="49"/>
        <v>48</v>
      </c>
      <c r="AB233" s="11">
        <f t="shared" si="50"/>
        <v>48</v>
      </c>
      <c r="AC233" s="11">
        <f t="shared" si="50"/>
        <v>40</v>
      </c>
      <c r="AD233" s="11">
        <f t="shared" si="51"/>
        <v>40</v>
      </c>
      <c r="AE233" s="11">
        <f t="shared" si="52"/>
        <v>40</v>
      </c>
    </row>
    <row r="234" spans="1:31">
      <c r="A234" s="1">
        <f>VLOOKUP(I234,Sheet3!$A$748:$B$779,2,FALSE)+VLOOKUP(B234,Sheet3!$A$2:$B$737,2,FALSE)</f>
        <v>1102</v>
      </c>
      <c r="B234" s="9" t="str">
        <f>Sheet3!A233</f>
        <v xml:space="preserve">吉田麻也 </v>
      </c>
      <c r="E234" s="1">
        <f t="shared" si="41"/>
        <v>3</v>
      </c>
      <c r="F234" s="1">
        <f>VLOOKUP(VLOOKUP(B234,Sheet3!$A$2:$D$737,4,FALSE),Sheet2!$A$15:$C$19,3,TRUE)</f>
        <v>3</v>
      </c>
      <c r="G234" s="1">
        <f>VLOOKUP(F234,Sheet2!$A$8:$D$12,4,FALSE)</f>
        <v>15</v>
      </c>
      <c r="H234" s="1">
        <f>VLOOKUP(VLOOKUP(B234,Sheet3!$A$2:$E$737,5,FALSE),Sheet2!$A$2:$B$5,2,FALSE)</f>
        <v>3</v>
      </c>
      <c r="I234" s="1" t="str">
        <f>Sheet3!C233</f>
        <v>日本</v>
      </c>
      <c r="J234" s="1" t="str">
        <f t="shared" si="42"/>
        <v>日本</v>
      </c>
      <c r="K234" s="1">
        <f t="shared" si="53"/>
        <v>9</v>
      </c>
      <c r="N234" s="1">
        <f>VLOOKUP(H234,Sheet2!$B$2:$F$5,2,FALSE)*VLOOKUP(F234,Sheet2!$A$8:$C$12,3,FALSE)</f>
        <v>72</v>
      </c>
      <c r="O234" s="9">
        <f>VLOOKUP(H234,Sheet2!$B$2:$F$5,3,FALSE)*VLOOKUP(F234,Sheet2!$A$8:$C$12,3,FALSE)</f>
        <v>96</v>
      </c>
      <c r="P234" s="9">
        <f>VLOOKUP(H234,Sheet2!$B$2:$F$5,4,FALSE)*VLOOKUP(F234,Sheet2!$A$8:$C$12,3,FALSE)</f>
        <v>120</v>
      </c>
      <c r="Q234" s="9">
        <f>VLOOKUP(H234,Sheet2!$B$2:$F$5,5,FALSE)*VLOOKUP(F234,Sheet2!$A$8:$C$12,3,FALSE)</f>
        <v>120</v>
      </c>
      <c r="R234" s="1">
        <f>VLOOKUP(F234,Sheet2!$A$7:$F$12,5,FALSE)</f>
        <v>85</v>
      </c>
      <c r="S234" s="1">
        <f>VLOOKUP(F234,Sheet2!$A$7:$F$12,6,FALSE)</f>
        <v>100</v>
      </c>
      <c r="T234" s="11">
        <f t="shared" si="43"/>
        <v>24</v>
      </c>
      <c r="U234" s="11">
        <f t="shared" si="44"/>
        <v>24</v>
      </c>
      <c r="V234" s="11">
        <f t="shared" si="45"/>
        <v>24</v>
      </c>
      <c r="W234" s="11">
        <f t="shared" si="46"/>
        <v>32</v>
      </c>
      <c r="X234" s="11">
        <f t="shared" si="47"/>
        <v>32</v>
      </c>
      <c r="Y234" s="11">
        <f t="shared" si="48"/>
        <v>32</v>
      </c>
      <c r="Z234" s="11">
        <f t="shared" si="48"/>
        <v>40</v>
      </c>
      <c r="AA234" s="11">
        <f t="shared" si="49"/>
        <v>40</v>
      </c>
      <c r="AB234" s="11">
        <f t="shared" si="50"/>
        <v>40</v>
      </c>
      <c r="AC234" s="11">
        <f t="shared" si="50"/>
        <v>40</v>
      </c>
      <c r="AD234" s="11">
        <f t="shared" si="51"/>
        <v>40</v>
      </c>
      <c r="AE234" s="11">
        <f t="shared" si="52"/>
        <v>40</v>
      </c>
    </row>
    <row r="235" spans="1:31">
      <c r="A235" s="1">
        <f>VLOOKUP(I235,Sheet3!$A$748:$B$779,2,FALSE)+VLOOKUP(B235,Sheet3!$A$2:$B$737,2,FALSE)</f>
        <v>1103</v>
      </c>
      <c r="B235" s="9" t="str">
        <f>Sheet3!A234</f>
        <v xml:space="preserve">今野泰幸 </v>
      </c>
      <c r="E235" s="1">
        <f t="shared" si="41"/>
        <v>3</v>
      </c>
      <c r="F235" s="1">
        <f>VLOOKUP(VLOOKUP(B235,Sheet3!$A$2:$D$737,4,FALSE),Sheet2!$A$15:$C$19,3,TRUE)</f>
        <v>3</v>
      </c>
      <c r="G235" s="1">
        <f>VLOOKUP(F235,Sheet2!$A$8:$D$12,4,FALSE)</f>
        <v>15</v>
      </c>
      <c r="H235" s="1">
        <f>VLOOKUP(VLOOKUP(B235,Sheet3!$A$2:$E$737,5,FALSE),Sheet2!$A$2:$B$5,2,FALSE)</f>
        <v>3</v>
      </c>
      <c r="I235" s="1" t="str">
        <f>Sheet3!C234</f>
        <v>日本</v>
      </c>
      <c r="J235" s="1" t="str">
        <f t="shared" si="42"/>
        <v>日本</v>
      </c>
      <c r="K235" s="1">
        <f t="shared" si="53"/>
        <v>8</v>
      </c>
      <c r="N235" s="1">
        <f>VLOOKUP(H235,Sheet2!$B$2:$F$5,2,FALSE)*VLOOKUP(F235,Sheet2!$A$8:$C$12,3,FALSE)</f>
        <v>72</v>
      </c>
      <c r="O235" s="9">
        <f>VLOOKUP(H235,Sheet2!$B$2:$F$5,3,FALSE)*VLOOKUP(F235,Sheet2!$A$8:$C$12,3,FALSE)</f>
        <v>96</v>
      </c>
      <c r="P235" s="9">
        <f>VLOOKUP(H235,Sheet2!$B$2:$F$5,4,FALSE)*VLOOKUP(F235,Sheet2!$A$8:$C$12,3,FALSE)</f>
        <v>120</v>
      </c>
      <c r="Q235" s="9">
        <f>VLOOKUP(H235,Sheet2!$B$2:$F$5,5,FALSE)*VLOOKUP(F235,Sheet2!$A$8:$C$12,3,FALSE)</f>
        <v>120</v>
      </c>
      <c r="R235" s="1">
        <f>VLOOKUP(F235,Sheet2!$A$7:$F$12,5,FALSE)</f>
        <v>85</v>
      </c>
      <c r="S235" s="1">
        <f>VLOOKUP(F235,Sheet2!$A$7:$F$12,6,FALSE)</f>
        <v>100</v>
      </c>
      <c r="T235" s="11">
        <f t="shared" si="43"/>
        <v>24</v>
      </c>
      <c r="U235" s="11">
        <f t="shared" si="44"/>
        <v>24</v>
      </c>
      <c r="V235" s="11">
        <f t="shared" si="45"/>
        <v>24</v>
      </c>
      <c r="W235" s="11">
        <f t="shared" si="46"/>
        <v>32</v>
      </c>
      <c r="X235" s="11">
        <f t="shared" si="47"/>
        <v>32</v>
      </c>
      <c r="Y235" s="11">
        <f t="shared" si="48"/>
        <v>32</v>
      </c>
      <c r="Z235" s="11">
        <f t="shared" si="48"/>
        <v>40</v>
      </c>
      <c r="AA235" s="11">
        <f t="shared" si="49"/>
        <v>40</v>
      </c>
      <c r="AB235" s="11">
        <f t="shared" si="50"/>
        <v>40</v>
      </c>
      <c r="AC235" s="11">
        <f t="shared" si="50"/>
        <v>40</v>
      </c>
      <c r="AD235" s="11">
        <f t="shared" si="51"/>
        <v>40</v>
      </c>
      <c r="AE235" s="11">
        <f t="shared" si="52"/>
        <v>40</v>
      </c>
    </row>
    <row r="236" spans="1:31">
      <c r="A236" s="1">
        <f>VLOOKUP(I236,Sheet3!$A$748:$B$779,2,FALSE)+VLOOKUP(B236,Sheet3!$A$2:$B$737,2,FALSE)</f>
        <v>1104</v>
      </c>
      <c r="B236" s="9" t="str">
        <f>Sheet3!A235</f>
        <v xml:space="preserve">内田笃人 </v>
      </c>
      <c r="E236" s="1">
        <f t="shared" si="41"/>
        <v>3</v>
      </c>
      <c r="F236" s="1">
        <f>VLOOKUP(VLOOKUP(B236,Sheet3!$A$2:$D$737,4,FALSE),Sheet2!$A$15:$C$19,3,TRUE)</f>
        <v>3</v>
      </c>
      <c r="G236" s="1">
        <f>VLOOKUP(F236,Sheet2!$A$8:$D$12,4,FALSE)</f>
        <v>15</v>
      </c>
      <c r="H236" s="1">
        <f>VLOOKUP(VLOOKUP(B236,Sheet3!$A$2:$E$737,5,FALSE),Sheet2!$A$2:$B$5,2,FALSE)</f>
        <v>3</v>
      </c>
      <c r="I236" s="1" t="str">
        <f>Sheet3!C235</f>
        <v>日本</v>
      </c>
      <c r="J236" s="1" t="str">
        <f t="shared" si="42"/>
        <v>日本</v>
      </c>
      <c r="K236" s="1">
        <f t="shared" si="53"/>
        <v>4</v>
      </c>
      <c r="N236" s="1">
        <f>VLOOKUP(H236,Sheet2!$B$2:$F$5,2,FALSE)*VLOOKUP(F236,Sheet2!$A$8:$C$12,3,FALSE)</f>
        <v>72</v>
      </c>
      <c r="O236" s="9">
        <f>VLOOKUP(H236,Sheet2!$B$2:$F$5,3,FALSE)*VLOOKUP(F236,Sheet2!$A$8:$C$12,3,FALSE)</f>
        <v>96</v>
      </c>
      <c r="P236" s="9">
        <f>VLOOKUP(H236,Sheet2!$B$2:$F$5,4,FALSE)*VLOOKUP(F236,Sheet2!$A$8:$C$12,3,FALSE)</f>
        <v>120</v>
      </c>
      <c r="Q236" s="9">
        <f>VLOOKUP(H236,Sheet2!$B$2:$F$5,5,FALSE)*VLOOKUP(F236,Sheet2!$A$8:$C$12,3,FALSE)</f>
        <v>120</v>
      </c>
      <c r="R236" s="1">
        <f>VLOOKUP(F236,Sheet2!$A$7:$F$12,5,FALSE)</f>
        <v>85</v>
      </c>
      <c r="S236" s="1">
        <f>VLOOKUP(F236,Sheet2!$A$7:$F$12,6,FALSE)</f>
        <v>100</v>
      </c>
      <c r="T236" s="11">
        <f t="shared" si="43"/>
        <v>24</v>
      </c>
      <c r="U236" s="11">
        <f t="shared" si="44"/>
        <v>24</v>
      </c>
      <c r="V236" s="11">
        <f t="shared" si="45"/>
        <v>24</v>
      </c>
      <c r="W236" s="11">
        <f t="shared" si="46"/>
        <v>32</v>
      </c>
      <c r="X236" s="11">
        <f t="shared" si="47"/>
        <v>32</v>
      </c>
      <c r="Y236" s="11">
        <f t="shared" si="48"/>
        <v>32</v>
      </c>
      <c r="Z236" s="11">
        <f t="shared" si="48"/>
        <v>40</v>
      </c>
      <c r="AA236" s="11">
        <f t="shared" si="49"/>
        <v>40</v>
      </c>
      <c r="AB236" s="11">
        <f t="shared" si="50"/>
        <v>40</v>
      </c>
      <c r="AC236" s="11">
        <f t="shared" si="50"/>
        <v>40</v>
      </c>
      <c r="AD236" s="11">
        <f t="shared" si="51"/>
        <v>40</v>
      </c>
      <c r="AE236" s="11">
        <f t="shared" si="52"/>
        <v>40</v>
      </c>
    </row>
    <row r="237" spans="1:31">
      <c r="A237" s="1">
        <f>VLOOKUP(I237,Sheet3!$A$748:$B$779,2,FALSE)+VLOOKUP(B237,Sheet3!$A$2:$B$737,2,FALSE)</f>
        <v>1105</v>
      </c>
      <c r="B237" s="9" t="str">
        <f>Sheet3!A236</f>
        <v xml:space="preserve">长友佑都 </v>
      </c>
      <c r="E237" s="1">
        <f t="shared" si="41"/>
        <v>4</v>
      </c>
      <c r="F237" s="1">
        <f>VLOOKUP(VLOOKUP(B237,Sheet3!$A$2:$D$737,4,FALSE),Sheet2!$A$15:$C$19,3,TRUE)</f>
        <v>4</v>
      </c>
      <c r="G237" s="1">
        <f>VLOOKUP(F237,Sheet2!$A$8:$D$12,4,FALSE)</f>
        <v>20</v>
      </c>
      <c r="H237" s="1">
        <f>VLOOKUP(VLOOKUP(B237,Sheet3!$A$2:$E$737,5,FALSE),Sheet2!$A$2:$B$5,2,FALSE)</f>
        <v>3</v>
      </c>
      <c r="I237" s="1" t="str">
        <f>Sheet3!C236</f>
        <v>日本</v>
      </c>
      <c r="J237" s="1" t="str">
        <f t="shared" si="42"/>
        <v>日本</v>
      </c>
      <c r="K237" s="1">
        <f t="shared" si="53"/>
        <v>10</v>
      </c>
      <c r="N237" s="1">
        <f>VLOOKUP(H237,Sheet2!$B$2:$F$5,2,FALSE)*VLOOKUP(F237,Sheet2!$A$8:$C$12,3,FALSE)</f>
        <v>90</v>
      </c>
      <c r="O237" s="9">
        <f>VLOOKUP(H237,Sheet2!$B$2:$F$5,3,FALSE)*VLOOKUP(F237,Sheet2!$A$8:$C$12,3,FALSE)</f>
        <v>120</v>
      </c>
      <c r="P237" s="9">
        <f>VLOOKUP(H237,Sheet2!$B$2:$F$5,4,FALSE)*VLOOKUP(F237,Sheet2!$A$8:$C$12,3,FALSE)</f>
        <v>150</v>
      </c>
      <c r="Q237" s="9">
        <f>VLOOKUP(H237,Sheet2!$B$2:$F$5,5,FALSE)*VLOOKUP(F237,Sheet2!$A$8:$C$12,3,FALSE)</f>
        <v>150</v>
      </c>
      <c r="R237" s="1">
        <f>VLOOKUP(F237,Sheet2!$A$7:$F$12,5,FALSE)</f>
        <v>90</v>
      </c>
      <c r="S237" s="1">
        <f>VLOOKUP(F237,Sheet2!$A$7:$F$12,6,FALSE)</f>
        <v>110</v>
      </c>
      <c r="T237" s="11">
        <f t="shared" si="43"/>
        <v>30</v>
      </c>
      <c r="U237" s="11">
        <f t="shared" si="44"/>
        <v>30</v>
      </c>
      <c r="V237" s="11">
        <f t="shared" si="45"/>
        <v>30</v>
      </c>
      <c r="W237" s="11">
        <f t="shared" si="46"/>
        <v>40</v>
      </c>
      <c r="X237" s="11">
        <f t="shared" si="47"/>
        <v>40</v>
      </c>
      <c r="Y237" s="11">
        <f t="shared" si="48"/>
        <v>40</v>
      </c>
      <c r="Z237" s="11">
        <f t="shared" si="48"/>
        <v>50</v>
      </c>
      <c r="AA237" s="11">
        <f t="shared" si="49"/>
        <v>50</v>
      </c>
      <c r="AB237" s="11">
        <f t="shared" si="50"/>
        <v>50</v>
      </c>
      <c r="AC237" s="11">
        <f t="shared" si="50"/>
        <v>50</v>
      </c>
      <c r="AD237" s="11">
        <f t="shared" si="51"/>
        <v>50</v>
      </c>
      <c r="AE237" s="11">
        <f t="shared" si="52"/>
        <v>50</v>
      </c>
    </row>
    <row r="238" spans="1:31">
      <c r="A238" s="1">
        <f>VLOOKUP(I238,Sheet3!$A$748:$B$779,2,FALSE)+VLOOKUP(B238,Sheet3!$A$2:$B$737,2,FALSE)</f>
        <v>1106</v>
      </c>
      <c r="B238" s="9" t="str">
        <f>Sheet3!A237</f>
        <v xml:space="preserve">长谷部诚 </v>
      </c>
      <c r="E238" s="1">
        <f t="shared" si="41"/>
        <v>3</v>
      </c>
      <c r="F238" s="1">
        <f>VLOOKUP(VLOOKUP(B238,Sheet3!$A$2:$D$737,4,FALSE),Sheet2!$A$15:$C$19,3,TRUE)</f>
        <v>3</v>
      </c>
      <c r="G238" s="1">
        <f>VLOOKUP(F238,Sheet2!$A$8:$D$12,4,FALSE)</f>
        <v>15</v>
      </c>
      <c r="H238" s="1">
        <f>VLOOKUP(VLOOKUP(B238,Sheet3!$A$2:$E$737,5,FALSE),Sheet2!$A$2:$B$5,2,FALSE)</f>
        <v>2</v>
      </c>
      <c r="I238" s="1" t="str">
        <f>Sheet3!C237</f>
        <v>日本</v>
      </c>
      <c r="J238" s="1" t="str">
        <f t="shared" si="42"/>
        <v>日本</v>
      </c>
      <c r="K238" s="1">
        <f t="shared" si="53"/>
        <v>8</v>
      </c>
      <c r="N238" s="1">
        <f>VLOOKUP(H238,Sheet2!$B$2:$F$5,2,FALSE)*VLOOKUP(F238,Sheet2!$A$8:$C$12,3,FALSE)</f>
        <v>96</v>
      </c>
      <c r="O238" s="9">
        <f>VLOOKUP(H238,Sheet2!$B$2:$F$5,3,FALSE)*VLOOKUP(F238,Sheet2!$A$8:$C$12,3,FALSE)</f>
        <v>120</v>
      </c>
      <c r="P238" s="9">
        <f>VLOOKUP(H238,Sheet2!$B$2:$F$5,4,FALSE)*VLOOKUP(F238,Sheet2!$A$8:$C$12,3,FALSE)</f>
        <v>72</v>
      </c>
      <c r="Q238" s="9">
        <f>VLOOKUP(H238,Sheet2!$B$2:$F$5,5,FALSE)*VLOOKUP(F238,Sheet2!$A$8:$C$12,3,FALSE)</f>
        <v>120</v>
      </c>
      <c r="R238" s="1">
        <f>VLOOKUP(F238,Sheet2!$A$7:$F$12,5,FALSE)</f>
        <v>85</v>
      </c>
      <c r="S238" s="1">
        <f>VLOOKUP(F238,Sheet2!$A$7:$F$12,6,FALSE)</f>
        <v>100</v>
      </c>
      <c r="T238" s="11">
        <f t="shared" si="43"/>
        <v>32</v>
      </c>
      <c r="U238" s="11">
        <f t="shared" si="44"/>
        <v>32</v>
      </c>
      <c r="V238" s="11">
        <f t="shared" si="45"/>
        <v>32</v>
      </c>
      <c r="W238" s="11">
        <f t="shared" si="46"/>
        <v>40</v>
      </c>
      <c r="X238" s="11">
        <f t="shared" si="47"/>
        <v>40</v>
      </c>
      <c r="Y238" s="11">
        <f t="shared" si="48"/>
        <v>40</v>
      </c>
      <c r="Z238" s="11">
        <f t="shared" si="48"/>
        <v>24</v>
      </c>
      <c r="AA238" s="11">
        <f t="shared" si="49"/>
        <v>24</v>
      </c>
      <c r="AB238" s="11">
        <f t="shared" si="50"/>
        <v>24</v>
      </c>
      <c r="AC238" s="11">
        <f t="shared" si="50"/>
        <v>40</v>
      </c>
      <c r="AD238" s="11">
        <f t="shared" si="51"/>
        <v>40</v>
      </c>
      <c r="AE238" s="11">
        <f t="shared" si="52"/>
        <v>40</v>
      </c>
    </row>
    <row r="239" spans="1:31">
      <c r="A239" s="1">
        <f>VLOOKUP(I239,Sheet3!$A$748:$B$779,2,FALSE)+VLOOKUP(B239,Sheet3!$A$2:$B$737,2,FALSE)</f>
        <v>1107</v>
      </c>
      <c r="B239" s="9" t="str">
        <f>Sheet3!A238</f>
        <v xml:space="preserve">远藤保仁 </v>
      </c>
      <c r="E239" s="1">
        <f t="shared" si="41"/>
        <v>3</v>
      </c>
      <c r="F239" s="1">
        <f>VLOOKUP(VLOOKUP(B239,Sheet3!$A$2:$D$737,4,FALSE),Sheet2!$A$15:$C$19,3,TRUE)</f>
        <v>3</v>
      </c>
      <c r="G239" s="1">
        <f>VLOOKUP(F239,Sheet2!$A$8:$D$12,4,FALSE)</f>
        <v>15</v>
      </c>
      <c r="H239" s="1">
        <f>VLOOKUP(VLOOKUP(B239,Sheet3!$A$2:$E$737,5,FALSE),Sheet2!$A$2:$B$5,2,FALSE)</f>
        <v>2</v>
      </c>
      <c r="I239" s="1" t="str">
        <f>Sheet3!C238</f>
        <v>日本</v>
      </c>
      <c r="J239" s="1" t="str">
        <f t="shared" si="42"/>
        <v>日本</v>
      </c>
      <c r="K239" s="1">
        <f t="shared" si="53"/>
        <v>7</v>
      </c>
      <c r="N239" s="1">
        <f>VLOOKUP(H239,Sheet2!$B$2:$F$5,2,FALSE)*VLOOKUP(F239,Sheet2!$A$8:$C$12,3,FALSE)</f>
        <v>96</v>
      </c>
      <c r="O239" s="9">
        <f>VLOOKUP(H239,Sheet2!$B$2:$F$5,3,FALSE)*VLOOKUP(F239,Sheet2!$A$8:$C$12,3,FALSE)</f>
        <v>120</v>
      </c>
      <c r="P239" s="9">
        <f>VLOOKUP(H239,Sheet2!$B$2:$F$5,4,FALSE)*VLOOKUP(F239,Sheet2!$A$8:$C$12,3,FALSE)</f>
        <v>72</v>
      </c>
      <c r="Q239" s="9">
        <f>VLOOKUP(H239,Sheet2!$B$2:$F$5,5,FALSE)*VLOOKUP(F239,Sheet2!$A$8:$C$12,3,FALSE)</f>
        <v>120</v>
      </c>
      <c r="R239" s="1">
        <f>VLOOKUP(F239,Sheet2!$A$7:$F$12,5,FALSE)</f>
        <v>85</v>
      </c>
      <c r="S239" s="1">
        <f>VLOOKUP(F239,Sheet2!$A$7:$F$12,6,FALSE)</f>
        <v>100</v>
      </c>
      <c r="T239" s="11">
        <f t="shared" si="43"/>
        <v>32</v>
      </c>
      <c r="U239" s="11">
        <f t="shared" si="44"/>
        <v>32</v>
      </c>
      <c r="V239" s="11">
        <f t="shared" si="45"/>
        <v>32</v>
      </c>
      <c r="W239" s="11">
        <f t="shared" si="46"/>
        <v>40</v>
      </c>
      <c r="X239" s="11">
        <f t="shared" si="47"/>
        <v>40</v>
      </c>
      <c r="Y239" s="11">
        <f t="shared" si="48"/>
        <v>40</v>
      </c>
      <c r="Z239" s="11">
        <f t="shared" si="48"/>
        <v>24</v>
      </c>
      <c r="AA239" s="11">
        <f t="shared" si="49"/>
        <v>24</v>
      </c>
      <c r="AB239" s="11">
        <f t="shared" si="50"/>
        <v>24</v>
      </c>
      <c r="AC239" s="11">
        <f t="shared" si="50"/>
        <v>40</v>
      </c>
      <c r="AD239" s="11">
        <f t="shared" si="51"/>
        <v>40</v>
      </c>
      <c r="AE239" s="11">
        <f t="shared" si="52"/>
        <v>40</v>
      </c>
    </row>
    <row r="240" spans="1:31">
      <c r="A240" s="1">
        <f>VLOOKUP(I240,Sheet3!$A$748:$B$779,2,FALSE)+VLOOKUP(B240,Sheet3!$A$2:$B$737,2,FALSE)</f>
        <v>1108</v>
      </c>
      <c r="B240" s="9" t="str">
        <f>Sheet3!A239</f>
        <v xml:space="preserve">冈崎慎司 </v>
      </c>
      <c r="E240" s="1">
        <f t="shared" si="41"/>
        <v>3</v>
      </c>
      <c r="F240" s="1">
        <f>VLOOKUP(VLOOKUP(B240,Sheet3!$A$2:$D$737,4,FALSE),Sheet2!$A$15:$C$19,3,TRUE)</f>
        <v>3</v>
      </c>
      <c r="G240" s="1">
        <f>VLOOKUP(F240,Sheet2!$A$8:$D$12,4,FALSE)</f>
        <v>15</v>
      </c>
      <c r="H240" s="1">
        <f>VLOOKUP(VLOOKUP(B240,Sheet3!$A$2:$E$737,5,FALSE),Sheet2!$A$2:$B$5,2,FALSE)</f>
        <v>1</v>
      </c>
      <c r="I240" s="1" t="str">
        <f>Sheet3!C239</f>
        <v>日本</v>
      </c>
      <c r="J240" s="1" t="str">
        <f t="shared" si="42"/>
        <v>日本</v>
      </c>
      <c r="K240" s="1">
        <f t="shared" si="53"/>
        <v>5</v>
      </c>
      <c r="N240" s="1">
        <f>VLOOKUP(H240,Sheet2!$B$2:$F$5,2,FALSE)*VLOOKUP(F240,Sheet2!$A$8:$C$12,3,FALSE)</f>
        <v>120</v>
      </c>
      <c r="O240" s="9">
        <f>VLOOKUP(H240,Sheet2!$B$2:$F$5,3,FALSE)*VLOOKUP(F240,Sheet2!$A$8:$C$12,3,FALSE)</f>
        <v>96</v>
      </c>
      <c r="P240" s="9">
        <f>VLOOKUP(H240,Sheet2!$B$2:$F$5,4,FALSE)*VLOOKUP(F240,Sheet2!$A$8:$C$12,3,FALSE)</f>
        <v>72</v>
      </c>
      <c r="Q240" s="9">
        <f>VLOOKUP(H240,Sheet2!$B$2:$F$5,5,FALSE)*VLOOKUP(F240,Sheet2!$A$8:$C$12,3,FALSE)</f>
        <v>120</v>
      </c>
      <c r="R240" s="1">
        <f>VLOOKUP(F240,Sheet2!$A$7:$F$12,5,FALSE)</f>
        <v>85</v>
      </c>
      <c r="S240" s="1">
        <f>VLOOKUP(F240,Sheet2!$A$7:$F$12,6,FALSE)</f>
        <v>100</v>
      </c>
      <c r="T240" s="11">
        <f t="shared" si="43"/>
        <v>40</v>
      </c>
      <c r="U240" s="11">
        <f t="shared" si="44"/>
        <v>40</v>
      </c>
      <c r="V240" s="11">
        <f t="shared" si="45"/>
        <v>40</v>
      </c>
      <c r="W240" s="11">
        <f t="shared" si="46"/>
        <v>32</v>
      </c>
      <c r="X240" s="11">
        <f t="shared" si="47"/>
        <v>32</v>
      </c>
      <c r="Y240" s="11">
        <f t="shared" si="48"/>
        <v>32</v>
      </c>
      <c r="Z240" s="11">
        <f t="shared" si="48"/>
        <v>24</v>
      </c>
      <c r="AA240" s="11">
        <f t="shared" si="49"/>
        <v>24</v>
      </c>
      <c r="AB240" s="11">
        <f t="shared" si="50"/>
        <v>24</v>
      </c>
      <c r="AC240" s="11">
        <f t="shared" si="50"/>
        <v>40</v>
      </c>
      <c r="AD240" s="11">
        <f t="shared" si="51"/>
        <v>40</v>
      </c>
      <c r="AE240" s="11">
        <f t="shared" si="52"/>
        <v>40</v>
      </c>
    </row>
    <row r="241" spans="1:31">
      <c r="A241" s="1">
        <f>VLOOKUP(I241,Sheet3!$A$748:$B$779,2,FALSE)+VLOOKUP(B241,Sheet3!$A$2:$B$737,2,FALSE)</f>
        <v>1109</v>
      </c>
      <c r="B241" s="9" t="str">
        <f>Sheet3!A240</f>
        <v xml:space="preserve">香川真司 </v>
      </c>
      <c r="E241" s="1">
        <f t="shared" si="41"/>
        <v>3</v>
      </c>
      <c r="F241" s="1">
        <f>VLOOKUP(VLOOKUP(B241,Sheet3!$A$2:$D$737,4,FALSE),Sheet2!$A$15:$C$19,3,TRUE)</f>
        <v>3</v>
      </c>
      <c r="G241" s="1">
        <f>VLOOKUP(F241,Sheet2!$A$8:$D$12,4,FALSE)</f>
        <v>15</v>
      </c>
      <c r="H241" s="1">
        <f>VLOOKUP(VLOOKUP(B241,Sheet3!$A$2:$E$737,5,FALSE),Sheet2!$A$2:$B$5,2,FALSE)</f>
        <v>2</v>
      </c>
      <c r="I241" s="1" t="str">
        <f>Sheet3!C240</f>
        <v>日本</v>
      </c>
      <c r="J241" s="1" t="str">
        <f t="shared" si="42"/>
        <v>日本</v>
      </c>
      <c r="K241" s="1">
        <f t="shared" si="53"/>
        <v>2</v>
      </c>
      <c r="N241" s="1">
        <f>VLOOKUP(H241,Sheet2!$B$2:$F$5,2,FALSE)*VLOOKUP(F241,Sheet2!$A$8:$C$12,3,FALSE)</f>
        <v>96</v>
      </c>
      <c r="O241" s="9">
        <f>VLOOKUP(H241,Sheet2!$B$2:$F$5,3,FALSE)*VLOOKUP(F241,Sheet2!$A$8:$C$12,3,FALSE)</f>
        <v>120</v>
      </c>
      <c r="P241" s="9">
        <f>VLOOKUP(H241,Sheet2!$B$2:$F$5,4,FALSE)*VLOOKUP(F241,Sheet2!$A$8:$C$12,3,FALSE)</f>
        <v>72</v>
      </c>
      <c r="Q241" s="9">
        <f>VLOOKUP(H241,Sheet2!$B$2:$F$5,5,FALSE)*VLOOKUP(F241,Sheet2!$A$8:$C$12,3,FALSE)</f>
        <v>120</v>
      </c>
      <c r="R241" s="1">
        <f>VLOOKUP(F241,Sheet2!$A$7:$F$12,5,FALSE)</f>
        <v>85</v>
      </c>
      <c r="S241" s="1">
        <f>VLOOKUP(F241,Sheet2!$A$7:$F$12,6,FALSE)</f>
        <v>100</v>
      </c>
      <c r="T241" s="11">
        <f t="shared" si="43"/>
        <v>32</v>
      </c>
      <c r="U241" s="11">
        <f t="shared" si="44"/>
        <v>32</v>
      </c>
      <c r="V241" s="11">
        <f t="shared" si="45"/>
        <v>32</v>
      </c>
      <c r="W241" s="11">
        <f t="shared" si="46"/>
        <v>40</v>
      </c>
      <c r="X241" s="11">
        <f t="shared" si="47"/>
        <v>40</v>
      </c>
      <c r="Y241" s="11">
        <f t="shared" si="48"/>
        <v>40</v>
      </c>
      <c r="Z241" s="11">
        <f t="shared" si="48"/>
        <v>24</v>
      </c>
      <c r="AA241" s="11">
        <f t="shared" si="49"/>
        <v>24</v>
      </c>
      <c r="AB241" s="11">
        <f t="shared" si="50"/>
        <v>24</v>
      </c>
      <c r="AC241" s="11">
        <f t="shared" si="50"/>
        <v>40</v>
      </c>
      <c r="AD241" s="11">
        <f t="shared" si="51"/>
        <v>40</v>
      </c>
      <c r="AE241" s="11">
        <f t="shared" si="52"/>
        <v>40</v>
      </c>
    </row>
    <row r="242" spans="1:31">
      <c r="A242" s="1">
        <f>VLOOKUP(I242,Sheet3!$A$748:$B$779,2,FALSE)+VLOOKUP(B242,Sheet3!$A$2:$B$737,2,FALSE)</f>
        <v>1110</v>
      </c>
      <c r="B242" s="9" t="str">
        <f>Sheet3!A241</f>
        <v xml:space="preserve">本田圭佑 </v>
      </c>
      <c r="E242" s="1">
        <f t="shared" si="41"/>
        <v>3</v>
      </c>
      <c r="F242" s="1">
        <f>VLOOKUP(VLOOKUP(B242,Sheet3!$A$2:$D$737,4,FALSE),Sheet2!$A$15:$C$19,3,TRUE)</f>
        <v>3</v>
      </c>
      <c r="G242" s="1">
        <f>VLOOKUP(F242,Sheet2!$A$8:$D$12,4,FALSE)</f>
        <v>15</v>
      </c>
      <c r="H242" s="1">
        <f>VLOOKUP(VLOOKUP(B242,Sheet3!$A$2:$E$737,5,FALSE),Sheet2!$A$2:$B$5,2,FALSE)</f>
        <v>2</v>
      </c>
      <c r="I242" s="1" t="str">
        <f>Sheet3!C241</f>
        <v>日本</v>
      </c>
      <c r="J242" s="1" t="str">
        <f t="shared" si="42"/>
        <v>日本</v>
      </c>
      <c r="K242" s="1">
        <f t="shared" si="53"/>
        <v>1</v>
      </c>
      <c r="N242" s="1">
        <f>VLOOKUP(H242,Sheet2!$B$2:$F$5,2,FALSE)*VLOOKUP(F242,Sheet2!$A$8:$C$12,3,FALSE)</f>
        <v>96</v>
      </c>
      <c r="O242" s="9">
        <f>VLOOKUP(H242,Sheet2!$B$2:$F$5,3,FALSE)*VLOOKUP(F242,Sheet2!$A$8:$C$12,3,FALSE)</f>
        <v>120</v>
      </c>
      <c r="P242" s="9">
        <f>VLOOKUP(H242,Sheet2!$B$2:$F$5,4,FALSE)*VLOOKUP(F242,Sheet2!$A$8:$C$12,3,FALSE)</f>
        <v>72</v>
      </c>
      <c r="Q242" s="9">
        <f>VLOOKUP(H242,Sheet2!$B$2:$F$5,5,FALSE)*VLOOKUP(F242,Sheet2!$A$8:$C$12,3,FALSE)</f>
        <v>120</v>
      </c>
      <c r="R242" s="1">
        <f>VLOOKUP(F242,Sheet2!$A$7:$F$12,5,FALSE)</f>
        <v>85</v>
      </c>
      <c r="S242" s="1">
        <f>VLOOKUP(F242,Sheet2!$A$7:$F$12,6,FALSE)</f>
        <v>100</v>
      </c>
      <c r="T242" s="11">
        <f t="shared" si="43"/>
        <v>32</v>
      </c>
      <c r="U242" s="11">
        <f t="shared" si="44"/>
        <v>32</v>
      </c>
      <c r="V242" s="11">
        <f t="shared" si="45"/>
        <v>32</v>
      </c>
      <c r="W242" s="11">
        <f t="shared" si="46"/>
        <v>40</v>
      </c>
      <c r="X242" s="11">
        <f t="shared" si="47"/>
        <v>40</v>
      </c>
      <c r="Y242" s="11">
        <f t="shared" si="48"/>
        <v>40</v>
      </c>
      <c r="Z242" s="11">
        <f t="shared" si="48"/>
        <v>24</v>
      </c>
      <c r="AA242" s="11">
        <f t="shared" si="49"/>
        <v>24</v>
      </c>
      <c r="AB242" s="11">
        <f t="shared" si="50"/>
        <v>24</v>
      </c>
      <c r="AC242" s="11">
        <f t="shared" si="50"/>
        <v>40</v>
      </c>
      <c r="AD242" s="11">
        <f t="shared" si="51"/>
        <v>40</v>
      </c>
      <c r="AE242" s="11">
        <f t="shared" si="52"/>
        <v>40</v>
      </c>
    </row>
    <row r="243" spans="1:31">
      <c r="A243" s="1">
        <f>VLOOKUP(I243,Sheet3!$A$748:$B$779,2,FALSE)+VLOOKUP(B243,Sheet3!$A$2:$B$737,2,FALSE)</f>
        <v>1111</v>
      </c>
      <c r="B243" s="9" t="str">
        <f>Sheet3!A242</f>
        <v>前田辽一</v>
      </c>
      <c r="E243" s="1">
        <f t="shared" si="41"/>
        <v>3</v>
      </c>
      <c r="F243" s="1">
        <f>VLOOKUP(VLOOKUP(B243,Sheet3!$A$2:$D$737,4,FALSE),Sheet2!$A$15:$C$19,3,TRUE)</f>
        <v>3</v>
      </c>
      <c r="G243" s="1">
        <f>VLOOKUP(F243,Sheet2!$A$8:$D$12,4,FALSE)</f>
        <v>15</v>
      </c>
      <c r="H243" s="1">
        <f>VLOOKUP(VLOOKUP(B243,Sheet3!$A$2:$E$737,5,FALSE),Sheet2!$A$2:$B$5,2,FALSE)</f>
        <v>1</v>
      </c>
      <c r="I243" s="1" t="str">
        <f>Sheet3!C242</f>
        <v>日本</v>
      </c>
      <c r="J243" s="1" t="str">
        <f t="shared" si="42"/>
        <v>日本</v>
      </c>
      <c r="K243" s="1">
        <f t="shared" si="53"/>
        <v>11</v>
      </c>
      <c r="N243" s="1">
        <f>VLOOKUP(H243,Sheet2!$B$2:$F$5,2,FALSE)*VLOOKUP(F243,Sheet2!$A$8:$C$12,3,FALSE)</f>
        <v>120</v>
      </c>
      <c r="O243" s="9">
        <f>VLOOKUP(H243,Sheet2!$B$2:$F$5,3,FALSE)*VLOOKUP(F243,Sheet2!$A$8:$C$12,3,FALSE)</f>
        <v>96</v>
      </c>
      <c r="P243" s="9">
        <f>VLOOKUP(H243,Sheet2!$B$2:$F$5,4,FALSE)*VLOOKUP(F243,Sheet2!$A$8:$C$12,3,FALSE)</f>
        <v>72</v>
      </c>
      <c r="Q243" s="9">
        <f>VLOOKUP(H243,Sheet2!$B$2:$F$5,5,FALSE)*VLOOKUP(F243,Sheet2!$A$8:$C$12,3,FALSE)</f>
        <v>120</v>
      </c>
      <c r="R243" s="1">
        <f>VLOOKUP(F243,Sheet2!$A$7:$F$12,5,FALSE)</f>
        <v>85</v>
      </c>
      <c r="S243" s="1">
        <f>VLOOKUP(F243,Sheet2!$A$7:$F$12,6,FALSE)</f>
        <v>100</v>
      </c>
      <c r="T243" s="11">
        <f t="shared" si="43"/>
        <v>40</v>
      </c>
      <c r="U243" s="11">
        <f t="shared" si="44"/>
        <v>40</v>
      </c>
      <c r="V243" s="11">
        <f t="shared" si="45"/>
        <v>40</v>
      </c>
      <c r="W243" s="11">
        <f t="shared" si="46"/>
        <v>32</v>
      </c>
      <c r="X243" s="11">
        <f t="shared" si="47"/>
        <v>32</v>
      </c>
      <c r="Y243" s="11">
        <f t="shared" si="48"/>
        <v>32</v>
      </c>
      <c r="Z243" s="11">
        <f t="shared" si="48"/>
        <v>24</v>
      </c>
      <c r="AA243" s="11">
        <f t="shared" si="49"/>
        <v>24</v>
      </c>
      <c r="AB243" s="11">
        <f t="shared" si="50"/>
        <v>24</v>
      </c>
      <c r="AC243" s="11">
        <f t="shared" si="50"/>
        <v>40</v>
      </c>
      <c r="AD243" s="11">
        <f t="shared" si="51"/>
        <v>40</v>
      </c>
      <c r="AE243" s="11">
        <f t="shared" si="52"/>
        <v>40</v>
      </c>
    </row>
    <row r="244" spans="1:31">
      <c r="A244" s="1">
        <f>VLOOKUP(I244,Sheet3!$A$748:$B$779,2,FALSE)+VLOOKUP(B244,Sheet3!$A$2:$B$737,2,FALSE)</f>
        <v>1112</v>
      </c>
      <c r="B244" s="9" t="str">
        <f>Sheet3!A243</f>
        <v xml:space="preserve">西川周作 </v>
      </c>
      <c r="E244" s="1">
        <f t="shared" si="41"/>
        <v>2</v>
      </c>
      <c r="F244" s="1">
        <f>VLOOKUP(VLOOKUP(B244,Sheet3!$A$2:$D$737,4,FALSE),Sheet2!$A$15:$C$19,3,TRUE)</f>
        <v>2</v>
      </c>
      <c r="G244" s="1">
        <f>VLOOKUP(F244,Sheet2!$A$8:$D$12,4,FALSE)</f>
        <v>10</v>
      </c>
      <c r="H244" s="1">
        <f>VLOOKUP(VLOOKUP(B244,Sheet3!$A$2:$E$737,5,FALSE),Sheet2!$A$2:$B$5,2,FALSE)</f>
        <v>4</v>
      </c>
      <c r="I244" s="1" t="str">
        <f>Sheet3!C243</f>
        <v>日本</v>
      </c>
      <c r="J244" s="1" t="str">
        <f t="shared" si="42"/>
        <v>日本</v>
      </c>
      <c r="K244" s="1">
        <f t="shared" si="53"/>
        <v>9</v>
      </c>
      <c r="N244" s="1">
        <f>VLOOKUP(H244,Sheet2!$B$2:$F$5,2,FALSE)*VLOOKUP(F244,Sheet2!$A$8:$C$12,3,FALSE)</f>
        <v>60</v>
      </c>
      <c r="O244" s="9">
        <f>VLOOKUP(H244,Sheet2!$B$2:$F$5,3,FALSE)*VLOOKUP(F244,Sheet2!$A$8:$C$12,3,FALSE)</f>
        <v>60</v>
      </c>
      <c r="P244" s="9">
        <f>VLOOKUP(H244,Sheet2!$B$2:$F$5,4,FALSE)*VLOOKUP(F244,Sheet2!$A$8:$C$12,3,FALSE)</f>
        <v>120</v>
      </c>
      <c r="Q244" s="9">
        <f>VLOOKUP(H244,Sheet2!$B$2:$F$5,5,FALSE)*VLOOKUP(F244,Sheet2!$A$8:$C$12,3,FALSE)</f>
        <v>100</v>
      </c>
      <c r="R244" s="1">
        <f>VLOOKUP(F244,Sheet2!$A$7:$F$12,5,FALSE)</f>
        <v>80</v>
      </c>
      <c r="S244" s="1">
        <f>VLOOKUP(F244,Sheet2!$A$7:$F$12,6,FALSE)</f>
        <v>95</v>
      </c>
      <c r="T244" s="11">
        <f t="shared" si="43"/>
        <v>20</v>
      </c>
      <c r="U244" s="11">
        <f t="shared" si="44"/>
        <v>20</v>
      </c>
      <c r="V244" s="11">
        <f t="shared" si="45"/>
        <v>20</v>
      </c>
      <c r="W244" s="11">
        <f t="shared" si="46"/>
        <v>20</v>
      </c>
      <c r="X244" s="11">
        <f t="shared" si="47"/>
        <v>20</v>
      </c>
      <c r="Y244" s="11">
        <f t="shared" si="48"/>
        <v>20</v>
      </c>
      <c r="Z244" s="11">
        <f t="shared" si="48"/>
        <v>40</v>
      </c>
      <c r="AA244" s="11">
        <f t="shared" si="49"/>
        <v>40</v>
      </c>
      <c r="AB244" s="11">
        <f t="shared" si="50"/>
        <v>40</v>
      </c>
      <c r="AC244" s="11">
        <f t="shared" si="50"/>
        <v>33.333333333333336</v>
      </c>
      <c r="AD244" s="11">
        <f t="shared" si="51"/>
        <v>33.333333333333336</v>
      </c>
      <c r="AE244" s="11">
        <f t="shared" si="52"/>
        <v>33.333333333333336</v>
      </c>
    </row>
    <row r="245" spans="1:31">
      <c r="A245" s="1">
        <f>VLOOKUP(I245,Sheet3!$A$748:$B$779,2,FALSE)+VLOOKUP(B245,Sheet3!$A$2:$B$737,2,FALSE)</f>
        <v>1113</v>
      </c>
      <c r="B245" s="9" t="str">
        <f>Sheet3!A244</f>
        <v xml:space="preserve">权田修一 </v>
      </c>
      <c r="E245" s="1">
        <f t="shared" si="41"/>
        <v>2</v>
      </c>
      <c r="F245" s="1">
        <f>VLOOKUP(VLOOKUP(B245,Sheet3!$A$2:$D$737,4,FALSE),Sheet2!$A$15:$C$19,3,TRUE)</f>
        <v>2</v>
      </c>
      <c r="G245" s="1">
        <f>VLOOKUP(F245,Sheet2!$A$8:$D$12,4,FALSE)</f>
        <v>10</v>
      </c>
      <c r="H245" s="1">
        <f>VLOOKUP(VLOOKUP(B245,Sheet3!$A$2:$E$737,5,FALSE),Sheet2!$A$2:$B$5,2,FALSE)</f>
        <v>4</v>
      </c>
      <c r="I245" s="1" t="str">
        <f>Sheet3!C244</f>
        <v>日本</v>
      </c>
      <c r="J245" s="1" t="str">
        <f t="shared" si="42"/>
        <v>日本</v>
      </c>
      <c r="K245" s="1">
        <f t="shared" si="53"/>
        <v>13</v>
      </c>
      <c r="N245" s="1">
        <f>VLOOKUP(H245,Sheet2!$B$2:$F$5,2,FALSE)*VLOOKUP(F245,Sheet2!$A$8:$C$12,3,FALSE)</f>
        <v>60</v>
      </c>
      <c r="O245" s="9">
        <f>VLOOKUP(H245,Sheet2!$B$2:$F$5,3,FALSE)*VLOOKUP(F245,Sheet2!$A$8:$C$12,3,FALSE)</f>
        <v>60</v>
      </c>
      <c r="P245" s="9">
        <f>VLOOKUP(H245,Sheet2!$B$2:$F$5,4,FALSE)*VLOOKUP(F245,Sheet2!$A$8:$C$12,3,FALSE)</f>
        <v>120</v>
      </c>
      <c r="Q245" s="9">
        <f>VLOOKUP(H245,Sheet2!$B$2:$F$5,5,FALSE)*VLOOKUP(F245,Sheet2!$A$8:$C$12,3,FALSE)</f>
        <v>100</v>
      </c>
      <c r="R245" s="1">
        <f>VLOOKUP(F245,Sheet2!$A$7:$F$12,5,FALSE)</f>
        <v>80</v>
      </c>
      <c r="S245" s="1">
        <f>VLOOKUP(F245,Sheet2!$A$7:$F$12,6,FALSE)</f>
        <v>95</v>
      </c>
      <c r="T245" s="11">
        <f t="shared" si="43"/>
        <v>20</v>
      </c>
      <c r="U245" s="11">
        <f t="shared" si="44"/>
        <v>20</v>
      </c>
      <c r="V245" s="11">
        <f t="shared" si="45"/>
        <v>20</v>
      </c>
      <c r="W245" s="11">
        <f t="shared" si="46"/>
        <v>20</v>
      </c>
      <c r="X245" s="11">
        <f t="shared" si="47"/>
        <v>20</v>
      </c>
      <c r="Y245" s="11">
        <f t="shared" si="48"/>
        <v>20</v>
      </c>
      <c r="Z245" s="11">
        <f t="shared" si="48"/>
        <v>40</v>
      </c>
      <c r="AA245" s="11">
        <f t="shared" si="49"/>
        <v>40</v>
      </c>
      <c r="AB245" s="11">
        <f t="shared" si="50"/>
        <v>40</v>
      </c>
      <c r="AC245" s="11">
        <f t="shared" si="50"/>
        <v>33.333333333333336</v>
      </c>
      <c r="AD245" s="11">
        <f t="shared" si="51"/>
        <v>33.333333333333336</v>
      </c>
      <c r="AE245" s="11">
        <f t="shared" si="52"/>
        <v>33.333333333333336</v>
      </c>
    </row>
    <row r="246" spans="1:31">
      <c r="A246" s="1">
        <f>VLOOKUP(I246,Sheet3!$A$748:$B$779,2,FALSE)+VLOOKUP(B246,Sheet3!$A$2:$B$737,2,FALSE)</f>
        <v>1114</v>
      </c>
      <c r="B246" s="9" t="str">
        <f>Sheet3!A245</f>
        <v>伊野波雅彦</v>
      </c>
      <c r="E246" s="1">
        <f t="shared" si="41"/>
        <v>2</v>
      </c>
      <c r="F246" s="1">
        <f>VLOOKUP(VLOOKUP(B246,Sheet3!$A$2:$D$737,4,FALSE),Sheet2!$A$15:$C$19,3,TRUE)</f>
        <v>2</v>
      </c>
      <c r="G246" s="1">
        <f>VLOOKUP(F246,Sheet2!$A$8:$D$12,4,FALSE)</f>
        <v>10</v>
      </c>
      <c r="H246" s="1">
        <f>VLOOKUP(VLOOKUP(B246,Sheet3!$A$2:$E$737,5,FALSE),Sheet2!$A$2:$B$5,2,FALSE)</f>
        <v>3</v>
      </c>
      <c r="I246" s="1" t="str">
        <f>Sheet3!C245</f>
        <v>日本</v>
      </c>
      <c r="J246" s="1" t="str">
        <f t="shared" si="42"/>
        <v>日本</v>
      </c>
      <c r="K246" s="1">
        <f t="shared" si="53"/>
        <v>10</v>
      </c>
      <c r="N246" s="1">
        <f>VLOOKUP(H246,Sheet2!$B$2:$F$5,2,FALSE)*VLOOKUP(F246,Sheet2!$A$8:$C$12,3,FALSE)</f>
        <v>60</v>
      </c>
      <c r="O246" s="9">
        <f>VLOOKUP(H246,Sheet2!$B$2:$F$5,3,FALSE)*VLOOKUP(F246,Sheet2!$A$8:$C$12,3,FALSE)</f>
        <v>80</v>
      </c>
      <c r="P246" s="9">
        <f>VLOOKUP(H246,Sheet2!$B$2:$F$5,4,FALSE)*VLOOKUP(F246,Sheet2!$A$8:$C$12,3,FALSE)</f>
        <v>100</v>
      </c>
      <c r="Q246" s="9">
        <f>VLOOKUP(H246,Sheet2!$B$2:$F$5,5,FALSE)*VLOOKUP(F246,Sheet2!$A$8:$C$12,3,FALSE)</f>
        <v>100</v>
      </c>
      <c r="R246" s="1">
        <f>VLOOKUP(F246,Sheet2!$A$7:$F$12,5,FALSE)</f>
        <v>80</v>
      </c>
      <c r="S246" s="1">
        <f>VLOOKUP(F246,Sheet2!$A$7:$F$12,6,FALSE)</f>
        <v>95</v>
      </c>
      <c r="T246" s="11">
        <f t="shared" si="43"/>
        <v>20</v>
      </c>
      <c r="U246" s="11">
        <f t="shared" si="44"/>
        <v>20</v>
      </c>
      <c r="V246" s="11">
        <f t="shared" si="45"/>
        <v>20</v>
      </c>
      <c r="W246" s="11">
        <f t="shared" si="46"/>
        <v>26.666666666666668</v>
      </c>
      <c r="X246" s="11">
        <f t="shared" si="47"/>
        <v>26.666666666666668</v>
      </c>
      <c r="Y246" s="11">
        <f t="shared" si="48"/>
        <v>26.666666666666668</v>
      </c>
      <c r="Z246" s="11">
        <f t="shared" si="48"/>
        <v>33.333333333333336</v>
      </c>
      <c r="AA246" s="11">
        <f t="shared" si="49"/>
        <v>33.333333333333336</v>
      </c>
      <c r="AB246" s="11">
        <f t="shared" si="50"/>
        <v>33.333333333333336</v>
      </c>
      <c r="AC246" s="11">
        <f t="shared" si="50"/>
        <v>33.333333333333336</v>
      </c>
      <c r="AD246" s="11">
        <f t="shared" si="51"/>
        <v>33.333333333333336</v>
      </c>
      <c r="AE246" s="11">
        <f t="shared" si="52"/>
        <v>33.333333333333336</v>
      </c>
    </row>
    <row r="247" spans="1:31">
      <c r="A247" s="1">
        <f>VLOOKUP(I247,Sheet3!$A$748:$B$779,2,FALSE)+VLOOKUP(B247,Sheet3!$A$2:$B$737,2,FALSE)</f>
        <v>1115</v>
      </c>
      <c r="B247" s="9" t="str">
        <f>Sheet3!A246</f>
        <v xml:space="preserve">栗原勇蔵 </v>
      </c>
      <c r="E247" s="1">
        <f t="shared" si="41"/>
        <v>3</v>
      </c>
      <c r="F247" s="1">
        <f>VLOOKUP(VLOOKUP(B247,Sheet3!$A$2:$D$737,4,FALSE),Sheet2!$A$15:$C$19,3,TRUE)</f>
        <v>3</v>
      </c>
      <c r="G247" s="1">
        <f>VLOOKUP(F247,Sheet2!$A$8:$D$12,4,FALSE)</f>
        <v>15</v>
      </c>
      <c r="H247" s="1">
        <f>VLOOKUP(VLOOKUP(B247,Sheet3!$A$2:$E$737,5,FALSE),Sheet2!$A$2:$B$5,2,FALSE)</f>
        <v>3</v>
      </c>
      <c r="I247" s="1" t="str">
        <f>Sheet3!C246</f>
        <v>日本</v>
      </c>
      <c r="J247" s="1" t="str">
        <f t="shared" si="42"/>
        <v>日本</v>
      </c>
      <c r="K247" s="1">
        <f t="shared" si="53"/>
        <v>14</v>
      </c>
      <c r="N247" s="1">
        <f>VLOOKUP(H247,Sheet2!$B$2:$F$5,2,FALSE)*VLOOKUP(F247,Sheet2!$A$8:$C$12,3,FALSE)</f>
        <v>72</v>
      </c>
      <c r="O247" s="9">
        <f>VLOOKUP(H247,Sheet2!$B$2:$F$5,3,FALSE)*VLOOKUP(F247,Sheet2!$A$8:$C$12,3,FALSE)</f>
        <v>96</v>
      </c>
      <c r="P247" s="9">
        <f>VLOOKUP(H247,Sheet2!$B$2:$F$5,4,FALSE)*VLOOKUP(F247,Sheet2!$A$8:$C$12,3,FALSE)</f>
        <v>120</v>
      </c>
      <c r="Q247" s="9">
        <f>VLOOKUP(H247,Sheet2!$B$2:$F$5,5,FALSE)*VLOOKUP(F247,Sheet2!$A$8:$C$12,3,FALSE)</f>
        <v>120</v>
      </c>
      <c r="R247" s="1">
        <f>VLOOKUP(F247,Sheet2!$A$7:$F$12,5,FALSE)</f>
        <v>85</v>
      </c>
      <c r="S247" s="1">
        <f>VLOOKUP(F247,Sheet2!$A$7:$F$12,6,FALSE)</f>
        <v>100</v>
      </c>
      <c r="T247" s="11">
        <f t="shared" si="43"/>
        <v>24</v>
      </c>
      <c r="U247" s="11">
        <f t="shared" si="44"/>
        <v>24</v>
      </c>
      <c r="V247" s="11">
        <f t="shared" si="45"/>
        <v>24</v>
      </c>
      <c r="W247" s="11">
        <f t="shared" si="46"/>
        <v>32</v>
      </c>
      <c r="X247" s="11">
        <f t="shared" si="47"/>
        <v>32</v>
      </c>
      <c r="Y247" s="11">
        <f t="shared" si="48"/>
        <v>32</v>
      </c>
      <c r="Z247" s="11">
        <f t="shared" si="48"/>
        <v>40</v>
      </c>
      <c r="AA247" s="11">
        <f t="shared" si="49"/>
        <v>40</v>
      </c>
      <c r="AB247" s="11">
        <f t="shared" si="50"/>
        <v>40</v>
      </c>
      <c r="AC247" s="11">
        <f t="shared" si="50"/>
        <v>40</v>
      </c>
      <c r="AD247" s="11">
        <f t="shared" si="51"/>
        <v>40</v>
      </c>
      <c r="AE247" s="11">
        <f t="shared" si="52"/>
        <v>40</v>
      </c>
    </row>
    <row r="248" spans="1:31">
      <c r="A248" s="1">
        <f>VLOOKUP(I248,Sheet3!$A$748:$B$779,2,FALSE)+VLOOKUP(B248,Sheet3!$A$2:$B$737,2,FALSE)</f>
        <v>1116</v>
      </c>
      <c r="B248" s="9" t="str">
        <f>Sheet3!A247</f>
        <v>SEITA</v>
      </c>
      <c r="E248" s="1">
        <f t="shared" si="41"/>
        <v>2</v>
      </c>
      <c r="F248" s="1">
        <f>VLOOKUP(VLOOKUP(B248,Sheet3!$A$2:$D$737,4,FALSE),Sheet2!$A$15:$C$19,3,TRUE)</f>
        <v>2</v>
      </c>
      <c r="G248" s="1">
        <f>VLOOKUP(F248,Sheet2!$A$8:$D$12,4,FALSE)</f>
        <v>10</v>
      </c>
      <c r="H248" s="1">
        <f>VLOOKUP(VLOOKUP(B248,Sheet3!$A$2:$E$737,5,FALSE),Sheet2!$A$2:$B$5,2,FALSE)</f>
        <v>3</v>
      </c>
      <c r="I248" s="1" t="str">
        <f>Sheet3!C247</f>
        <v>日本</v>
      </c>
      <c r="J248" s="1" t="str">
        <f t="shared" si="42"/>
        <v>日本</v>
      </c>
      <c r="K248" s="1">
        <f t="shared" si="53"/>
        <v>6</v>
      </c>
      <c r="N248" s="1">
        <f>VLOOKUP(H248,Sheet2!$B$2:$F$5,2,FALSE)*VLOOKUP(F248,Sheet2!$A$8:$C$12,3,FALSE)</f>
        <v>60</v>
      </c>
      <c r="O248" s="9">
        <f>VLOOKUP(H248,Sheet2!$B$2:$F$5,3,FALSE)*VLOOKUP(F248,Sheet2!$A$8:$C$12,3,FALSE)</f>
        <v>80</v>
      </c>
      <c r="P248" s="9">
        <f>VLOOKUP(H248,Sheet2!$B$2:$F$5,4,FALSE)*VLOOKUP(F248,Sheet2!$A$8:$C$12,3,FALSE)</f>
        <v>100</v>
      </c>
      <c r="Q248" s="9">
        <f>VLOOKUP(H248,Sheet2!$B$2:$F$5,5,FALSE)*VLOOKUP(F248,Sheet2!$A$8:$C$12,3,FALSE)</f>
        <v>100</v>
      </c>
      <c r="R248" s="1">
        <f>VLOOKUP(F248,Sheet2!$A$7:$F$12,5,FALSE)</f>
        <v>80</v>
      </c>
      <c r="S248" s="1">
        <f>VLOOKUP(F248,Sheet2!$A$7:$F$12,6,FALSE)</f>
        <v>95</v>
      </c>
      <c r="T248" s="11">
        <f t="shared" si="43"/>
        <v>20</v>
      </c>
      <c r="U248" s="11">
        <f t="shared" si="44"/>
        <v>20</v>
      </c>
      <c r="V248" s="11">
        <f t="shared" si="45"/>
        <v>20</v>
      </c>
      <c r="W248" s="11">
        <f t="shared" si="46"/>
        <v>26.666666666666668</v>
      </c>
      <c r="X248" s="11">
        <f t="shared" si="47"/>
        <v>26.666666666666668</v>
      </c>
      <c r="Y248" s="11">
        <f t="shared" si="48"/>
        <v>26.666666666666668</v>
      </c>
      <c r="Z248" s="11">
        <f t="shared" si="48"/>
        <v>33.333333333333336</v>
      </c>
      <c r="AA248" s="11">
        <f t="shared" si="49"/>
        <v>33.333333333333336</v>
      </c>
      <c r="AB248" s="11">
        <f t="shared" si="50"/>
        <v>33.333333333333336</v>
      </c>
      <c r="AC248" s="11">
        <f t="shared" si="50"/>
        <v>33.333333333333336</v>
      </c>
      <c r="AD248" s="11">
        <f t="shared" si="51"/>
        <v>33.333333333333336</v>
      </c>
      <c r="AE248" s="11">
        <f t="shared" si="52"/>
        <v>33.333333333333336</v>
      </c>
    </row>
    <row r="249" spans="1:31">
      <c r="A249" s="1">
        <f>VLOOKUP(I249,Sheet3!$A$748:$B$779,2,FALSE)+VLOOKUP(B249,Sheet3!$A$2:$B$737,2,FALSE)</f>
        <v>1117</v>
      </c>
      <c r="B249" s="9" t="str">
        <f>Sheet3!A248</f>
        <v xml:space="preserve">SAKAI </v>
      </c>
      <c r="E249" s="1">
        <f t="shared" si="41"/>
        <v>3</v>
      </c>
      <c r="F249" s="1">
        <f>VLOOKUP(VLOOKUP(B249,Sheet3!$A$2:$D$737,4,FALSE),Sheet2!$A$15:$C$19,3,TRUE)</f>
        <v>3</v>
      </c>
      <c r="G249" s="1">
        <f>VLOOKUP(F249,Sheet2!$A$8:$D$12,4,FALSE)</f>
        <v>15</v>
      </c>
      <c r="H249" s="1">
        <f>VLOOKUP(VLOOKUP(B249,Sheet3!$A$2:$E$737,5,FALSE),Sheet2!$A$2:$B$5,2,FALSE)</f>
        <v>3</v>
      </c>
      <c r="I249" s="1" t="str">
        <f>Sheet3!C248</f>
        <v>日本</v>
      </c>
      <c r="J249" s="1" t="str">
        <f t="shared" si="42"/>
        <v>日本</v>
      </c>
      <c r="K249" s="1">
        <f t="shared" si="53"/>
        <v>12</v>
      </c>
      <c r="N249" s="1">
        <f>VLOOKUP(H249,Sheet2!$B$2:$F$5,2,FALSE)*VLOOKUP(F249,Sheet2!$A$8:$C$12,3,FALSE)</f>
        <v>72</v>
      </c>
      <c r="O249" s="9">
        <f>VLOOKUP(H249,Sheet2!$B$2:$F$5,3,FALSE)*VLOOKUP(F249,Sheet2!$A$8:$C$12,3,FALSE)</f>
        <v>96</v>
      </c>
      <c r="P249" s="9">
        <f>VLOOKUP(H249,Sheet2!$B$2:$F$5,4,FALSE)*VLOOKUP(F249,Sheet2!$A$8:$C$12,3,FALSE)</f>
        <v>120</v>
      </c>
      <c r="Q249" s="9">
        <f>VLOOKUP(H249,Sheet2!$B$2:$F$5,5,FALSE)*VLOOKUP(F249,Sheet2!$A$8:$C$12,3,FALSE)</f>
        <v>120</v>
      </c>
      <c r="R249" s="1">
        <f>VLOOKUP(F249,Sheet2!$A$7:$F$12,5,FALSE)</f>
        <v>85</v>
      </c>
      <c r="S249" s="1">
        <f>VLOOKUP(F249,Sheet2!$A$7:$F$12,6,FALSE)</f>
        <v>100</v>
      </c>
      <c r="T249" s="11">
        <f t="shared" si="43"/>
        <v>24</v>
      </c>
      <c r="U249" s="11">
        <f t="shared" si="44"/>
        <v>24</v>
      </c>
      <c r="V249" s="11">
        <f t="shared" si="45"/>
        <v>24</v>
      </c>
      <c r="W249" s="11">
        <f t="shared" si="46"/>
        <v>32</v>
      </c>
      <c r="X249" s="11">
        <f t="shared" si="47"/>
        <v>32</v>
      </c>
      <c r="Y249" s="11">
        <f t="shared" si="48"/>
        <v>32</v>
      </c>
      <c r="Z249" s="11">
        <f t="shared" si="48"/>
        <v>40</v>
      </c>
      <c r="AA249" s="11">
        <f t="shared" si="49"/>
        <v>40</v>
      </c>
      <c r="AB249" s="11">
        <f t="shared" si="50"/>
        <v>40</v>
      </c>
      <c r="AC249" s="11">
        <f t="shared" si="50"/>
        <v>40</v>
      </c>
      <c r="AD249" s="11">
        <f t="shared" si="51"/>
        <v>40</v>
      </c>
      <c r="AE249" s="11">
        <f t="shared" si="52"/>
        <v>40</v>
      </c>
    </row>
    <row r="250" spans="1:31">
      <c r="A250" s="1">
        <f>VLOOKUP(I250,Sheet3!$A$748:$B$779,2,FALSE)+VLOOKUP(B250,Sheet3!$A$2:$B$737,2,FALSE)</f>
        <v>1118</v>
      </c>
      <c r="B250" s="9" t="str">
        <f>Sheet3!A249</f>
        <v xml:space="preserve">细贝萌 </v>
      </c>
      <c r="E250" s="1">
        <f t="shared" si="41"/>
        <v>2</v>
      </c>
      <c r="F250" s="1">
        <f>VLOOKUP(VLOOKUP(B250,Sheet3!$A$2:$D$737,4,FALSE),Sheet2!$A$15:$C$19,3,TRUE)</f>
        <v>2</v>
      </c>
      <c r="G250" s="1">
        <f>VLOOKUP(F250,Sheet2!$A$8:$D$12,4,FALSE)</f>
        <v>10</v>
      </c>
      <c r="H250" s="1">
        <f>VLOOKUP(VLOOKUP(B250,Sheet3!$A$2:$E$737,5,FALSE),Sheet2!$A$2:$B$5,2,FALSE)</f>
        <v>2</v>
      </c>
      <c r="I250" s="1" t="str">
        <f>Sheet3!C249</f>
        <v>日本</v>
      </c>
      <c r="J250" s="1" t="str">
        <f t="shared" si="42"/>
        <v>日本</v>
      </c>
      <c r="K250" s="1">
        <f t="shared" si="53"/>
        <v>3</v>
      </c>
      <c r="N250" s="1">
        <f>VLOOKUP(H250,Sheet2!$B$2:$F$5,2,FALSE)*VLOOKUP(F250,Sheet2!$A$8:$C$12,3,FALSE)</f>
        <v>80</v>
      </c>
      <c r="O250" s="9">
        <f>VLOOKUP(H250,Sheet2!$B$2:$F$5,3,FALSE)*VLOOKUP(F250,Sheet2!$A$8:$C$12,3,FALSE)</f>
        <v>100</v>
      </c>
      <c r="P250" s="9">
        <f>VLOOKUP(H250,Sheet2!$B$2:$F$5,4,FALSE)*VLOOKUP(F250,Sheet2!$A$8:$C$12,3,FALSE)</f>
        <v>60</v>
      </c>
      <c r="Q250" s="9">
        <f>VLOOKUP(H250,Sheet2!$B$2:$F$5,5,FALSE)*VLOOKUP(F250,Sheet2!$A$8:$C$12,3,FALSE)</f>
        <v>100</v>
      </c>
      <c r="R250" s="1">
        <f>VLOOKUP(F250,Sheet2!$A$7:$F$12,5,FALSE)</f>
        <v>80</v>
      </c>
      <c r="S250" s="1">
        <f>VLOOKUP(F250,Sheet2!$A$7:$F$12,6,FALSE)</f>
        <v>95</v>
      </c>
      <c r="T250" s="11">
        <f t="shared" si="43"/>
        <v>26.666666666666668</v>
      </c>
      <c r="U250" s="11">
        <f t="shared" si="44"/>
        <v>26.666666666666668</v>
      </c>
      <c r="V250" s="11">
        <f t="shared" si="45"/>
        <v>26.666666666666668</v>
      </c>
      <c r="W250" s="11">
        <f t="shared" si="46"/>
        <v>33.333333333333336</v>
      </c>
      <c r="X250" s="11">
        <f t="shared" si="47"/>
        <v>33.333333333333336</v>
      </c>
      <c r="Y250" s="11">
        <f t="shared" si="48"/>
        <v>33.333333333333336</v>
      </c>
      <c r="Z250" s="11">
        <f t="shared" si="48"/>
        <v>20</v>
      </c>
      <c r="AA250" s="11">
        <f t="shared" si="49"/>
        <v>20</v>
      </c>
      <c r="AB250" s="11">
        <f t="shared" si="50"/>
        <v>20</v>
      </c>
      <c r="AC250" s="11">
        <f t="shared" si="50"/>
        <v>33.333333333333336</v>
      </c>
      <c r="AD250" s="11">
        <f t="shared" si="51"/>
        <v>33.333333333333336</v>
      </c>
      <c r="AE250" s="11">
        <f t="shared" si="52"/>
        <v>33.333333333333336</v>
      </c>
    </row>
    <row r="251" spans="1:31">
      <c r="A251" s="1">
        <f>VLOOKUP(I251,Sheet3!$A$748:$B$779,2,FALSE)+VLOOKUP(B251,Sheet3!$A$2:$B$737,2,FALSE)</f>
        <v>1119</v>
      </c>
      <c r="B251" s="9" t="str">
        <f>Sheet3!A250</f>
        <v xml:space="preserve">TAKAHASHI </v>
      </c>
      <c r="E251" s="1">
        <f t="shared" si="41"/>
        <v>2</v>
      </c>
      <c r="F251" s="1">
        <f>VLOOKUP(VLOOKUP(B251,Sheet3!$A$2:$D$737,4,FALSE),Sheet2!$A$15:$C$19,3,TRUE)</f>
        <v>2</v>
      </c>
      <c r="G251" s="1">
        <f>VLOOKUP(F251,Sheet2!$A$8:$D$12,4,FALSE)</f>
        <v>10</v>
      </c>
      <c r="H251" s="1">
        <f>VLOOKUP(VLOOKUP(B251,Sheet3!$A$2:$E$737,5,FALSE),Sheet2!$A$2:$B$5,2,FALSE)</f>
        <v>2</v>
      </c>
      <c r="I251" s="1" t="str">
        <f>Sheet3!C250</f>
        <v>日本</v>
      </c>
      <c r="J251" s="1" t="str">
        <f t="shared" si="42"/>
        <v>日本</v>
      </c>
      <c r="K251" s="1">
        <f t="shared" si="53"/>
        <v>1</v>
      </c>
      <c r="N251" s="1">
        <f>VLOOKUP(H251,Sheet2!$B$2:$F$5,2,FALSE)*VLOOKUP(F251,Sheet2!$A$8:$C$12,3,FALSE)</f>
        <v>80</v>
      </c>
      <c r="O251" s="9">
        <f>VLOOKUP(H251,Sheet2!$B$2:$F$5,3,FALSE)*VLOOKUP(F251,Sheet2!$A$8:$C$12,3,FALSE)</f>
        <v>100</v>
      </c>
      <c r="P251" s="9">
        <f>VLOOKUP(H251,Sheet2!$B$2:$F$5,4,FALSE)*VLOOKUP(F251,Sheet2!$A$8:$C$12,3,FALSE)</f>
        <v>60</v>
      </c>
      <c r="Q251" s="9">
        <f>VLOOKUP(H251,Sheet2!$B$2:$F$5,5,FALSE)*VLOOKUP(F251,Sheet2!$A$8:$C$12,3,FALSE)</f>
        <v>100</v>
      </c>
      <c r="R251" s="1">
        <f>VLOOKUP(F251,Sheet2!$A$7:$F$12,5,FALSE)</f>
        <v>80</v>
      </c>
      <c r="S251" s="1">
        <f>VLOOKUP(F251,Sheet2!$A$7:$F$12,6,FALSE)</f>
        <v>95</v>
      </c>
      <c r="T251" s="11">
        <f t="shared" si="43"/>
        <v>26.666666666666668</v>
      </c>
      <c r="U251" s="11">
        <f t="shared" si="44"/>
        <v>26.666666666666668</v>
      </c>
      <c r="V251" s="11">
        <f t="shared" si="45"/>
        <v>26.666666666666668</v>
      </c>
      <c r="W251" s="11">
        <f t="shared" si="46"/>
        <v>33.333333333333336</v>
      </c>
      <c r="X251" s="11">
        <f t="shared" si="47"/>
        <v>33.333333333333336</v>
      </c>
      <c r="Y251" s="11">
        <f t="shared" si="48"/>
        <v>33.333333333333336</v>
      </c>
      <c r="Z251" s="11">
        <f t="shared" si="48"/>
        <v>20</v>
      </c>
      <c r="AA251" s="11">
        <f t="shared" si="49"/>
        <v>20</v>
      </c>
      <c r="AB251" s="11">
        <f t="shared" si="50"/>
        <v>20</v>
      </c>
      <c r="AC251" s="11">
        <f t="shared" si="50"/>
        <v>33.333333333333336</v>
      </c>
      <c r="AD251" s="11">
        <f t="shared" si="51"/>
        <v>33.333333333333336</v>
      </c>
      <c r="AE251" s="11">
        <f t="shared" si="52"/>
        <v>33.333333333333336</v>
      </c>
    </row>
    <row r="252" spans="1:31">
      <c r="A252" s="1">
        <f>VLOOKUP(I252,Sheet3!$A$748:$B$779,2,FALSE)+VLOOKUP(B252,Sheet3!$A$2:$B$737,2,FALSE)</f>
        <v>1120</v>
      </c>
      <c r="B252" s="9" t="str">
        <f>Sheet3!A251</f>
        <v xml:space="preserve">中村宪刚 </v>
      </c>
      <c r="E252" s="1">
        <f t="shared" si="41"/>
        <v>3</v>
      </c>
      <c r="F252" s="1">
        <f>VLOOKUP(VLOOKUP(B252,Sheet3!$A$2:$D$737,4,FALSE),Sheet2!$A$15:$C$19,3,TRUE)</f>
        <v>3</v>
      </c>
      <c r="G252" s="1">
        <f>VLOOKUP(F252,Sheet2!$A$8:$D$12,4,FALSE)</f>
        <v>15</v>
      </c>
      <c r="H252" s="1">
        <f>VLOOKUP(VLOOKUP(B252,Sheet3!$A$2:$E$737,5,FALSE),Sheet2!$A$2:$B$5,2,FALSE)</f>
        <v>2</v>
      </c>
      <c r="I252" s="1" t="str">
        <f>Sheet3!C251</f>
        <v>日本</v>
      </c>
      <c r="J252" s="1" t="str">
        <f t="shared" si="42"/>
        <v>日本</v>
      </c>
      <c r="K252" s="1">
        <f t="shared" si="53"/>
        <v>9</v>
      </c>
      <c r="N252" s="1">
        <f>VLOOKUP(H252,Sheet2!$B$2:$F$5,2,FALSE)*VLOOKUP(F252,Sheet2!$A$8:$C$12,3,FALSE)</f>
        <v>96</v>
      </c>
      <c r="O252" s="9">
        <f>VLOOKUP(H252,Sheet2!$B$2:$F$5,3,FALSE)*VLOOKUP(F252,Sheet2!$A$8:$C$12,3,FALSE)</f>
        <v>120</v>
      </c>
      <c r="P252" s="9">
        <f>VLOOKUP(H252,Sheet2!$B$2:$F$5,4,FALSE)*VLOOKUP(F252,Sheet2!$A$8:$C$12,3,FALSE)</f>
        <v>72</v>
      </c>
      <c r="Q252" s="9">
        <f>VLOOKUP(H252,Sheet2!$B$2:$F$5,5,FALSE)*VLOOKUP(F252,Sheet2!$A$8:$C$12,3,FALSE)</f>
        <v>120</v>
      </c>
      <c r="R252" s="1">
        <f>VLOOKUP(F252,Sheet2!$A$7:$F$12,5,FALSE)</f>
        <v>85</v>
      </c>
      <c r="S252" s="1">
        <f>VLOOKUP(F252,Sheet2!$A$7:$F$12,6,FALSE)</f>
        <v>100</v>
      </c>
      <c r="T252" s="11">
        <f t="shared" si="43"/>
        <v>32</v>
      </c>
      <c r="U252" s="11">
        <f t="shared" si="44"/>
        <v>32</v>
      </c>
      <c r="V252" s="11">
        <f t="shared" si="45"/>
        <v>32</v>
      </c>
      <c r="W252" s="11">
        <f t="shared" si="46"/>
        <v>40</v>
      </c>
      <c r="X252" s="11">
        <f t="shared" si="47"/>
        <v>40</v>
      </c>
      <c r="Y252" s="11">
        <f t="shared" si="48"/>
        <v>40</v>
      </c>
      <c r="Z252" s="11">
        <f t="shared" si="48"/>
        <v>24</v>
      </c>
      <c r="AA252" s="11">
        <f t="shared" si="49"/>
        <v>24</v>
      </c>
      <c r="AB252" s="11">
        <f t="shared" si="50"/>
        <v>24</v>
      </c>
      <c r="AC252" s="11">
        <f t="shared" si="50"/>
        <v>40</v>
      </c>
      <c r="AD252" s="11">
        <f t="shared" si="51"/>
        <v>40</v>
      </c>
      <c r="AE252" s="11">
        <f t="shared" si="52"/>
        <v>40</v>
      </c>
    </row>
    <row r="253" spans="1:31">
      <c r="A253" s="1">
        <f>VLOOKUP(I253,Sheet3!$A$748:$B$779,2,FALSE)+VLOOKUP(B253,Sheet3!$A$2:$B$737,2,FALSE)</f>
        <v>1121</v>
      </c>
      <c r="B253" s="9" t="str">
        <f>Sheet3!A252</f>
        <v xml:space="preserve">清武弘嗣 </v>
      </c>
      <c r="E253" s="1">
        <f t="shared" si="41"/>
        <v>3</v>
      </c>
      <c r="F253" s="1">
        <f>VLOOKUP(VLOOKUP(B253,Sheet3!$A$2:$D$737,4,FALSE),Sheet2!$A$15:$C$19,3,TRUE)</f>
        <v>3</v>
      </c>
      <c r="G253" s="1">
        <f>VLOOKUP(F253,Sheet2!$A$8:$D$12,4,FALSE)</f>
        <v>15</v>
      </c>
      <c r="H253" s="1">
        <f>VLOOKUP(VLOOKUP(B253,Sheet3!$A$2:$E$737,5,FALSE),Sheet2!$A$2:$B$5,2,FALSE)</f>
        <v>2</v>
      </c>
      <c r="I253" s="1" t="str">
        <f>Sheet3!C252</f>
        <v>日本</v>
      </c>
      <c r="J253" s="1" t="str">
        <f t="shared" si="42"/>
        <v>日本</v>
      </c>
      <c r="K253" s="1">
        <f t="shared" si="53"/>
        <v>8</v>
      </c>
      <c r="N253" s="1">
        <f>VLOOKUP(H253,Sheet2!$B$2:$F$5,2,FALSE)*VLOOKUP(F253,Sheet2!$A$8:$C$12,3,FALSE)</f>
        <v>96</v>
      </c>
      <c r="O253" s="9">
        <f>VLOOKUP(H253,Sheet2!$B$2:$F$5,3,FALSE)*VLOOKUP(F253,Sheet2!$A$8:$C$12,3,FALSE)</f>
        <v>120</v>
      </c>
      <c r="P253" s="9">
        <f>VLOOKUP(H253,Sheet2!$B$2:$F$5,4,FALSE)*VLOOKUP(F253,Sheet2!$A$8:$C$12,3,FALSE)</f>
        <v>72</v>
      </c>
      <c r="Q253" s="9">
        <f>VLOOKUP(H253,Sheet2!$B$2:$F$5,5,FALSE)*VLOOKUP(F253,Sheet2!$A$8:$C$12,3,FALSE)</f>
        <v>120</v>
      </c>
      <c r="R253" s="1">
        <f>VLOOKUP(F253,Sheet2!$A$7:$F$12,5,FALSE)</f>
        <v>85</v>
      </c>
      <c r="S253" s="1">
        <f>VLOOKUP(F253,Sheet2!$A$7:$F$12,6,FALSE)</f>
        <v>100</v>
      </c>
      <c r="T253" s="11">
        <f t="shared" si="43"/>
        <v>32</v>
      </c>
      <c r="U253" s="11">
        <f t="shared" si="44"/>
        <v>32</v>
      </c>
      <c r="V253" s="11">
        <f t="shared" si="45"/>
        <v>32</v>
      </c>
      <c r="W253" s="11">
        <f t="shared" si="46"/>
        <v>40</v>
      </c>
      <c r="X253" s="11">
        <f t="shared" si="47"/>
        <v>40</v>
      </c>
      <c r="Y253" s="11">
        <f t="shared" si="48"/>
        <v>40</v>
      </c>
      <c r="Z253" s="11">
        <f t="shared" si="48"/>
        <v>24</v>
      </c>
      <c r="AA253" s="11">
        <f t="shared" si="49"/>
        <v>24</v>
      </c>
      <c r="AB253" s="11">
        <f t="shared" si="50"/>
        <v>24</v>
      </c>
      <c r="AC253" s="11">
        <f t="shared" si="50"/>
        <v>40</v>
      </c>
      <c r="AD253" s="11">
        <f t="shared" si="51"/>
        <v>40</v>
      </c>
      <c r="AE253" s="11">
        <f t="shared" si="52"/>
        <v>40</v>
      </c>
    </row>
    <row r="254" spans="1:31">
      <c r="A254" s="1">
        <f>VLOOKUP(I254,Sheet3!$A$748:$B$779,2,FALSE)+VLOOKUP(B254,Sheet3!$A$2:$B$737,2,FALSE)</f>
        <v>1122</v>
      </c>
      <c r="B254" s="9" t="str">
        <f>Sheet3!A253</f>
        <v xml:space="preserve">INUI </v>
      </c>
      <c r="E254" s="1">
        <f t="shared" si="41"/>
        <v>3</v>
      </c>
      <c r="F254" s="1">
        <f>VLOOKUP(VLOOKUP(B254,Sheet3!$A$2:$D$737,4,FALSE),Sheet2!$A$15:$C$19,3,TRUE)</f>
        <v>3</v>
      </c>
      <c r="G254" s="1">
        <f>VLOOKUP(F254,Sheet2!$A$8:$D$12,4,FALSE)</f>
        <v>15</v>
      </c>
      <c r="H254" s="1">
        <f>VLOOKUP(VLOOKUP(B254,Sheet3!$A$2:$E$737,5,FALSE),Sheet2!$A$2:$B$5,2,FALSE)</f>
        <v>2</v>
      </c>
      <c r="I254" s="1" t="str">
        <f>Sheet3!C253</f>
        <v>日本</v>
      </c>
      <c r="J254" s="1" t="str">
        <f t="shared" si="42"/>
        <v>日本</v>
      </c>
      <c r="K254" s="1">
        <f t="shared" si="53"/>
        <v>4</v>
      </c>
      <c r="N254" s="1">
        <f>VLOOKUP(H254,Sheet2!$B$2:$F$5,2,FALSE)*VLOOKUP(F254,Sheet2!$A$8:$C$12,3,FALSE)</f>
        <v>96</v>
      </c>
      <c r="O254" s="9">
        <f>VLOOKUP(H254,Sheet2!$B$2:$F$5,3,FALSE)*VLOOKUP(F254,Sheet2!$A$8:$C$12,3,FALSE)</f>
        <v>120</v>
      </c>
      <c r="P254" s="9">
        <f>VLOOKUP(H254,Sheet2!$B$2:$F$5,4,FALSE)*VLOOKUP(F254,Sheet2!$A$8:$C$12,3,FALSE)</f>
        <v>72</v>
      </c>
      <c r="Q254" s="9">
        <f>VLOOKUP(H254,Sheet2!$B$2:$F$5,5,FALSE)*VLOOKUP(F254,Sheet2!$A$8:$C$12,3,FALSE)</f>
        <v>120</v>
      </c>
      <c r="R254" s="1">
        <f>VLOOKUP(F254,Sheet2!$A$7:$F$12,5,FALSE)</f>
        <v>85</v>
      </c>
      <c r="S254" s="1">
        <f>VLOOKUP(F254,Sheet2!$A$7:$F$12,6,FALSE)</f>
        <v>100</v>
      </c>
      <c r="T254" s="11">
        <f t="shared" si="43"/>
        <v>32</v>
      </c>
      <c r="U254" s="11">
        <f t="shared" si="44"/>
        <v>32</v>
      </c>
      <c r="V254" s="11">
        <f t="shared" si="45"/>
        <v>32</v>
      </c>
      <c r="W254" s="11">
        <f t="shared" si="46"/>
        <v>40</v>
      </c>
      <c r="X254" s="11">
        <f t="shared" si="47"/>
        <v>40</v>
      </c>
      <c r="Y254" s="11">
        <f t="shared" si="48"/>
        <v>40</v>
      </c>
      <c r="Z254" s="11">
        <f t="shared" si="48"/>
        <v>24</v>
      </c>
      <c r="AA254" s="11">
        <f t="shared" si="49"/>
        <v>24</v>
      </c>
      <c r="AB254" s="11">
        <f t="shared" si="50"/>
        <v>24</v>
      </c>
      <c r="AC254" s="11">
        <f t="shared" si="50"/>
        <v>40</v>
      </c>
      <c r="AD254" s="11">
        <f t="shared" si="51"/>
        <v>40</v>
      </c>
      <c r="AE254" s="11">
        <f t="shared" si="52"/>
        <v>40</v>
      </c>
    </row>
    <row r="255" spans="1:31">
      <c r="A255" s="1">
        <f>VLOOKUP(I255,Sheet3!$A$748:$B$779,2,FALSE)+VLOOKUP(B255,Sheet3!$A$2:$B$737,2,FALSE)</f>
        <v>1123</v>
      </c>
      <c r="B255" s="9" t="str">
        <f>Sheet3!A254</f>
        <v xml:space="preserve">哈夫纳 </v>
      </c>
      <c r="E255" s="1">
        <f t="shared" si="41"/>
        <v>2</v>
      </c>
      <c r="F255" s="1">
        <f>VLOOKUP(VLOOKUP(B255,Sheet3!$A$2:$D$737,4,FALSE),Sheet2!$A$15:$C$19,3,TRUE)</f>
        <v>2</v>
      </c>
      <c r="G255" s="1">
        <f>VLOOKUP(F255,Sheet2!$A$8:$D$12,4,FALSE)</f>
        <v>10</v>
      </c>
      <c r="H255" s="1">
        <f>VLOOKUP(VLOOKUP(B255,Sheet3!$A$2:$E$737,5,FALSE),Sheet2!$A$2:$B$5,2,FALSE)</f>
        <v>1</v>
      </c>
      <c r="I255" s="1" t="str">
        <f>Sheet3!C254</f>
        <v>日本</v>
      </c>
      <c r="J255" s="1" t="str">
        <f t="shared" si="42"/>
        <v>日本</v>
      </c>
      <c r="K255" s="1">
        <f t="shared" si="53"/>
        <v>10</v>
      </c>
      <c r="N255" s="1">
        <f>VLOOKUP(H255,Sheet2!$B$2:$F$5,2,FALSE)*VLOOKUP(F255,Sheet2!$A$8:$C$12,3,FALSE)</f>
        <v>100</v>
      </c>
      <c r="O255" s="9">
        <f>VLOOKUP(H255,Sheet2!$B$2:$F$5,3,FALSE)*VLOOKUP(F255,Sheet2!$A$8:$C$12,3,FALSE)</f>
        <v>80</v>
      </c>
      <c r="P255" s="9">
        <f>VLOOKUP(H255,Sheet2!$B$2:$F$5,4,FALSE)*VLOOKUP(F255,Sheet2!$A$8:$C$12,3,FALSE)</f>
        <v>60</v>
      </c>
      <c r="Q255" s="9">
        <f>VLOOKUP(H255,Sheet2!$B$2:$F$5,5,FALSE)*VLOOKUP(F255,Sheet2!$A$8:$C$12,3,FALSE)</f>
        <v>100</v>
      </c>
      <c r="R255" s="1">
        <f>VLOOKUP(F255,Sheet2!$A$7:$F$12,5,FALSE)</f>
        <v>80</v>
      </c>
      <c r="S255" s="1">
        <f>VLOOKUP(F255,Sheet2!$A$7:$F$12,6,FALSE)</f>
        <v>95</v>
      </c>
      <c r="T255" s="11">
        <f t="shared" si="43"/>
        <v>33.333333333333336</v>
      </c>
      <c r="U255" s="11">
        <f t="shared" si="44"/>
        <v>33.333333333333336</v>
      </c>
      <c r="V255" s="11">
        <f t="shared" si="45"/>
        <v>33.333333333333336</v>
      </c>
      <c r="W255" s="11">
        <f t="shared" si="46"/>
        <v>26.666666666666668</v>
      </c>
      <c r="X255" s="11">
        <f t="shared" si="47"/>
        <v>26.666666666666668</v>
      </c>
      <c r="Y255" s="11">
        <f t="shared" si="48"/>
        <v>26.666666666666668</v>
      </c>
      <c r="Z255" s="11">
        <f t="shared" si="48"/>
        <v>20</v>
      </c>
      <c r="AA255" s="11">
        <f t="shared" si="49"/>
        <v>20</v>
      </c>
      <c r="AB255" s="11">
        <f t="shared" si="50"/>
        <v>20</v>
      </c>
      <c r="AC255" s="11">
        <f t="shared" si="50"/>
        <v>33.333333333333336</v>
      </c>
      <c r="AD255" s="11">
        <f t="shared" si="51"/>
        <v>33.333333333333336</v>
      </c>
      <c r="AE255" s="11">
        <f t="shared" si="52"/>
        <v>33.333333333333336</v>
      </c>
    </row>
    <row r="256" spans="1:31">
      <c r="A256" s="1">
        <f>VLOOKUP(I256,Sheet3!$A$748:$B$779,2,FALSE)+VLOOKUP(B256,Sheet3!$A$2:$B$737,2,FALSE)</f>
        <v>1201</v>
      </c>
      <c r="B256" s="9" t="str">
        <f>Sheet3!A255</f>
        <v xml:space="preserve">卡内奇斯 </v>
      </c>
      <c r="E256" s="1">
        <f t="shared" si="41"/>
        <v>2</v>
      </c>
      <c r="F256" s="1">
        <f>VLOOKUP(VLOOKUP(B256,Sheet3!$A$2:$D$737,4,FALSE),Sheet2!$A$15:$C$19,3,TRUE)</f>
        <v>2</v>
      </c>
      <c r="G256" s="1">
        <f>VLOOKUP(F256,Sheet2!$A$8:$D$12,4,FALSE)</f>
        <v>10</v>
      </c>
      <c r="H256" s="1">
        <f>VLOOKUP(VLOOKUP(B256,Sheet3!$A$2:$E$737,5,FALSE),Sheet2!$A$2:$B$5,2,FALSE)</f>
        <v>4</v>
      </c>
      <c r="I256" s="1" t="str">
        <f>Sheet3!C255</f>
        <v>希腊</v>
      </c>
      <c r="J256" s="1" t="str">
        <f t="shared" si="42"/>
        <v>希腊</v>
      </c>
      <c r="K256" s="1">
        <f t="shared" si="53"/>
        <v>8</v>
      </c>
      <c r="N256" s="1">
        <f>VLOOKUP(H256,Sheet2!$B$2:$F$5,2,FALSE)*VLOOKUP(F256,Sheet2!$A$8:$C$12,3,FALSE)</f>
        <v>60</v>
      </c>
      <c r="O256" s="9">
        <f>VLOOKUP(H256,Sheet2!$B$2:$F$5,3,FALSE)*VLOOKUP(F256,Sheet2!$A$8:$C$12,3,FALSE)</f>
        <v>60</v>
      </c>
      <c r="P256" s="9">
        <f>VLOOKUP(H256,Sheet2!$B$2:$F$5,4,FALSE)*VLOOKUP(F256,Sheet2!$A$8:$C$12,3,FALSE)</f>
        <v>120</v>
      </c>
      <c r="Q256" s="9">
        <f>VLOOKUP(H256,Sheet2!$B$2:$F$5,5,FALSE)*VLOOKUP(F256,Sheet2!$A$8:$C$12,3,FALSE)</f>
        <v>100</v>
      </c>
      <c r="R256" s="1">
        <f>VLOOKUP(F256,Sheet2!$A$7:$F$12,5,FALSE)</f>
        <v>80</v>
      </c>
      <c r="S256" s="1">
        <f>VLOOKUP(F256,Sheet2!$A$7:$F$12,6,FALSE)</f>
        <v>95</v>
      </c>
      <c r="T256" s="11">
        <f t="shared" si="43"/>
        <v>20</v>
      </c>
      <c r="U256" s="11">
        <f t="shared" si="44"/>
        <v>20</v>
      </c>
      <c r="V256" s="11">
        <f t="shared" si="45"/>
        <v>20</v>
      </c>
      <c r="W256" s="11">
        <f t="shared" si="46"/>
        <v>20</v>
      </c>
      <c r="X256" s="11">
        <f t="shared" si="47"/>
        <v>20</v>
      </c>
      <c r="Y256" s="11">
        <f t="shared" si="48"/>
        <v>20</v>
      </c>
      <c r="Z256" s="11">
        <f t="shared" si="48"/>
        <v>40</v>
      </c>
      <c r="AA256" s="11">
        <f t="shared" si="49"/>
        <v>40</v>
      </c>
      <c r="AB256" s="11">
        <f t="shared" si="50"/>
        <v>40</v>
      </c>
      <c r="AC256" s="11">
        <f t="shared" si="50"/>
        <v>33.333333333333336</v>
      </c>
      <c r="AD256" s="11">
        <f t="shared" si="51"/>
        <v>33.333333333333336</v>
      </c>
      <c r="AE256" s="11">
        <f t="shared" si="52"/>
        <v>33.333333333333336</v>
      </c>
    </row>
    <row r="257" spans="1:31">
      <c r="A257" s="1">
        <f>VLOOKUP(I257,Sheet3!$A$748:$B$779,2,FALSE)+VLOOKUP(B257,Sheet3!$A$2:$B$737,2,FALSE)</f>
        <v>1202</v>
      </c>
      <c r="B257" s="9" t="str">
        <f>Sheet3!A256</f>
        <v>K.帕帕多普罗斯</v>
      </c>
      <c r="E257" s="1">
        <f t="shared" si="41"/>
        <v>3</v>
      </c>
      <c r="F257" s="1">
        <f>VLOOKUP(VLOOKUP(B257,Sheet3!$A$2:$D$737,4,FALSE),Sheet2!$A$15:$C$19,3,TRUE)</f>
        <v>3</v>
      </c>
      <c r="G257" s="1">
        <f>VLOOKUP(F257,Sheet2!$A$8:$D$12,4,FALSE)</f>
        <v>15</v>
      </c>
      <c r="H257" s="1">
        <f>VLOOKUP(VLOOKUP(B257,Sheet3!$A$2:$E$737,5,FALSE),Sheet2!$A$2:$B$5,2,FALSE)</f>
        <v>3</v>
      </c>
      <c r="I257" s="1" t="str">
        <f>Sheet3!C256</f>
        <v>希腊</v>
      </c>
      <c r="J257" s="1" t="str">
        <f t="shared" si="42"/>
        <v>希腊</v>
      </c>
      <c r="K257" s="1">
        <f t="shared" si="53"/>
        <v>7</v>
      </c>
      <c r="N257" s="1">
        <f>VLOOKUP(H257,Sheet2!$B$2:$F$5,2,FALSE)*VLOOKUP(F257,Sheet2!$A$8:$C$12,3,FALSE)</f>
        <v>72</v>
      </c>
      <c r="O257" s="9">
        <f>VLOOKUP(H257,Sheet2!$B$2:$F$5,3,FALSE)*VLOOKUP(F257,Sheet2!$A$8:$C$12,3,FALSE)</f>
        <v>96</v>
      </c>
      <c r="P257" s="9">
        <f>VLOOKUP(H257,Sheet2!$B$2:$F$5,4,FALSE)*VLOOKUP(F257,Sheet2!$A$8:$C$12,3,FALSE)</f>
        <v>120</v>
      </c>
      <c r="Q257" s="9">
        <f>VLOOKUP(H257,Sheet2!$B$2:$F$5,5,FALSE)*VLOOKUP(F257,Sheet2!$A$8:$C$12,3,FALSE)</f>
        <v>120</v>
      </c>
      <c r="R257" s="1">
        <f>VLOOKUP(F257,Sheet2!$A$7:$F$12,5,FALSE)</f>
        <v>85</v>
      </c>
      <c r="S257" s="1">
        <f>VLOOKUP(F257,Sheet2!$A$7:$F$12,6,FALSE)</f>
        <v>100</v>
      </c>
      <c r="T257" s="11">
        <f t="shared" si="43"/>
        <v>24</v>
      </c>
      <c r="U257" s="11">
        <f t="shared" si="44"/>
        <v>24</v>
      </c>
      <c r="V257" s="11">
        <f t="shared" si="45"/>
        <v>24</v>
      </c>
      <c r="W257" s="11">
        <f t="shared" si="46"/>
        <v>32</v>
      </c>
      <c r="X257" s="11">
        <f t="shared" si="47"/>
        <v>32</v>
      </c>
      <c r="Y257" s="11">
        <f t="shared" si="48"/>
        <v>32</v>
      </c>
      <c r="Z257" s="11">
        <f t="shared" si="48"/>
        <v>40</v>
      </c>
      <c r="AA257" s="11">
        <f t="shared" si="49"/>
        <v>40</v>
      </c>
      <c r="AB257" s="11">
        <f t="shared" si="50"/>
        <v>40</v>
      </c>
      <c r="AC257" s="11">
        <f t="shared" si="50"/>
        <v>40</v>
      </c>
      <c r="AD257" s="11">
        <f t="shared" si="51"/>
        <v>40</v>
      </c>
      <c r="AE257" s="11">
        <f t="shared" si="52"/>
        <v>40</v>
      </c>
    </row>
    <row r="258" spans="1:31">
      <c r="A258" s="1">
        <f>VLOOKUP(I258,Sheet3!$A$748:$B$779,2,FALSE)+VLOOKUP(B258,Sheet3!$A$2:$B$737,2,FALSE)</f>
        <v>1203</v>
      </c>
      <c r="B258" s="9" t="str">
        <f>Sheet3!A257</f>
        <v>索克拉迪斯</v>
      </c>
      <c r="E258" s="1">
        <f t="shared" si="41"/>
        <v>2</v>
      </c>
      <c r="F258" s="1">
        <f>VLOOKUP(VLOOKUP(B258,Sheet3!$A$2:$D$737,4,FALSE),Sheet2!$A$15:$C$19,3,TRUE)</f>
        <v>2</v>
      </c>
      <c r="G258" s="1">
        <f>VLOOKUP(F258,Sheet2!$A$8:$D$12,4,FALSE)</f>
        <v>10</v>
      </c>
      <c r="H258" s="1">
        <f>VLOOKUP(VLOOKUP(B258,Sheet3!$A$2:$E$737,5,FALSE),Sheet2!$A$2:$B$5,2,FALSE)</f>
        <v>3</v>
      </c>
      <c r="I258" s="1" t="str">
        <f>Sheet3!C257</f>
        <v>希腊</v>
      </c>
      <c r="J258" s="1" t="str">
        <f t="shared" si="42"/>
        <v>希腊</v>
      </c>
      <c r="K258" s="1">
        <f t="shared" si="53"/>
        <v>5</v>
      </c>
      <c r="N258" s="1">
        <f>VLOOKUP(H258,Sheet2!$B$2:$F$5,2,FALSE)*VLOOKUP(F258,Sheet2!$A$8:$C$12,3,FALSE)</f>
        <v>60</v>
      </c>
      <c r="O258" s="9">
        <f>VLOOKUP(H258,Sheet2!$B$2:$F$5,3,FALSE)*VLOOKUP(F258,Sheet2!$A$8:$C$12,3,FALSE)</f>
        <v>80</v>
      </c>
      <c r="P258" s="9">
        <f>VLOOKUP(H258,Sheet2!$B$2:$F$5,4,FALSE)*VLOOKUP(F258,Sheet2!$A$8:$C$12,3,FALSE)</f>
        <v>100</v>
      </c>
      <c r="Q258" s="9">
        <f>VLOOKUP(H258,Sheet2!$B$2:$F$5,5,FALSE)*VLOOKUP(F258,Sheet2!$A$8:$C$12,3,FALSE)</f>
        <v>100</v>
      </c>
      <c r="R258" s="1">
        <f>VLOOKUP(F258,Sheet2!$A$7:$F$12,5,FALSE)</f>
        <v>80</v>
      </c>
      <c r="S258" s="1">
        <f>VLOOKUP(F258,Sheet2!$A$7:$F$12,6,FALSE)</f>
        <v>95</v>
      </c>
      <c r="T258" s="11">
        <f t="shared" si="43"/>
        <v>20</v>
      </c>
      <c r="U258" s="11">
        <f t="shared" si="44"/>
        <v>20</v>
      </c>
      <c r="V258" s="11">
        <f t="shared" si="45"/>
        <v>20</v>
      </c>
      <c r="W258" s="11">
        <f t="shared" si="46"/>
        <v>26.666666666666668</v>
      </c>
      <c r="X258" s="11">
        <f t="shared" si="47"/>
        <v>26.666666666666668</v>
      </c>
      <c r="Y258" s="11">
        <f t="shared" si="48"/>
        <v>26.666666666666668</v>
      </c>
      <c r="Z258" s="11">
        <f t="shared" si="48"/>
        <v>33.333333333333336</v>
      </c>
      <c r="AA258" s="11">
        <f t="shared" si="49"/>
        <v>33.333333333333336</v>
      </c>
      <c r="AB258" s="11">
        <f t="shared" si="50"/>
        <v>33.333333333333336</v>
      </c>
      <c r="AC258" s="11">
        <f t="shared" si="50"/>
        <v>33.333333333333336</v>
      </c>
      <c r="AD258" s="11">
        <f t="shared" si="51"/>
        <v>33.333333333333336</v>
      </c>
      <c r="AE258" s="11">
        <f t="shared" si="52"/>
        <v>33.333333333333336</v>
      </c>
    </row>
    <row r="259" spans="1:31">
      <c r="A259" s="1">
        <f>VLOOKUP(I259,Sheet3!$A$748:$B$779,2,FALSE)+VLOOKUP(B259,Sheet3!$A$2:$B$737,2,FALSE)</f>
        <v>1204</v>
      </c>
      <c r="B259" s="9" t="str">
        <f>Sheet3!A258</f>
        <v>托罗西迪斯</v>
      </c>
      <c r="E259" s="1">
        <f t="shared" si="41"/>
        <v>3</v>
      </c>
      <c r="F259" s="1">
        <f>VLOOKUP(VLOOKUP(B259,Sheet3!$A$2:$D$737,4,FALSE),Sheet2!$A$15:$C$19,3,TRUE)</f>
        <v>3</v>
      </c>
      <c r="G259" s="1">
        <f>VLOOKUP(F259,Sheet2!$A$8:$D$12,4,FALSE)</f>
        <v>15</v>
      </c>
      <c r="H259" s="1">
        <f>VLOOKUP(VLOOKUP(B259,Sheet3!$A$2:$E$737,5,FALSE),Sheet2!$A$2:$B$5,2,FALSE)</f>
        <v>3</v>
      </c>
      <c r="I259" s="1" t="str">
        <f>Sheet3!C258</f>
        <v>希腊</v>
      </c>
      <c r="J259" s="1" t="str">
        <f t="shared" si="42"/>
        <v>希腊</v>
      </c>
      <c r="K259" s="1">
        <f t="shared" si="53"/>
        <v>2</v>
      </c>
      <c r="N259" s="1">
        <f>VLOOKUP(H259,Sheet2!$B$2:$F$5,2,FALSE)*VLOOKUP(F259,Sheet2!$A$8:$C$12,3,FALSE)</f>
        <v>72</v>
      </c>
      <c r="O259" s="9">
        <f>VLOOKUP(H259,Sheet2!$B$2:$F$5,3,FALSE)*VLOOKUP(F259,Sheet2!$A$8:$C$12,3,FALSE)</f>
        <v>96</v>
      </c>
      <c r="P259" s="9">
        <f>VLOOKUP(H259,Sheet2!$B$2:$F$5,4,FALSE)*VLOOKUP(F259,Sheet2!$A$8:$C$12,3,FALSE)</f>
        <v>120</v>
      </c>
      <c r="Q259" s="9">
        <f>VLOOKUP(H259,Sheet2!$B$2:$F$5,5,FALSE)*VLOOKUP(F259,Sheet2!$A$8:$C$12,3,FALSE)</f>
        <v>120</v>
      </c>
      <c r="R259" s="1">
        <f>VLOOKUP(F259,Sheet2!$A$7:$F$12,5,FALSE)</f>
        <v>85</v>
      </c>
      <c r="S259" s="1">
        <f>VLOOKUP(F259,Sheet2!$A$7:$F$12,6,FALSE)</f>
        <v>100</v>
      </c>
      <c r="T259" s="11">
        <f t="shared" si="43"/>
        <v>24</v>
      </c>
      <c r="U259" s="11">
        <f t="shared" si="44"/>
        <v>24</v>
      </c>
      <c r="V259" s="11">
        <f t="shared" si="45"/>
        <v>24</v>
      </c>
      <c r="W259" s="11">
        <f t="shared" si="46"/>
        <v>32</v>
      </c>
      <c r="X259" s="11">
        <f t="shared" si="47"/>
        <v>32</v>
      </c>
      <c r="Y259" s="11">
        <f t="shared" si="48"/>
        <v>32</v>
      </c>
      <c r="Z259" s="11">
        <f t="shared" si="48"/>
        <v>40</v>
      </c>
      <c r="AA259" s="11">
        <f t="shared" si="49"/>
        <v>40</v>
      </c>
      <c r="AB259" s="11">
        <f t="shared" si="50"/>
        <v>40</v>
      </c>
      <c r="AC259" s="11">
        <f t="shared" si="50"/>
        <v>40</v>
      </c>
      <c r="AD259" s="11">
        <f t="shared" si="51"/>
        <v>40</v>
      </c>
      <c r="AE259" s="11">
        <f t="shared" si="52"/>
        <v>40</v>
      </c>
    </row>
    <row r="260" spans="1:31">
      <c r="A260" s="1">
        <f>VLOOKUP(I260,Sheet3!$A$748:$B$779,2,FALSE)+VLOOKUP(B260,Sheet3!$A$2:$B$737,2,FALSE)</f>
        <v>1205</v>
      </c>
      <c r="B260" s="9" t="str">
        <f>Sheet3!A259</f>
        <v>J·霍尔巴斯</v>
      </c>
      <c r="E260" s="1">
        <f t="shared" ref="E260:E323" si="54">F260</f>
        <v>2</v>
      </c>
      <c r="F260" s="1">
        <f>VLOOKUP(VLOOKUP(B260,Sheet3!$A$2:$D$737,4,FALSE),Sheet2!$A$15:$C$19,3,TRUE)</f>
        <v>2</v>
      </c>
      <c r="G260" s="1">
        <f>VLOOKUP(F260,Sheet2!$A$8:$D$12,4,FALSE)</f>
        <v>10</v>
      </c>
      <c r="H260" s="1">
        <f>VLOOKUP(VLOOKUP(B260,Sheet3!$A$2:$E$737,5,FALSE),Sheet2!$A$2:$B$5,2,FALSE)</f>
        <v>3</v>
      </c>
      <c r="I260" s="1" t="str">
        <f>Sheet3!C259</f>
        <v>希腊</v>
      </c>
      <c r="J260" s="1" t="str">
        <f t="shared" ref="J260:J323" si="55">I260</f>
        <v>希腊</v>
      </c>
      <c r="K260" s="1">
        <f t="shared" si="53"/>
        <v>1</v>
      </c>
      <c r="N260" s="1">
        <f>VLOOKUP(H260,Sheet2!$B$2:$F$5,2,FALSE)*VLOOKUP(F260,Sheet2!$A$8:$C$12,3,FALSE)</f>
        <v>60</v>
      </c>
      <c r="O260" s="9">
        <f>VLOOKUP(H260,Sheet2!$B$2:$F$5,3,FALSE)*VLOOKUP(F260,Sheet2!$A$8:$C$12,3,FALSE)</f>
        <v>80</v>
      </c>
      <c r="P260" s="9">
        <f>VLOOKUP(H260,Sheet2!$B$2:$F$5,4,FALSE)*VLOOKUP(F260,Sheet2!$A$8:$C$12,3,FALSE)</f>
        <v>100</v>
      </c>
      <c r="Q260" s="9">
        <f>VLOOKUP(H260,Sheet2!$B$2:$F$5,5,FALSE)*VLOOKUP(F260,Sheet2!$A$8:$C$12,3,FALSE)</f>
        <v>100</v>
      </c>
      <c r="R260" s="1">
        <f>VLOOKUP(F260,Sheet2!$A$7:$F$12,5,FALSE)</f>
        <v>80</v>
      </c>
      <c r="S260" s="1">
        <f>VLOOKUP(F260,Sheet2!$A$7:$F$12,6,FALSE)</f>
        <v>95</v>
      </c>
      <c r="T260" s="11">
        <f t="shared" ref="T260:T323" si="56">N260/3</f>
        <v>20</v>
      </c>
      <c r="U260" s="11">
        <f t="shared" ref="U260:U323" si="57">N260/3</f>
        <v>20</v>
      </c>
      <c r="V260" s="11">
        <f t="shared" ref="V260:V323" si="58">N260/3</f>
        <v>20</v>
      </c>
      <c r="W260" s="11">
        <f t="shared" ref="W260:W323" si="59">O260/3</f>
        <v>26.666666666666668</v>
      </c>
      <c r="X260" s="11">
        <f t="shared" ref="X260:X323" si="60">O260/3</f>
        <v>26.666666666666668</v>
      </c>
      <c r="Y260" s="11">
        <f t="shared" ref="Y260:Z323" si="61">O260/3</f>
        <v>26.666666666666668</v>
      </c>
      <c r="Z260" s="11">
        <f t="shared" si="61"/>
        <v>33.333333333333336</v>
      </c>
      <c r="AA260" s="11">
        <f t="shared" ref="AA260:AA323" si="62">P260/3</f>
        <v>33.333333333333336</v>
      </c>
      <c r="AB260" s="11">
        <f t="shared" ref="AB260:AC323" si="63">P260/3</f>
        <v>33.333333333333336</v>
      </c>
      <c r="AC260" s="11">
        <f t="shared" si="63"/>
        <v>33.333333333333336</v>
      </c>
      <c r="AD260" s="11">
        <f t="shared" ref="AD260:AD323" si="64">Q260/3</f>
        <v>33.333333333333336</v>
      </c>
      <c r="AE260" s="11">
        <f t="shared" ref="AE260:AE323" si="65">Q260/3</f>
        <v>33.333333333333336</v>
      </c>
    </row>
    <row r="261" spans="1:31">
      <c r="A261" s="1">
        <f>VLOOKUP(I261,Sheet3!$A$748:$B$779,2,FALSE)+VLOOKUP(B261,Sheet3!$A$2:$B$737,2,FALSE)</f>
        <v>1206</v>
      </c>
      <c r="B261" s="9" t="str">
        <f>Sheet3!A260</f>
        <v>TZIOLIS</v>
      </c>
      <c r="E261" s="1">
        <f t="shared" si="54"/>
        <v>2</v>
      </c>
      <c r="F261" s="1">
        <f>VLOOKUP(VLOOKUP(B261,Sheet3!$A$2:$D$737,4,FALSE),Sheet2!$A$15:$C$19,3,TRUE)</f>
        <v>2</v>
      </c>
      <c r="G261" s="1">
        <f>VLOOKUP(F261,Sheet2!$A$8:$D$12,4,FALSE)</f>
        <v>10</v>
      </c>
      <c r="H261" s="1">
        <f>VLOOKUP(VLOOKUP(B261,Sheet3!$A$2:$E$737,5,FALSE),Sheet2!$A$2:$B$5,2,FALSE)</f>
        <v>2</v>
      </c>
      <c r="I261" s="1" t="str">
        <f>Sheet3!C260</f>
        <v>希腊</v>
      </c>
      <c r="J261" s="1" t="str">
        <f t="shared" si="55"/>
        <v>希腊</v>
      </c>
      <c r="K261" s="1">
        <f t="shared" si="53"/>
        <v>11</v>
      </c>
      <c r="N261" s="1">
        <f>VLOOKUP(H261,Sheet2!$B$2:$F$5,2,FALSE)*VLOOKUP(F261,Sheet2!$A$8:$C$12,3,FALSE)</f>
        <v>80</v>
      </c>
      <c r="O261" s="9">
        <f>VLOOKUP(H261,Sheet2!$B$2:$F$5,3,FALSE)*VLOOKUP(F261,Sheet2!$A$8:$C$12,3,FALSE)</f>
        <v>100</v>
      </c>
      <c r="P261" s="9">
        <f>VLOOKUP(H261,Sheet2!$B$2:$F$5,4,FALSE)*VLOOKUP(F261,Sheet2!$A$8:$C$12,3,FALSE)</f>
        <v>60</v>
      </c>
      <c r="Q261" s="9">
        <f>VLOOKUP(H261,Sheet2!$B$2:$F$5,5,FALSE)*VLOOKUP(F261,Sheet2!$A$8:$C$12,3,FALSE)</f>
        <v>100</v>
      </c>
      <c r="R261" s="1">
        <f>VLOOKUP(F261,Sheet2!$A$7:$F$12,5,FALSE)</f>
        <v>80</v>
      </c>
      <c r="S261" s="1">
        <f>VLOOKUP(F261,Sheet2!$A$7:$F$12,6,FALSE)</f>
        <v>95</v>
      </c>
      <c r="T261" s="11">
        <f t="shared" si="56"/>
        <v>26.666666666666668</v>
      </c>
      <c r="U261" s="11">
        <f t="shared" si="57"/>
        <v>26.666666666666668</v>
      </c>
      <c r="V261" s="11">
        <f t="shared" si="58"/>
        <v>26.666666666666668</v>
      </c>
      <c r="W261" s="11">
        <f t="shared" si="59"/>
        <v>33.333333333333336</v>
      </c>
      <c r="X261" s="11">
        <f t="shared" si="60"/>
        <v>33.333333333333336</v>
      </c>
      <c r="Y261" s="11">
        <f t="shared" si="61"/>
        <v>33.333333333333336</v>
      </c>
      <c r="Z261" s="11">
        <f t="shared" si="61"/>
        <v>20</v>
      </c>
      <c r="AA261" s="11">
        <f t="shared" si="62"/>
        <v>20</v>
      </c>
      <c r="AB261" s="11">
        <f t="shared" si="63"/>
        <v>20</v>
      </c>
      <c r="AC261" s="11">
        <f t="shared" si="63"/>
        <v>33.333333333333336</v>
      </c>
      <c r="AD261" s="11">
        <f t="shared" si="64"/>
        <v>33.333333333333336</v>
      </c>
      <c r="AE261" s="11">
        <f t="shared" si="65"/>
        <v>33.333333333333336</v>
      </c>
    </row>
    <row r="262" spans="1:31">
      <c r="A262" s="1">
        <f>VLOOKUP(I262,Sheet3!$A$748:$B$779,2,FALSE)+VLOOKUP(B262,Sheet3!$A$2:$B$737,2,FALSE)</f>
        <v>1207</v>
      </c>
      <c r="B262" s="9" t="str">
        <f>Sheet3!A261</f>
        <v>卡楚拉尼斯</v>
      </c>
      <c r="E262" s="1">
        <f t="shared" si="54"/>
        <v>3</v>
      </c>
      <c r="F262" s="1">
        <f>VLOOKUP(VLOOKUP(B262,Sheet3!$A$2:$D$737,4,FALSE),Sheet2!$A$15:$C$19,3,TRUE)</f>
        <v>3</v>
      </c>
      <c r="G262" s="1">
        <f>VLOOKUP(F262,Sheet2!$A$8:$D$12,4,FALSE)</f>
        <v>15</v>
      </c>
      <c r="H262" s="1">
        <f>VLOOKUP(VLOOKUP(B262,Sheet3!$A$2:$E$737,5,FALSE),Sheet2!$A$2:$B$5,2,FALSE)</f>
        <v>2</v>
      </c>
      <c r="I262" s="1" t="str">
        <f>Sheet3!C261</f>
        <v>希腊</v>
      </c>
      <c r="J262" s="1" t="str">
        <f t="shared" si="55"/>
        <v>希腊</v>
      </c>
      <c r="K262" s="1">
        <f t="shared" si="53"/>
        <v>9</v>
      </c>
      <c r="N262" s="1">
        <f>VLOOKUP(H262,Sheet2!$B$2:$F$5,2,FALSE)*VLOOKUP(F262,Sheet2!$A$8:$C$12,3,FALSE)</f>
        <v>96</v>
      </c>
      <c r="O262" s="9">
        <f>VLOOKUP(H262,Sheet2!$B$2:$F$5,3,FALSE)*VLOOKUP(F262,Sheet2!$A$8:$C$12,3,FALSE)</f>
        <v>120</v>
      </c>
      <c r="P262" s="9">
        <f>VLOOKUP(H262,Sheet2!$B$2:$F$5,4,FALSE)*VLOOKUP(F262,Sheet2!$A$8:$C$12,3,FALSE)</f>
        <v>72</v>
      </c>
      <c r="Q262" s="9">
        <f>VLOOKUP(H262,Sheet2!$B$2:$F$5,5,FALSE)*VLOOKUP(F262,Sheet2!$A$8:$C$12,3,FALSE)</f>
        <v>120</v>
      </c>
      <c r="R262" s="1">
        <f>VLOOKUP(F262,Sheet2!$A$7:$F$12,5,FALSE)</f>
        <v>85</v>
      </c>
      <c r="S262" s="1">
        <f>VLOOKUP(F262,Sheet2!$A$7:$F$12,6,FALSE)</f>
        <v>100</v>
      </c>
      <c r="T262" s="11">
        <f t="shared" si="56"/>
        <v>32</v>
      </c>
      <c r="U262" s="11">
        <f t="shared" si="57"/>
        <v>32</v>
      </c>
      <c r="V262" s="11">
        <f t="shared" si="58"/>
        <v>32</v>
      </c>
      <c r="W262" s="11">
        <f t="shared" si="59"/>
        <v>40</v>
      </c>
      <c r="X262" s="11">
        <f t="shared" si="60"/>
        <v>40</v>
      </c>
      <c r="Y262" s="11">
        <f t="shared" si="61"/>
        <v>40</v>
      </c>
      <c r="Z262" s="11">
        <f t="shared" si="61"/>
        <v>24</v>
      </c>
      <c r="AA262" s="11">
        <f t="shared" si="62"/>
        <v>24</v>
      </c>
      <c r="AB262" s="11">
        <f t="shared" si="63"/>
        <v>24</v>
      </c>
      <c r="AC262" s="11">
        <f t="shared" si="63"/>
        <v>40</v>
      </c>
      <c r="AD262" s="11">
        <f t="shared" si="64"/>
        <v>40</v>
      </c>
      <c r="AE262" s="11">
        <f t="shared" si="65"/>
        <v>40</v>
      </c>
    </row>
    <row r="263" spans="1:31">
      <c r="A263" s="1">
        <f>VLOOKUP(I263,Sheet3!$A$748:$B$779,2,FALSE)+VLOOKUP(B263,Sheet3!$A$2:$B$737,2,FALSE)</f>
        <v>1208</v>
      </c>
      <c r="B263" s="9" t="str">
        <f>Sheet3!A262</f>
        <v>卡拉古尼斯</v>
      </c>
      <c r="E263" s="1">
        <f t="shared" si="54"/>
        <v>3</v>
      </c>
      <c r="F263" s="1">
        <f>VLOOKUP(VLOOKUP(B263,Sheet3!$A$2:$D$737,4,FALSE),Sheet2!$A$15:$C$19,3,TRUE)</f>
        <v>3</v>
      </c>
      <c r="G263" s="1">
        <f>VLOOKUP(F263,Sheet2!$A$8:$D$12,4,FALSE)</f>
        <v>15</v>
      </c>
      <c r="H263" s="1">
        <f>VLOOKUP(VLOOKUP(B263,Sheet3!$A$2:$E$737,5,FALSE),Sheet2!$A$2:$B$5,2,FALSE)</f>
        <v>2</v>
      </c>
      <c r="I263" s="1" t="str">
        <f>Sheet3!C262</f>
        <v>希腊</v>
      </c>
      <c r="J263" s="1" t="str">
        <f t="shared" si="55"/>
        <v>希腊</v>
      </c>
      <c r="K263" s="1">
        <f t="shared" si="53"/>
        <v>13</v>
      </c>
      <c r="N263" s="1">
        <f>VLOOKUP(H263,Sheet2!$B$2:$F$5,2,FALSE)*VLOOKUP(F263,Sheet2!$A$8:$C$12,3,FALSE)</f>
        <v>96</v>
      </c>
      <c r="O263" s="9">
        <f>VLOOKUP(H263,Sheet2!$B$2:$F$5,3,FALSE)*VLOOKUP(F263,Sheet2!$A$8:$C$12,3,FALSE)</f>
        <v>120</v>
      </c>
      <c r="P263" s="9">
        <f>VLOOKUP(H263,Sheet2!$B$2:$F$5,4,FALSE)*VLOOKUP(F263,Sheet2!$A$8:$C$12,3,FALSE)</f>
        <v>72</v>
      </c>
      <c r="Q263" s="9">
        <f>VLOOKUP(H263,Sheet2!$B$2:$F$5,5,FALSE)*VLOOKUP(F263,Sheet2!$A$8:$C$12,3,FALSE)</f>
        <v>120</v>
      </c>
      <c r="R263" s="1">
        <f>VLOOKUP(F263,Sheet2!$A$7:$F$12,5,FALSE)</f>
        <v>85</v>
      </c>
      <c r="S263" s="1">
        <f>VLOOKUP(F263,Sheet2!$A$7:$F$12,6,FALSE)</f>
        <v>100</v>
      </c>
      <c r="T263" s="11">
        <f t="shared" si="56"/>
        <v>32</v>
      </c>
      <c r="U263" s="11">
        <f t="shared" si="57"/>
        <v>32</v>
      </c>
      <c r="V263" s="11">
        <f t="shared" si="58"/>
        <v>32</v>
      </c>
      <c r="W263" s="11">
        <f t="shared" si="59"/>
        <v>40</v>
      </c>
      <c r="X263" s="11">
        <f t="shared" si="60"/>
        <v>40</v>
      </c>
      <c r="Y263" s="11">
        <f t="shared" si="61"/>
        <v>40</v>
      </c>
      <c r="Z263" s="11">
        <f t="shared" si="61"/>
        <v>24</v>
      </c>
      <c r="AA263" s="11">
        <f t="shared" si="62"/>
        <v>24</v>
      </c>
      <c r="AB263" s="11">
        <f t="shared" si="63"/>
        <v>24</v>
      </c>
      <c r="AC263" s="11">
        <f t="shared" si="63"/>
        <v>40</v>
      </c>
      <c r="AD263" s="11">
        <f t="shared" si="64"/>
        <v>40</v>
      </c>
      <c r="AE263" s="11">
        <f t="shared" si="65"/>
        <v>40</v>
      </c>
    </row>
    <row r="264" spans="1:31">
      <c r="A264" s="1">
        <f>VLOOKUP(I264,Sheet3!$A$748:$B$779,2,FALSE)+VLOOKUP(B264,Sheet3!$A$2:$B$737,2,FALSE)</f>
        <v>1209</v>
      </c>
      <c r="B264" s="9" t="str">
        <f>Sheet3!A263</f>
        <v>萨尔平吉迪斯</v>
      </c>
      <c r="E264" s="1">
        <f t="shared" si="54"/>
        <v>3</v>
      </c>
      <c r="F264" s="1">
        <f>VLOOKUP(VLOOKUP(B264,Sheet3!$A$2:$D$737,4,FALSE),Sheet2!$A$15:$C$19,3,TRUE)</f>
        <v>3</v>
      </c>
      <c r="G264" s="1">
        <f>VLOOKUP(F264,Sheet2!$A$8:$D$12,4,FALSE)</f>
        <v>15</v>
      </c>
      <c r="H264" s="1">
        <f>VLOOKUP(VLOOKUP(B264,Sheet3!$A$2:$E$737,5,FALSE),Sheet2!$A$2:$B$5,2,FALSE)</f>
        <v>1</v>
      </c>
      <c r="I264" s="1" t="str">
        <f>Sheet3!C263</f>
        <v>希腊</v>
      </c>
      <c r="J264" s="1" t="str">
        <f t="shared" si="55"/>
        <v>希腊</v>
      </c>
      <c r="K264" s="1">
        <f t="shared" si="53"/>
        <v>10</v>
      </c>
      <c r="N264" s="1">
        <f>VLOOKUP(H264,Sheet2!$B$2:$F$5,2,FALSE)*VLOOKUP(F264,Sheet2!$A$8:$C$12,3,FALSE)</f>
        <v>120</v>
      </c>
      <c r="O264" s="9">
        <f>VLOOKUP(H264,Sheet2!$B$2:$F$5,3,FALSE)*VLOOKUP(F264,Sheet2!$A$8:$C$12,3,FALSE)</f>
        <v>96</v>
      </c>
      <c r="P264" s="9">
        <f>VLOOKUP(H264,Sheet2!$B$2:$F$5,4,FALSE)*VLOOKUP(F264,Sheet2!$A$8:$C$12,3,FALSE)</f>
        <v>72</v>
      </c>
      <c r="Q264" s="9">
        <f>VLOOKUP(H264,Sheet2!$B$2:$F$5,5,FALSE)*VLOOKUP(F264,Sheet2!$A$8:$C$12,3,FALSE)</f>
        <v>120</v>
      </c>
      <c r="R264" s="1">
        <f>VLOOKUP(F264,Sheet2!$A$7:$F$12,5,FALSE)</f>
        <v>85</v>
      </c>
      <c r="S264" s="1">
        <f>VLOOKUP(F264,Sheet2!$A$7:$F$12,6,FALSE)</f>
        <v>100</v>
      </c>
      <c r="T264" s="11">
        <f t="shared" si="56"/>
        <v>40</v>
      </c>
      <c r="U264" s="11">
        <f t="shared" si="57"/>
        <v>40</v>
      </c>
      <c r="V264" s="11">
        <f t="shared" si="58"/>
        <v>40</v>
      </c>
      <c r="W264" s="11">
        <f t="shared" si="59"/>
        <v>32</v>
      </c>
      <c r="X264" s="11">
        <f t="shared" si="60"/>
        <v>32</v>
      </c>
      <c r="Y264" s="11">
        <f t="shared" si="61"/>
        <v>32</v>
      </c>
      <c r="Z264" s="11">
        <f t="shared" si="61"/>
        <v>24</v>
      </c>
      <c r="AA264" s="11">
        <f t="shared" si="62"/>
        <v>24</v>
      </c>
      <c r="AB264" s="11">
        <f t="shared" si="63"/>
        <v>24</v>
      </c>
      <c r="AC264" s="11">
        <f t="shared" si="63"/>
        <v>40</v>
      </c>
      <c r="AD264" s="11">
        <f t="shared" si="64"/>
        <v>40</v>
      </c>
      <c r="AE264" s="11">
        <f t="shared" si="65"/>
        <v>40</v>
      </c>
    </row>
    <row r="265" spans="1:31">
      <c r="A265" s="1">
        <f>VLOOKUP(I265,Sheet3!$A$748:$B$779,2,FALSE)+VLOOKUP(B265,Sheet3!$A$2:$B$737,2,FALSE)</f>
        <v>1210</v>
      </c>
      <c r="B265" s="9" t="str">
        <f>Sheet3!A264</f>
        <v>萨马拉斯</v>
      </c>
      <c r="E265" s="1">
        <f t="shared" si="54"/>
        <v>2</v>
      </c>
      <c r="F265" s="1">
        <f>VLOOKUP(VLOOKUP(B265,Sheet3!$A$2:$D$737,4,FALSE),Sheet2!$A$15:$C$19,3,TRUE)</f>
        <v>2</v>
      </c>
      <c r="G265" s="1">
        <f>VLOOKUP(F265,Sheet2!$A$8:$D$12,4,FALSE)</f>
        <v>10</v>
      </c>
      <c r="H265" s="1">
        <f>VLOOKUP(VLOOKUP(B265,Sheet3!$A$2:$E$737,5,FALSE),Sheet2!$A$2:$B$5,2,FALSE)</f>
        <v>1</v>
      </c>
      <c r="I265" s="1" t="str">
        <f>Sheet3!C264</f>
        <v>希腊</v>
      </c>
      <c r="J265" s="1" t="str">
        <f t="shared" si="55"/>
        <v>希腊</v>
      </c>
      <c r="K265" s="1">
        <f t="shared" si="53"/>
        <v>14</v>
      </c>
      <c r="N265" s="1">
        <f>VLOOKUP(H265,Sheet2!$B$2:$F$5,2,FALSE)*VLOOKUP(F265,Sheet2!$A$8:$C$12,3,FALSE)</f>
        <v>100</v>
      </c>
      <c r="O265" s="9">
        <f>VLOOKUP(H265,Sheet2!$B$2:$F$5,3,FALSE)*VLOOKUP(F265,Sheet2!$A$8:$C$12,3,FALSE)</f>
        <v>80</v>
      </c>
      <c r="P265" s="9">
        <f>VLOOKUP(H265,Sheet2!$B$2:$F$5,4,FALSE)*VLOOKUP(F265,Sheet2!$A$8:$C$12,3,FALSE)</f>
        <v>60</v>
      </c>
      <c r="Q265" s="9">
        <f>VLOOKUP(H265,Sheet2!$B$2:$F$5,5,FALSE)*VLOOKUP(F265,Sheet2!$A$8:$C$12,3,FALSE)</f>
        <v>100</v>
      </c>
      <c r="R265" s="1">
        <f>VLOOKUP(F265,Sheet2!$A$7:$F$12,5,FALSE)</f>
        <v>80</v>
      </c>
      <c r="S265" s="1">
        <f>VLOOKUP(F265,Sheet2!$A$7:$F$12,6,FALSE)</f>
        <v>95</v>
      </c>
      <c r="T265" s="11">
        <f t="shared" si="56"/>
        <v>33.333333333333336</v>
      </c>
      <c r="U265" s="11">
        <f t="shared" si="57"/>
        <v>33.333333333333336</v>
      </c>
      <c r="V265" s="11">
        <f t="shared" si="58"/>
        <v>33.333333333333336</v>
      </c>
      <c r="W265" s="11">
        <f t="shared" si="59"/>
        <v>26.666666666666668</v>
      </c>
      <c r="X265" s="11">
        <f t="shared" si="60"/>
        <v>26.666666666666668</v>
      </c>
      <c r="Y265" s="11">
        <f t="shared" si="61"/>
        <v>26.666666666666668</v>
      </c>
      <c r="Z265" s="11">
        <f t="shared" si="61"/>
        <v>20</v>
      </c>
      <c r="AA265" s="11">
        <f t="shared" si="62"/>
        <v>20</v>
      </c>
      <c r="AB265" s="11">
        <f t="shared" si="63"/>
        <v>20</v>
      </c>
      <c r="AC265" s="11">
        <f t="shared" si="63"/>
        <v>33.333333333333336</v>
      </c>
      <c r="AD265" s="11">
        <f t="shared" si="64"/>
        <v>33.333333333333336</v>
      </c>
      <c r="AE265" s="11">
        <f t="shared" si="65"/>
        <v>33.333333333333336</v>
      </c>
    </row>
    <row r="266" spans="1:31">
      <c r="A266" s="1">
        <f>VLOOKUP(I266,Sheet3!$A$748:$B$779,2,FALSE)+VLOOKUP(B266,Sheet3!$A$2:$B$737,2,FALSE)</f>
        <v>1211</v>
      </c>
      <c r="B266" s="9" t="str">
        <f>Sheet3!A265</f>
        <v>耶卡斯</v>
      </c>
      <c r="E266" s="1">
        <f t="shared" si="54"/>
        <v>3</v>
      </c>
      <c r="F266" s="1">
        <f>VLOOKUP(VLOOKUP(B266,Sheet3!$A$2:$D$737,4,FALSE),Sheet2!$A$15:$C$19,3,TRUE)</f>
        <v>3</v>
      </c>
      <c r="G266" s="1">
        <f>VLOOKUP(F266,Sheet2!$A$8:$D$12,4,FALSE)</f>
        <v>15</v>
      </c>
      <c r="H266" s="1">
        <f>VLOOKUP(VLOOKUP(B266,Sheet3!$A$2:$E$737,5,FALSE),Sheet2!$A$2:$B$5,2,FALSE)</f>
        <v>1</v>
      </c>
      <c r="I266" s="1" t="str">
        <f>Sheet3!C265</f>
        <v>希腊</v>
      </c>
      <c r="J266" s="1" t="str">
        <f t="shared" si="55"/>
        <v>希腊</v>
      </c>
      <c r="K266" s="1">
        <f t="shared" si="53"/>
        <v>6</v>
      </c>
      <c r="N266" s="1">
        <f>VLOOKUP(H266,Sheet2!$B$2:$F$5,2,FALSE)*VLOOKUP(F266,Sheet2!$A$8:$C$12,3,FALSE)</f>
        <v>120</v>
      </c>
      <c r="O266" s="9">
        <f>VLOOKUP(H266,Sheet2!$B$2:$F$5,3,FALSE)*VLOOKUP(F266,Sheet2!$A$8:$C$12,3,FALSE)</f>
        <v>96</v>
      </c>
      <c r="P266" s="9">
        <f>VLOOKUP(H266,Sheet2!$B$2:$F$5,4,FALSE)*VLOOKUP(F266,Sheet2!$A$8:$C$12,3,FALSE)</f>
        <v>72</v>
      </c>
      <c r="Q266" s="9">
        <f>VLOOKUP(H266,Sheet2!$B$2:$F$5,5,FALSE)*VLOOKUP(F266,Sheet2!$A$8:$C$12,3,FALSE)</f>
        <v>120</v>
      </c>
      <c r="R266" s="1">
        <f>VLOOKUP(F266,Sheet2!$A$7:$F$12,5,FALSE)</f>
        <v>85</v>
      </c>
      <c r="S266" s="1">
        <f>VLOOKUP(F266,Sheet2!$A$7:$F$12,6,FALSE)</f>
        <v>100</v>
      </c>
      <c r="T266" s="11">
        <f t="shared" si="56"/>
        <v>40</v>
      </c>
      <c r="U266" s="11">
        <f t="shared" si="57"/>
        <v>40</v>
      </c>
      <c r="V266" s="11">
        <f t="shared" si="58"/>
        <v>40</v>
      </c>
      <c r="W266" s="11">
        <f t="shared" si="59"/>
        <v>32</v>
      </c>
      <c r="X266" s="11">
        <f t="shared" si="60"/>
        <v>32</v>
      </c>
      <c r="Y266" s="11">
        <f t="shared" si="61"/>
        <v>32</v>
      </c>
      <c r="Z266" s="11">
        <f t="shared" si="61"/>
        <v>24</v>
      </c>
      <c r="AA266" s="11">
        <f t="shared" si="62"/>
        <v>24</v>
      </c>
      <c r="AB266" s="11">
        <f t="shared" si="63"/>
        <v>24</v>
      </c>
      <c r="AC266" s="11">
        <f t="shared" si="63"/>
        <v>40</v>
      </c>
      <c r="AD266" s="11">
        <f t="shared" si="64"/>
        <v>40</v>
      </c>
      <c r="AE266" s="11">
        <f t="shared" si="65"/>
        <v>40</v>
      </c>
    </row>
    <row r="267" spans="1:31">
      <c r="A267" s="1">
        <f>VLOOKUP(I267,Sheet3!$A$748:$B$779,2,FALSE)+VLOOKUP(B267,Sheet3!$A$2:$B$737,2,FALSE)</f>
        <v>1212</v>
      </c>
      <c r="B267" s="9" t="str">
        <f>Sheet3!A266</f>
        <v>西法基斯</v>
      </c>
      <c r="E267" s="1">
        <f t="shared" si="54"/>
        <v>2</v>
      </c>
      <c r="F267" s="1">
        <f>VLOOKUP(VLOOKUP(B267,Sheet3!$A$2:$D$737,4,FALSE),Sheet2!$A$15:$C$19,3,TRUE)</f>
        <v>2</v>
      </c>
      <c r="G267" s="1">
        <f>VLOOKUP(F267,Sheet2!$A$8:$D$12,4,FALSE)</f>
        <v>10</v>
      </c>
      <c r="H267" s="1">
        <f>VLOOKUP(VLOOKUP(B267,Sheet3!$A$2:$E$737,5,FALSE),Sheet2!$A$2:$B$5,2,FALSE)</f>
        <v>4</v>
      </c>
      <c r="I267" s="1" t="str">
        <f>Sheet3!C266</f>
        <v>希腊</v>
      </c>
      <c r="J267" s="1" t="str">
        <f t="shared" si="55"/>
        <v>希腊</v>
      </c>
      <c r="K267" s="1">
        <f t="shared" si="53"/>
        <v>12</v>
      </c>
      <c r="N267" s="1">
        <f>VLOOKUP(H267,Sheet2!$B$2:$F$5,2,FALSE)*VLOOKUP(F267,Sheet2!$A$8:$C$12,3,FALSE)</f>
        <v>60</v>
      </c>
      <c r="O267" s="9">
        <f>VLOOKUP(H267,Sheet2!$B$2:$F$5,3,FALSE)*VLOOKUP(F267,Sheet2!$A$8:$C$12,3,FALSE)</f>
        <v>60</v>
      </c>
      <c r="P267" s="9">
        <f>VLOOKUP(H267,Sheet2!$B$2:$F$5,4,FALSE)*VLOOKUP(F267,Sheet2!$A$8:$C$12,3,FALSE)</f>
        <v>120</v>
      </c>
      <c r="Q267" s="9">
        <f>VLOOKUP(H267,Sheet2!$B$2:$F$5,5,FALSE)*VLOOKUP(F267,Sheet2!$A$8:$C$12,3,FALSE)</f>
        <v>100</v>
      </c>
      <c r="R267" s="1">
        <f>VLOOKUP(F267,Sheet2!$A$7:$F$12,5,FALSE)</f>
        <v>80</v>
      </c>
      <c r="S267" s="1">
        <f>VLOOKUP(F267,Sheet2!$A$7:$F$12,6,FALSE)</f>
        <v>95</v>
      </c>
      <c r="T267" s="11">
        <f t="shared" si="56"/>
        <v>20</v>
      </c>
      <c r="U267" s="11">
        <f t="shared" si="57"/>
        <v>20</v>
      </c>
      <c r="V267" s="11">
        <f t="shared" si="58"/>
        <v>20</v>
      </c>
      <c r="W267" s="11">
        <f t="shared" si="59"/>
        <v>20</v>
      </c>
      <c r="X267" s="11">
        <f t="shared" si="60"/>
        <v>20</v>
      </c>
      <c r="Y267" s="11">
        <f t="shared" si="61"/>
        <v>20</v>
      </c>
      <c r="Z267" s="11">
        <f t="shared" si="61"/>
        <v>40</v>
      </c>
      <c r="AA267" s="11">
        <f t="shared" si="62"/>
        <v>40</v>
      </c>
      <c r="AB267" s="11">
        <f t="shared" si="63"/>
        <v>40</v>
      </c>
      <c r="AC267" s="11">
        <f t="shared" si="63"/>
        <v>33.333333333333336</v>
      </c>
      <c r="AD267" s="11">
        <f t="shared" si="64"/>
        <v>33.333333333333336</v>
      </c>
      <c r="AE267" s="11">
        <f t="shared" si="65"/>
        <v>33.333333333333336</v>
      </c>
    </row>
    <row r="268" spans="1:31">
      <c r="A268" s="1">
        <f>VLOOKUP(I268,Sheet3!$A$748:$B$779,2,FALSE)+VLOOKUP(B268,Sheet3!$A$2:$B$737,2,FALSE)</f>
        <v>1213</v>
      </c>
      <c r="B268" s="9" t="str">
        <f>Sheet3!A267</f>
        <v>文特拉</v>
      </c>
      <c r="E268" s="1">
        <f t="shared" si="54"/>
        <v>3</v>
      </c>
      <c r="F268" s="1">
        <f>VLOOKUP(VLOOKUP(B268,Sheet3!$A$2:$D$737,4,FALSE),Sheet2!$A$15:$C$19,3,TRUE)</f>
        <v>3</v>
      </c>
      <c r="G268" s="1">
        <f>VLOOKUP(F268,Sheet2!$A$8:$D$12,4,FALSE)</f>
        <v>15</v>
      </c>
      <c r="H268" s="1">
        <f>VLOOKUP(VLOOKUP(B268,Sheet3!$A$2:$E$737,5,FALSE),Sheet2!$A$2:$B$5,2,FALSE)</f>
        <v>3</v>
      </c>
      <c r="I268" s="1" t="str">
        <f>Sheet3!C267</f>
        <v>希腊</v>
      </c>
      <c r="J268" s="1" t="str">
        <f t="shared" si="55"/>
        <v>希腊</v>
      </c>
      <c r="K268" s="1">
        <f t="shared" si="53"/>
        <v>3</v>
      </c>
      <c r="N268" s="1">
        <f>VLOOKUP(H268,Sheet2!$B$2:$F$5,2,FALSE)*VLOOKUP(F268,Sheet2!$A$8:$C$12,3,FALSE)</f>
        <v>72</v>
      </c>
      <c r="O268" s="9">
        <f>VLOOKUP(H268,Sheet2!$B$2:$F$5,3,FALSE)*VLOOKUP(F268,Sheet2!$A$8:$C$12,3,FALSE)</f>
        <v>96</v>
      </c>
      <c r="P268" s="9">
        <f>VLOOKUP(H268,Sheet2!$B$2:$F$5,4,FALSE)*VLOOKUP(F268,Sheet2!$A$8:$C$12,3,FALSE)</f>
        <v>120</v>
      </c>
      <c r="Q268" s="9">
        <f>VLOOKUP(H268,Sheet2!$B$2:$F$5,5,FALSE)*VLOOKUP(F268,Sheet2!$A$8:$C$12,3,FALSE)</f>
        <v>120</v>
      </c>
      <c r="R268" s="1">
        <f>VLOOKUP(F268,Sheet2!$A$7:$F$12,5,FALSE)</f>
        <v>85</v>
      </c>
      <c r="S268" s="1">
        <f>VLOOKUP(F268,Sheet2!$A$7:$F$12,6,FALSE)</f>
        <v>100</v>
      </c>
      <c r="T268" s="11">
        <f t="shared" si="56"/>
        <v>24</v>
      </c>
      <c r="U268" s="11">
        <f t="shared" si="57"/>
        <v>24</v>
      </c>
      <c r="V268" s="11">
        <f t="shared" si="58"/>
        <v>24</v>
      </c>
      <c r="W268" s="11">
        <f t="shared" si="59"/>
        <v>32</v>
      </c>
      <c r="X268" s="11">
        <f t="shared" si="60"/>
        <v>32</v>
      </c>
      <c r="Y268" s="11">
        <f t="shared" si="61"/>
        <v>32</v>
      </c>
      <c r="Z268" s="11">
        <f t="shared" si="61"/>
        <v>40</v>
      </c>
      <c r="AA268" s="11">
        <f t="shared" si="62"/>
        <v>40</v>
      </c>
      <c r="AB268" s="11">
        <f t="shared" si="63"/>
        <v>40</v>
      </c>
      <c r="AC268" s="11">
        <f t="shared" si="63"/>
        <v>40</v>
      </c>
      <c r="AD268" s="11">
        <f t="shared" si="64"/>
        <v>40</v>
      </c>
      <c r="AE268" s="11">
        <f t="shared" si="65"/>
        <v>40</v>
      </c>
    </row>
    <row r="269" spans="1:31">
      <c r="A269" s="1">
        <f>VLOOKUP(I269,Sheet3!$A$748:$B$779,2,FALSE)+VLOOKUP(B269,Sheet3!$A$2:$B$737,2,FALSE)</f>
        <v>1214</v>
      </c>
      <c r="B269" s="9" t="str">
        <f>Sheet3!A268</f>
        <v>曼尼亚蒂斯</v>
      </c>
      <c r="E269" s="1">
        <f t="shared" si="54"/>
        <v>2</v>
      </c>
      <c r="F269" s="1">
        <f>VLOOKUP(VLOOKUP(B269,Sheet3!$A$2:$D$737,4,FALSE),Sheet2!$A$15:$C$19,3,TRUE)</f>
        <v>2</v>
      </c>
      <c r="G269" s="1">
        <f>VLOOKUP(F269,Sheet2!$A$8:$D$12,4,FALSE)</f>
        <v>10</v>
      </c>
      <c r="H269" s="1">
        <f>VLOOKUP(VLOOKUP(B269,Sheet3!$A$2:$E$737,5,FALSE),Sheet2!$A$2:$B$5,2,FALSE)</f>
        <v>3</v>
      </c>
      <c r="I269" s="1" t="str">
        <f>Sheet3!C268</f>
        <v>希腊</v>
      </c>
      <c r="J269" s="1" t="str">
        <f t="shared" si="55"/>
        <v>希腊</v>
      </c>
      <c r="K269" s="1">
        <f t="shared" si="53"/>
        <v>1</v>
      </c>
      <c r="N269" s="1">
        <f>VLOOKUP(H269,Sheet2!$B$2:$F$5,2,FALSE)*VLOOKUP(F269,Sheet2!$A$8:$C$12,3,FALSE)</f>
        <v>60</v>
      </c>
      <c r="O269" s="9">
        <f>VLOOKUP(H269,Sheet2!$B$2:$F$5,3,FALSE)*VLOOKUP(F269,Sheet2!$A$8:$C$12,3,FALSE)</f>
        <v>80</v>
      </c>
      <c r="P269" s="9">
        <f>VLOOKUP(H269,Sheet2!$B$2:$F$5,4,FALSE)*VLOOKUP(F269,Sheet2!$A$8:$C$12,3,FALSE)</f>
        <v>100</v>
      </c>
      <c r="Q269" s="9">
        <f>VLOOKUP(H269,Sheet2!$B$2:$F$5,5,FALSE)*VLOOKUP(F269,Sheet2!$A$8:$C$12,3,FALSE)</f>
        <v>100</v>
      </c>
      <c r="R269" s="1">
        <f>VLOOKUP(F269,Sheet2!$A$7:$F$12,5,FALSE)</f>
        <v>80</v>
      </c>
      <c r="S269" s="1">
        <f>VLOOKUP(F269,Sheet2!$A$7:$F$12,6,FALSE)</f>
        <v>95</v>
      </c>
      <c r="T269" s="11">
        <f t="shared" si="56"/>
        <v>20</v>
      </c>
      <c r="U269" s="11">
        <f t="shared" si="57"/>
        <v>20</v>
      </c>
      <c r="V269" s="11">
        <f t="shared" si="58"/>
        <v>20</v>
      </c>
      <c r="W269" s="11">
        <f t="shared" si="59"/>
        <v>26.666666666666668</v>
      </c>
      <c r="X269" s="11">
        <f t="shared" si="60"/>
        <v>26.666666666666668</v>
      </c>
      <c r="Y269" s="11">
        <f t="shared" si="61"/>
        <v>26.666666666666668</v>
      </c>
      <c r="Z269" s="11">
        <f t="shared" si="61"/>
        <v>33.333333333333336</v>
      </c>
      <c r="AA269" s="11">
        <f t="shared" si="62"/>
        <v>33.333333333333336</v>
      </c>
      <c r="AB269" s="11">
        <f t="shared" si="63"/>
        <v>33.333333333333336</v>
      </c>
      <c r="AC269" s="11">
        <f t="shared" si="63"/>
        <v>33.333333333333336</v>
      </c>
      <c r="AD269" s="11">
        <f t="shared" si="64"/>
        <v>33.333333333333336</v>
      </c>
      <c r="AE269" s="11">
        <f t="shared" si="65"/>
        <v>33.333333333333336</v>
      </c>
    </row>
    <row r="270" spans="1:31">
      <c r="A270" s="1">
        <f>VLOOKUP(I270,Sheet3!$A$748:$B$779,2,FALSE)+VLOOKUP(B270,Sheet3!$A$2:$B$737,2,FALSE)</f>
        <v>1215</v>
      </c>
      <c r="B270" s="9" t="str">
        <f>Sheet3!A269</f>
        <v>查韦拉斯</v>
      </c>
      <c r="E270" s="1">
        <f t="shared" si="54"/>
        <v>2</v>
      </c>
      <c r="F270" s="1">
        <f>VLOOKUP(VLOOKUP(B270,Sheet3!$A$2:$D$737,4,FALSE),Sheet2!$A$15:$C$19,3,TRUE)</f>
        <v>2</v>
      </c>
      <c r="G270" s="1">
        <f>VLOOKUP(F270,Sheet2!$A$8:$D$12,4,FALSE)</f>
        <v>10</v>
      </c>
      <c r="H270" s="1">
        <f>VLOOKUP(VLOOKUP(B270,Sheet3!$A$2:$E$737,5,FALSE),Sheet2!$A$2:$B$5,2,FALSE)</f>
        <v>3</v>
      </c>
      <c r="I270" s="1" t="str">
        <f>Sheet3!C269</f>
        <v>希腊</v>
      </c>
      <c r="J270" s="1" t="str">
        <f t="shared" si="55"/>
        <v>希腊</v>
      </c>
      <c r="K270" s="1">
        <f t="shared" si="53"/>
        <v>9</v>
      </c>
      <c r="N270" s="1">
        <f>VLOOKUP(H270,Sheet2!$B$2:$F$5,2,FALSE)*VLOOKUP(F270,Sheet2!$A$8:$C$12,3,FALSE)</f>
        <v>60</v>
      </c>
      <c r="O270" s="9">
        <f>VLOOKUP(H270,Sheet2!$B$2:$F$5,3,FALSE)*VLOOKUP(F270,Sheet2!$A$8:$C$12,3,FALSE)</f>
        <v>80</v>
      </c>
      <c r="P270" s="9">
        <f>VLOOKUP(H270,Sheet2!$B$2:$F$5,4,FALSE)*VLOOKUP(F270,Sheet2!$A$8:$C$12,3,FALSE)</f>
        <v>100</v>
      </c>
      <c r="Q270" s="9">
        <f>VLOOKUP(H270,Sheet2!$B$2:$F$5,5,FALSE)*VLOOKUP(F270,Sheet2!$A$8:$C$12,3,FALSE)</f>
        <v>100</v>
      </c>
      <c r="R270" s="1">
        <f>VLOOKUP(F270,Sheet2!$A$7:$F$12,5,FALSE)</f>
        <v>80</v>
      </c>
      <c r="S270" s="1">
        <f>VLOOKUP(F270,Sheet2!$A$7:$F$12,6,FALSE)</f>
        <v>95</v>
      </c>
      <c r="T270" s="11">
        <f t="shared" si="56"/>
        <v>20</v>
      </c>
      <c r="U270" s="11">
        <f t="shared" si="57"/>
        <v>20</v>
      </c>
      <c r="V270" s="11">
        <f t="shared" si="58"/>
        <v>20</v>
      </c>
      <c r="W270" s="11">
        <f t="shared" si="59"/>
        <v>26.666666666666668</v>
      </c>
      <c r="X270" s="11">
        <f t="shared" si="60"/>
        <v>26.666666666666668</v>
      </c>
      <c r="Y270" s="11">
        <f t="shared" si="61"/>
        <v>26.666666666666668</v>
      </c>
      <c r="Z270" s="11">
        <f t="shared" si="61"/>
        <v>33.333333333333336</v>
      </c>
      <c r="AA270" s="11">
        <f t="shared" si="62"/>
        <v>33.333333333333336</v>
      </c>
      <c r="AB270" s="11">
        <f t="shared" si="63"/>
        <v>33.333333333333336</v>
      </c>
      <c r="AC270" s="11">
        <f t="shared" si="63"/>
        <v>33.333333333333336</v>
      </c>
      <c r="AD270" s="11">
        <f t="shared" si="64"/>
        <v>33.333333333333336</v>
      </c>
      <c r="AE270" s="11">
        <f t="shared" si="65"/>
        <v>33.333333333333336</v>
      </c>
    </row>
    <row r="271" spans="1:31">
      <c r="A271" s="1">
        <f>VLOOKUP(I271,Sheet3!$A$748:$B$779,2,FALSE)+VLOOKUP(B271,Sheet3!$A$2:$B$737,2,FALSE)</f>
        <v>1216</v>
      </c>
      <c r="B271" s="9" t="str">
        <f>Sheet3!A270</f>
        <v>斯皮罗普罗斯</v>
      </c>
      <c r="E271" s="1">
        <f t="shared" si="54"/>
        <v>2</v>
      </c>
      <c r="F271" s="1">
        <f>VLOOKUP(VLOOKUP(B271,Sheet3!$A$2:$D$737,4,FALSE),Sheet2!$A$15:$C$19,3,TRUE)</f>
        <v>2</v>
      </c>
      <c r="G271" s="1">
        <f>VLOOKUP(F271,Sheet2!$A$8:$D$12,4,FALSE)</f>
        <v>10</v>
      </c>
      <c r="H271" s="1">
        <f>VLOOKUP(VLOOKUP(B271,Sheet3!$A$2:$E$737,5,FALSE),Sheet2!$A$2:$B$5,2,FALSE)</f>
        <v>3</v>
      </c>
      <c r="I271" s="1" t="str">
        <f>Sheet3!C270</f>
        <v>希腊</v>
      </c>
      <c r="J271" s="1" t="str">
        <f t="shared" si="55"/>
        <v>希腊</v>
      </c>
      <c r="K271" s="1">
        <f t="shared" si="53"/>
        <v>8</v>
      </c>
      <c r="N271" s="1">
        <f>VLOOKUP(H271,Sheet2!$B$2:$F$5,2,FALSE)*VLOOKUP(F271,Sheet2!$A$8:$C$12,3,FALSE)</f>
        <v>60</v>
      </c>
      <c r="O271" s="9">
        <f>VLOOKUP(H271,Sheet2!$B$2:$F$5,3,FALSE)*VLOOKUP(F271,Sheet2!$A$8:$C$12,3,FALSE)</f>
        <v>80</v>
      </c>
      <c r="P271" s="9">
        <f>VLOOKUP(H271,Sheet2!$B$2:$F$5,4,FALSE)*VLOOKUP(F271,Sheet2!$A$8:$C$12,3,FALSE)</f>
        <v>100</v>
      </c>
      <c r="Q271" s="9">
        <f>VLOOKUP(H271,Sheet2!$B$2:$F$5,5,FALSE)*VLOOKUP(F271,Sheet2!$A$8:$C$12,3,FALSE)</f>
        <v>100</v>
      </c>
      <c r="R271" s="1">
        <f>VLOOKUP(F271,Sheet2!$A$7:$F$12,5,FALSE)</f>
        <v>80</v>
      </c>
      <c r="S271" s="1">
        <f>VLOOKUP(F271,Sheet2!$A$7:$F$12,6,FALSE)</f>
        <v>95</v>
      </c>
      <c r="T271" s="11">
        <f t="shared" si="56"/>
        <v>20</v>
      </c>
      <c r="U271" s="11">
        <f t="shared" si="57"/>
        <v>20</v>
      </c>
      <c r="V271" s="11">
        <f t="shared" si="58"/>
        <v>20</v>
      </c>
      <c r="W271" s="11">
        <f t="shared" si="59"/>
        <v>26.666666666666668</v>
      </c>
      <c r="X271" s="11">
        <f t="shared" si="60"/>
        <v>26.666666666666668</v>
      </c>
      <c r="Y271" s="11">
        <f t="shared" si="61"/>
        <v>26.666666666666668</v>
      </c>
      <c r="Z271" s="11">
        <f t="shared" si="61"/>
        <v>33.333333333333336</v>
      </c>
      <c r="AA271" s="11">
        <f t="shared" si="62"/>
        <v>33.333333333333336</v>
      </c>
      <c r="AB271" s="11">
        <f t="shared" si="63"/>
        <v>33.333333333333336</v>
      </c>
      <c r="AC271" s="11">
        <f t="shared" si="63"/>
        <v>33.333333333333336</v>
      </c>
      <c r="AD271" s="11">
        <f t="shared" si="64"/>
        <v>33.333333333333336</v>
      </c>
      <c r="AE271" s="11">
        <f t="shared" si="65"/>
        <v>33.333333333333336</v>
      </c>
    </row>
    <row r="272" spans="1:31">
      <c r="A272" s="1">
        <f>VLOOKUP(I272,Sheet3!$A$748:$B$779,2,FALSE)+VLOOKUP(B272,Sheet3!$A$2:$B$737,2,FALSE)</f>
        <v>1217</v>
      </c>
      <c r="B272" s="9" t="str">
        <f>Sheet3!A271</f>
        <v>拉扎罗斯</v>
      </c>
      <c r="E272" s="1">
        <f t="shared" si="54"/>
        <v>3</v>
      </c>
      <c r="F272" s="1">
        <f>VLOOKUP(VLOOKUP(B272,Sheet3!$A$2:$D$737,4,FALSE),Sheet2!$A$15:$C$19,3,TRUE)</f>
        <v>3</v>
      </c>
      <c r="G272" s="1">
        <f>VLOOKUP(F272,Sheet2!$A$8:$D$12,4,FALSE)</f>
        <v>15</v>
      </c>
      <c r="H272" s="1">
        <f>VLOOKUP(VLOOKUP(B272,Sheet3!$A$2:$E$737,5,FALSE),Sheet2!$A$2:$B$5,2,FALSE)</f>
        <v>2</v>
      </c>
      <c r="I272" s="1" t="str">
        <f>Sheet3!C271</f>
        <v>希腊</v>
      </c>
      <c r="J272" s="1" t="str">
        <f t="shared" si="55"/>
        <v>希腊</v>
      </c>
      <c r="K272" s="1">
        <f t="shared" si="53"/>
        <v>4</v>
      </c>
      <c r="N272" s="1">
        <f>VLOOKUP(H272,Sheet2!$B$2:$F$5,2,FALSE)*VLOOKUP(F272,Sheet2!$A$8:$C$12,3,FALSE)</f>
        <v>96</v>
      </c>
      <c r="O272" s="9">
        <f>VLOOKUP(H272,Sheet2!$B$2:$F$5,3,FALSE)*VLOOKUP(F272,Sheet2!$A$8:$C$12,3,FALSE)</f>
        <v>120</v>
      </c>
      <c r="P272" s="9">
        <f>VLOOKUP(H272,Sheet2!$B$2:$F$5,4,FALSE)*VLOOKUP(F272,Sheet2!$A$8:$C$12,3,FALSE)</f>
        <v>72</v>
      </c>
      <c r="Q272" s="9">
        <f>VLOOKUP(H272,Sheet2!$B$2:$F$5,5,FALSE)*VLOOKUP(F272,Sheet2!$A$8:$C$12,3,FALSE)</f>
        <v>120</v>
      </c>
      <c r="R272" s="1">
        <f>VLOOKUP(F272,Sheet2!$A$7:$F$12,5,FALSE)</f>
        <v>85</v>
      </c>
      <c r="S272" s="1">
        <f>VLOOKUP(F272,Sheet2!$A$7:$F$12,6,FALSE)</f>
        <v>100</v>
      </c>
      <c r="T272" s="11">
        <f t="shared" si="56"/>
        <v>32</v>
      </c>
      <c r="U272" s="11">
        <f t="shared" si="57"/>
        <v>32</v>
      </c>
      <c r="V272" s="11">
        <f t="shared" si="58"/>
        <v>32</v>
      </c>
      <c r="W272" s="11">
        <f t="shared" si="59"/>
        <v>40</v>
      </c>
      <c r="X272" s="11">
        <f t="shared" si="60"/>
        <v>40</v>
      </c>
      <c r="Y272" s="11">
        <f t="shared" si="61"/>
        <v>40</v>
      </c>
      <c r="Z272" s="11">
        <f t="shared" si="61"/>
        <v>24</v>
      </c>
      <c r="AA272" s="11">
        <f t="shared" si="62"/>
        <v>24</v>
      </c>
      <c r="AB272" s="11">
        <f t="shared" si="63"/>
        <v>24</v>
      </c>
      <c r="AC272" s="11">
        <f t="shared" si="63"/>
        <v>40</v>
      </c>
      <c r="AD272" s="11">
        <f t="shared" si="64"/>
        <v>40</v>
      </c>
      <c r="AE272" s="11">
        <f t="shared" si="65"/>
        <v>40</v>
      </c>
    </row>
    <row r="273" spans="1:31">
      <c r="A273" s="1">
        <f>VLOOKUP(I273,Sheet3!$A$748:$B$779,2,FALSE)+VLOOKUP(B273,Sheet3!$A$2:$B$737,2,FALSE)</f>
        <v>1218</v>
      </c>
      <c r="B273" s="9" t="str">
        <f>Sheet3!A272</f>
        <v>尼尼斯</v>
      </c>
      <c r="E273" s="1">
        <f t="shared" si="54"/>
        <v>3</v>
      </c>
      <c r="F273" s="1">
        <f>VLOOKUP(VLOOKUP(B273,Sheet3!$A$2:$D$737,4,FALSE),Sheet2!$A$15:$C$19,3,TRUE)</f>
        <v>3</v>
      </c>
      <c r="G273" s="1">
        <f>VLOOKUP(F273,Sheet2!$A$8:$D$12,4,FALSE)</f>
        <v>15</v>
      </c>
      <c r="H273" s="1">
        <f>VLOOKUP(VLOOKUP(B273,Sheet3!$A$2:$E$737,5,FALSE),Sheet2!$A$2:$B$5,2,FALSE)</f>
        <v>2</v>
      </c>
      <c r="I273" s="1" t="str">
        <f>Sheet3!C272</f>
        <v>希腊</v>
      </c>
      <c r="J273" s="1" t="str">
        <f t="shared" si="55"/>
        <v>希腊</v>
      </c>
      <c r="K273" s="1">
        <f t="shared" si="53"/>
        <v>10</v>
      </c>
      <c r="N273" s="1">
        <f>VLOOKUP(H273,Sheet2!$B$2:$F$5,2,FALSE)*VLOOKUP(F273,Sheet2!$A$8:$C$12,3,FALSE)</f>
        <v>96</v>
      </c>
      <c r="O273" s="9">
        <f>VLOOKUP(H273,Sheet2!$B$2:$F$5,3,FALSE)*VLOOKUP(F273,Sheet2!$A$8:$C$12,3,FALSE)</f>
        <v>120</v>
      </c>
      <c r="P273" s="9">
        <f>VLOOKUP(H273,Sheet2!$B$2:$F$5,4,FALSE)*VLOOKUP(F273,Sheet2!$A$8:$C$12,3,FALSE)</f>
        <v>72</v>
      </c>
      <c r="Q273" s="9">
        <f>VLOOKUP(H273,Sheet2!$B$2:$F$5,5,FALSE)*VLOOKUP(F273,Sheet2!$A$8:$C$12,3,FALSE)</f>
        <v>120</v>
      </c>
      <c r="R273" s="1">
        <f>VLOOKUP(F273,Sheet2!$A$7:$F$12,5,FALSE)</f>
        <v>85</v>
      </c>
      <c r="S273" s="1">
        <f>VLOOKUP(F273,Sheet2!$A$7:$F$12,6,FALSE)</f>
        <v>100</v>
      </c>
      <c r="T273" s="11">
        <f t="shared" si="56"/>
        <v>32</v>
      </c>
      <c r="U273" s="11">
        <f t="shared" si="57"/>
        <v>32</v>
      </c>
      <c r="V273" s="11">
        <f t="shared" si="58"/>
        <v>32</v>
      </c>
      <c r="W273" s="11">
        <f t="shared" si="59"/>
        <v>40</v>
      </c>
      <c r="X273" s="11">
        <f t="shared" si="60"/>
        <v>40</v>
      </c>
      <c r="Y273" s="11">
        <f t="shared" si="61"/>
        <v>40</v>
      </c>
      <c r="Z273" s="11">
        <f t="shared" si="61"/>
        <v>24</v>
      </c>
      <c r="AA273" s="11">
        <f t="shared" si="62"/>
        <v>24</v>
      </c>
      <c r="AB273" s="11">
        <f t="shared" si="63"/>
        <v>24</v>
      </c>
      <c r="AC273" s="11">
        <f t="shared" si="63"/>
        <v>40</v>
      </c>
      <c r="AD273" s="11">
        <f t="shared" si="64"/>
        <v>40</v>
      </c>
      <c r="AE273" s="11">
        <f t="shared" si="65"/>
        <v>40</v>
      </c>
    </row>
    <row r="274" spans="1:31">
      <c r="A274" s="1">
        <f>VLOOKUP(I274,Sheet3!$A$748:$B$779,2,FALSE)+VLOOKUP(B274,Sheet3!$A$2:$B$737,2,FALSE)</f>
        <v>1219</v>
      </c>
      <c r="B274" s="9" t="str">
        <f>Sheet3!A273</f>
        <v xml:space="preserve">塔什特西迪斯 </v>
      </c>
      <c r="E274" s="1">
        <f t="shared" si="54"/>
        <v>3</v>
      </c>
      <c r="F274" s="1">
        <f>VLOOKUP(VLOOKUP(B274,Sheet3!$A$2:$D$737,4,FALSE),Sheet2!$A$15:$C$19,3,TRUE)</f>
        <v>3</v>
      </c>
      <c r="G274" s="1">
        <f>VLOOKUP(F274,Sheet2!$A$8:$D$12,4,FALSE)</f>
        <v>15</v>
      </c>
      <c r="H274" s="1">
        <f>VLOOKUP(VLOOKUP(B274,Sheet3!$A$2:$E$737,5,FALSE),Sheet2!$A$2:$B$5,2,FALSE)</f>
        <v>2</v>
      </c>
      <c r="I274" s="1" t="str">
        <f>Sheet3!C273</f>
        <v>希腊</v>
      </c>
      <c r="J274" s="1" t="str">
        <f t="shared" si="55"/>
        <v>希腊</v>
      </c>
      <c r="K274" s="1">
        <f t="shared" si="53"/>
        <v>8</v>
      </c>
      <c r="N274" s="1">
        <f>VLOOKUP(H274,Sheet2!$B$2:$F$5,2,FALSE)*VLOOKUP(F274,Sheet2!$A$8:$C$12,3,FALSE)</f>
        <v>96</v>
      </c>
      <c r="O274" s="9">
        <f>VLOOKUP(H274,Sheet2!$B$2:$F$5,3,FALSE)*VLOOKUP(F274,Sheet2!$A$8:$C$12,3,FALSE)</f>
        <v>120</v>
      </c>
      <c r="P274" s="9">
        <f>VLOOKUP(H274,Sheet2!$B$2:$F$5,4,FALSE)*VLOOKUP(F274,Sheet2!$A$8:$C$12,3,FALSE)</f>
        <v>72</v>
      </c>
      <c r="Q274" s="9">
        <f>VLOOKUP(H274,Sheet2!$B$2:$F$5,5,FALSE)*VLOOKUP(F274,Sheet2!$A$8:$C$12,3,FALSE)</f>
        <v>120</v>
      </c>
      <c r="R274" s="1">
        <f>VLOOKUP(F274,Sheet2!$A$7:$F$12,5,FALSE)</f>
        <v>85</v>
      </c>
      <c r="S274" s="1">
        <f>VLOOKUP(F274,Sheet2!$A$7:$F$12,6,FALSE)</f>
        <v>100</v>
      </c>
      <c r="T274" s="11">
        <f t="shared" si="56"/>
        <v>32</v>
      </c>
      <c r="U274" s="11">
        <f t="shared" si="57"/>
        <v>32</v>
      </c>
      <c r="V274" s="11">
        <f t="shared" si="58"/>
        <v>32</v>
      </c>
      <c r="W274" s="11">
        <f t="shared" si="59"/>
        <v>40</v>
      </c>
      <c r="X274" s="11">
        <f t="shared" si="60"/>
        <v>40</v>
      </c>
      <c r="Y274" s="11">
        <f t="shared" si="61"/>
        <v>40</v>
      </c>
      <c r="Z274" s="11">
        <f t="shared" si="61"/>
        <v>24</v>
      </c>
      <c r="AA274" s="11">
        <f t="shared" si="62"/>
        <v>24</v>
      </c>
      <c r="AB274" s="11">
        <f t="shared" si="63"/>
        <v>24</v>
      </c>
      <c r="AC274" s="11">
        <f t="shared" si="63"/>
        <v>40</v>
      </c>
      <c r="AD274" s="11">
        <f t="shared" si="64"/>
        <v>40</v>
      </c>
      <c r="AE274" s="11">
        <f t="shared" si="65"/>
        <v>40</v>
      </c>
    </row>
    <row r="275" spans="1:31">
      <c r="A275" s="1">
        <f>VLOOKUP(I275,Sheet3!$A$748:$B$779,2,FALSE)+VLOOKUP(B275,Sheet3!$A$2:$B$737,2,FALSE)</f>
        <v>1220</v>
      </c>
      <c r="B275" s="9" t="str">
        <f>Sheet3!A274</f>
        <v>科内</v>
      </c>
      <c r="E275" s="1">
        <f t="shared" si="54"/>
        <v>3</v>
      </c>
      <c r="F275" s="1">
        <f>VLOOKUP(VLOOKUP(B275,Sheet3!$A$2:$D$737,4,FALSE),Sheet2!$A$15:$C$19,3,TRUE)</f>
        <v>3</v>
      </c>
      <c r="G275" s="1">
        <f>VLOOKUP(F275,Sheet2!$A$8:$D$12,4,FALSE)</f>
        <v>15</v>
      </c>
      <c r="H275" s="1">
        <f>VLOOKUP(VLOOKUP(B275,Sheet3!$A$2:$E$737,5,FALSE),Sheet2!$A$2:$B$5,2,FALSE)</f>
        <v>2</v>
      </c>
      <c r="I275" s="1" t="str">
        <f>Sheet3!C274</f>
        <v>希腊</v>
      </c>
      <c r="J275" s="1" t="str">
        <f t="shared" si="55"/>
        <v>希腊</v>
      </c>
      <c r="K275" s="1">
        <f t="shared" si="53"/>
        <v>7</v>
      </c>
      <c r="N275" s="1">
        <f>VLOOKUP(H275,Sheet2!$B$2:$F$5,2,FALSE)*VLOOKUP(F275,Sheet2!$A$8:$C$12,3,FALSE)</f>
        <v>96</v>
      </c>
      <c r="O275" s="9">
        <f>VLOOKUP(H275,Sheet2!$B$2:$F$5,3,FALSE)*VLOOKUP(F275,Sheet2!$A$8:$C$12,3,FALSE)</f>
        <v>120</v>
      </c>
      <c r="P275" s="9">
        <f>VLOOKUP(H275,Sheet2!$B$2:$F$5,4,FALSE)*VLOOKUP(F275,Sheet2!$A$8:$C$12,3,FALSE)</f>
        <v>72</v>
      </c>
      <c r="Q275" s="9">
        <f>VLOOKUP(H275,Sheet2!$B$2:$F$5,5,FALSE)*VLOOKUP(F275,Sheet2!$A$8:$C$12,3,FALSE)</f>
        <v>120</v>
      </c>
      <c r="R275" s="1">
        <f>VLOOKUP(F275,Sheet2!$A$7:$F$12,5,FALSE)</f>
        <v>85</v>
      </c>
      <c r="S275" s="1">
        <f>VLOOKUP(F275,Sheet2!$A$7:$F$12,6,FALSE)</f>
        <v>100</v>
      </c>
      <c r="T275" s="11">
        <f t="shared" si="56"/>
        <v>32</v>
      </c>
      <c r="U275" s="11">
        <f t="shared" si="57"/>
        <v>32</v>
      </c>
      <c r="V275" s="11">
        <f t="shared" si="58"/>
        <v>32</v>
      </c>
      <c r="W275" s="11">
        <f t="shared" si="59"/>
        <v>40</v>
      </c>
      <c r="X275" s="11">
        <f t="shared" si="60"/>
        <v>40</v>
      </c>
      <c r="Y275" s="11">
        <f t="shared" si="61"/>
        <v>40</v>
      </c>
      <c r="Z275" s="11">
        <f t="shared" si="61"/>
        <v>24</v>
      </c>
      <c r="AA275" s="11">
        <f t="shared" si="62"/>
        <v>24</v>
      </c>
      <c r="AB275" s="11">
        <f t="shared" si="63"/>
        <v>24</v>
      </c>
      <c r="AC275" s="11">
        <f t="shared" si="63"/>
        <v>40</v>
      </c>
      <c r="AD275" s="11">
        <f t="shared" si="64"/>
        <v>40</v>
      </c>
      <c r="AE275" s="11">
        <f t="shared" si="65"/>
        <v>40</v>
      </c>
    </row>
    <row r="276" spans="1:31">
      <c r="A276" s="1">
        <f>VLOOKUP(I276,Sheet3!$A$748:$B$779,2,FALSE)+VLOOKUP(B276,Sheet3!$A$2:$B$737,2,FALSE)</f>
        <v>1221</v>
      </c>
      <c r="B276" s="9" t="str">
        <f>Sheet3!A275</f>
        <v>福图尼斯</v>
      </c>
      <c r="E276" s="1">
        <f t="shared" si="54"/>
        <v>2</v>
      </c>
      <c r="F276" s="1">
        <f>VLOOKUP(VLOOKUP(B276,Sheet3!$A$2:$D$737,4,FALSE),Sheet2!$A$15:$C$19,3,TRUE)</f>
        <v>2</v>
      </c>
      <c r="G276" s="1">
        <f>VLOOKUP(F276,Sheet2!$A$8:$D$12,4,FALSE)</f>
        <v>10</v>
      </c>
      <c r="H276" s="1">
        <f>VLOOKUP(VLOOKUP(B276,Sheet3!$A$2:$E$737,5,FALSE),Sheet2!$A$2:$B$5,2,FALSE)</f>
        <v>2</v>
      </c>
      <c r="I276" s="1" t="str">
        <f>Sheet3!C275</f>
        <v>希腊</v>
      </c>
      <c r="J276" s="1" t="str">
        <f t="shared" si="55"/>
        <v>希腊</v>
      </c>
      <c r="K276" s="1">
        <f t="shared" si="53"/>
        <v>5</v>
      </c>
      <c r="N276" s="1">
        <f>VLOOKUP(H276,Sheet2!$B$2:$F$5,2,FALSE)*VLOOKUP(F276,Sheet2!$A$8:$C$12,3,FALSE)</f>
        <v>80</v>
      </c>
      <c r="O276" s="9">
        <f>VLOOKUP(H276,Sheet2!$B$2:$F$5,3,FALSE)*VLOOKUP(F276,Sheet2!$A$8:$C$12,3,FALSE)</f>
        <v>100</v>
      </c>
      <c r="P276" s="9">
        <f>VLOOKUP(H276,Sheet2!$B$2:$F$5,4,FALSE)*VLOOKUP(F276,Sheet2!$A$8:$C$12,3,FALSE)</f>
        <v>60</v>
      </c>
      <c r="Q276" s="9">
        <f>VLOOKUP(H276,Sheet2!$B$2:$F$5,5,FALSE)*VLOOKUP(F276,Sheet2!$A$8:$C$12,3,FALSE)</f>
        <v>100</v>
      </c>
      <c r="R276" s="1">
        <f>VLOOKUP(F276,Sheet2!$A$7:$F$12,5,FALSE)</f>
        <v>80</v>
      </c>
      <c r="S276" s="1">
        <f>VLOOKUP(F276,Sheet2!$A$7:$F$12,6,FALSE)</f>
        <v>95</v>
      </c>
      <c r="T276" s="11">
        <f t="shared" si="56"/>
        <v>26.666666666666668</v>
      </c>
      <c r="U276" s="11">
        <f t="shared" si="57"/>
        <v>26.666666666666668</v>
      </c>
      <c r="V276" s="11">
        <f t="shared" si="58"/>
        <v>26.666666666666668</v>
      </c>
      <c r="W276" s="11">
        <f t="shared" si="59"/>
        <v>33.333333333333336</v>
      </c>
      <c r="X276" s="11">
        <f t="shared" si="60"/>
        <v>33.333333333333336</v>
      </c>
      <c r="Y276" s="11">
        <f t="shared" si="61"/>
        <v>33.333333333333336</v>
      </c>
      <c r="Z276" s="11">
        <f t="shared" si="61"/>
        <v>20</v>
      </c>
      <c r="AA276" s="11">
        <f t="shared" si="62"/>
        <v>20</v>
      </c>
      <c r="AB276" s="11">
        <f t="shared" si="63"/>
        <v>20</v>
      </c>
      <c r="AC276" s="11">
        <f t="shared" si="63"/>
        <v>33.333333333333336</v>
      </c>
      <c r="AD276" s="11">
        <f t="shared" si="64"/>
        <v>33.333333333333336</v>
      </c>
      <c r="AE276" s="11">
        <f t="shared" si="65"/>
        <v>33.333333333333336</v>
      </c>
    </row>
    <row r="277" spans="1:31">
      <c r="A277" s="1">
        <f>VLOOKUP(I277,Sheet3!$A$748:$B$779,2,FALSE)+VLOOKUP(B277,Sheet3!$A$2:$B$737,2,FALSE)</f>
        <v>1222</v>
      </c>
      <c r="B277" s="9" t="str">
        <f>Sheet3!A276</f>
        <v>米特罗格卢</v>
      </c>
      <c r="E277" s="1">
        <f t="shared" si="54"/>
        <v>3</v>
      </c>
      <c r="F277" s="1">
        <f>VLOOKUP(VLOOKUP(B277,Sheet3!$A$2:$D$737,4,FALSE),Sheet2!$A$15:$C$19,3,TRUE)</f>
        <v>3</v>
      </c>
      <c r="G277" s="1">
        <f>VLOOKUP(F277,Sheet2!$A$8:$D$12,4,FALSE)</f>
        <v>15</v>
      </c>
      <c r="H277" s="1">
        <f>VLOOKUP(VLOOKUP(B277,Sheet3!$A$2:$E$737,5,FALSE),Sheet2!$A$2:$B$5,2,FALSE)</f>
        <v>1</v>
      </c>
      <c r="I277" s="1" t="str">
        <f>Sheet3!C276</f>
        <v>希腊</v>
      </c>
      <c r="J277" s="1" t="str">
        <f t="shared" si="55"/>
        <v>希腊</v>
      </c>
      <c r="K277" s="1">
        <f t="shared" si="53"/>
        <v>2</v>
      </c>
      <c r="N277" s="1">
        <f>VLOOKUP(H277,Sheet2!$B$2:$F$5,2,FALSE)*VLOOKUP(F277,Sheet2!$A$8:$C$12,3,FALSE)</f>
        <v>120</v>
      </c>
      <c r="O277" s="9">
        <f>VLOOKUP(H277,Sheet2!$B$2:$F$5,3,FALSE)*VLOOKUP(F277,Sheet2!$A$8:$C$12,3,FALSE)</f>
        <v>96</v>
      </c>
      <c r="P277" s="9">
        <f>VLOOKUP(H277,Sheet2!$B$2:$F$5,4,FALSE)*VLOOKUP(F277,Sheet2!$A$8:$C$12,3,FALSE)</f>
        <v>72</v>
      </c>
      <c r="Q277" s="9">
        <f>VLOOKUP(H277,Sheet2!$B$2:$F$5,5,FALSE)*VLOOKUP(F277,Sheet2!$A$8:$C$12,3,FALSE)</f>
        <v>120</v>
      </c>
      <c r="R277" s="1">
        <f>VLOOKUP(F277,Sheet2!$A$7:$F$12,5,FALSE)</f>
        <v>85</v>
      </c>
      <c r="S277" s="1">
        <f>VLOOKUP(F277,Sheet2!$A$7:$F$12,6,FALSE)</f>
        <v>100</v>
      </c>
      <c r="T277" s="11">
        <f t="shared" si="56"/>
        <v>40</v>
      </c>
      <c r="U277" s="11">
        <f t="shared" si="57"/>
        <v>40</v>
      </c>
      <c r="V277" s="11">
        <f t="shared" si="58"/>
        <v>40</v>
      </c>
      <c r="W277" s="11">
        <f t="shared" si="59"/>
        <v>32</v>
      </c>
      <c r="X277" s="11">
        <f t="shared" si="60"/>
        <v>32</v>
      </c>
      <c r="Y277" s="11">
        <f t="shared" si="61"/>
        <v>32</v>
      </c>
      <c r="Z277" s="11">
        <f t="shared" si="61"/>
        <v>24</v>
      </c>
      <c r="AA277" s="11">
        <f t="shared" si="62"/>
        <v>24</v>
      </c>
      <c r="AB277" s="11">
        <f t="shared" si="63"/>
        <v>24</v>
      </c>
      <c r="AC277" s="11">
        <f t="shared" si="63"/>
        <v>40</v>
      </c>
      <c r="AD277" s="11">
        <f t="shared" si="64"/>
        <v>40</v>
      </c>
      <c r="AE277" s="11">
        <f t="shared" si="65"/>
        <v>40</v>
      </c>
    </row>
    <row r="278" spans="1:31">
      <c r="A278" s="1">
        <f>VLOOKUP(I278,Sheet3!$A$748:$B$779,2,FALSE)+VLOOKUP(B278,Sheet3!$A$2:$B$737,2,FALSE)</f>
        <v>1223</v>
      </c>
      <c r="B278" s="9" t="str">
        <f>Sheet3!A277</f>
        <v>阿纳斯塔迪斯</v>
      </c>
      <c r="E278" s="1">
        <f t="shared" si="54"/>
        <v>2</v>
      </c>
      <c r="F278" s="1">
        <f>VLOOKUP(VLOOKUP(B278,Sheet3!$A$2:$D$737,4,FALSE),Sheet2!$A$15:$C$19,3,TRUE)</f>
        <v>2</v>
      </c>
      <c r="G278" s="1">
        <f>VLOOKUP(F278,Sheet2!$A$8:$D$12,4,FALSE)</f>
        <v>10</v>
      </c>
      <c r="H278" s="1">
        <f>VLOOKUP(VLOOKUP(B278,Sheet3!$A$2:$E$737,5,FALSE),Sheet2!$A$2:$B$5,2,FALSE)</f>
        <v>1</v>
      </c>
      <c r="I278" s="1" t="str">
        <f>Sheet3!C277</f>
        <v>希腊</v>
      </c>
      <c r="J278" s="1" t="str">
        <f t="shared" si="55"/>
        <v>希腊</v>
      </c>
      <c r="K278" s="1">
        <f t="shared" ref="K278:K341" si="66">K260</f>
        <v>1</v>
      </c>
      <c r="N278" s="1">
        <f>VLOOKUP(H278,Sheet2!$B$2:$F$5,2,FALSE)*VLOOKUP(F278,Sheet2!$A$8:$C$12,3,FALSE)</f>
        <v>100</v>
      </c>
      <c r="O278" s="9">
        <f>VLOOKUP(H278,Sheet2!$B$2:$F$5,3,FALSE)*VLOOKUP(F278,Sheet2!$A$8:$C$12,3,FALSE)</f>
        <v>80</v>
      </c>
      <c r="P278" s="9">
        <f>VLOOKUP(H278,Sheet2!$B$2:$F$5,4,FALSE)*VLOOKUP(F278,Sheet2!$A$8:$C$12,3,FALSE)</f>
        <v>60</v>
      </c>
      <c r="Q278" s="9">
        <f>VLOOKUP(H278,Sheet2!$B$2:$F$5,5,FALSE)*VLOOKUP(F278,Sheet2!$A$8:$C$12,3,FALSE)</f>
        <v>100</v>
      </c>
      <c r="R278" s="1">
        <f>VLOOKUP(F278,Sheet2!$A$7:$F$12,5,FALSE)</f>
        <v>80</v>
      </c>
      <c r="S278" s="1">
        <f>VLOOKUP(F278,Sheet2!$A$7:$F$12,6,FALSE)</f>
        <v>95</v>
      </c>
      <c r="T278" s="11">
        <f t="shared" si="56"/>
        <v>33.333333333333336</v>
      </c>
      <c r="U278" s="11">
        <f t="shared" si="57"/>
        <v>33.333333333333336</v>
      </c>
      <c r="V278" s="11">
        <f t="shared" si="58"/>
        <v>33.333333333333336</v>
      </c>
      <c r="W278" s="11">
        <f t="shared" si="59"/>
        <v>26.666666666666668</v>
      </c>
      <c r="X278" s="11">
        <f t="shared" si="60"/>
        <v>26.666666666666668</v>
      </c>
      <c r="Y278" s="11">
        <f t="shared" si="61"/>
        <v>26.666666666666668</v>
      </c>
      <c r="Z278" s="11">
        <f t="shared" si="61"/>
        <v>20</v>
      </c>
      <c r="AA278" s="11">
        <f t="shared" si="62"/>
        <v>20</v>
      </c>
      <c r="AB278" s="11">
        <f t="shared" si="63"/>
        <v>20</v>
      </c>
      <c r="AC278" s="11">
        <f t="shared" si="63"/>
        <v>33.333333333333336</v>
      </c>
      <c r="AD278" s="11">
        <f t="shared" si="64"/>
        <v>33.333333333333336</v>
      </c>
      <c r="AE278" s="11">
        <f t="shared" si="65"/>
        <v>33.333333333333336</v>
      </c>
    </row>
    <row r="279" spans="1:31">
      <c r="A279" s="1">
        <f>VLOOKUP(I279,Sheet3!$A$748:$B$779,2,FALSE)+VLOOKUP(B279,Sheet3!$A$2:$B$737,2,FALSE)</f>
        <v>1301</v>
      </c>
      <c r="B279" s="9" t="str">
        <f>Sheet3!A278</f>
        <v xml:space="preserve">穆斯莱拉 </v>
      </c>
      <c r="E279" s="1">
        <f t="shared" si="54"/>
        <v>3</v>
      </c>
      <c r="F279" s="1">
        <f>VLOOKUP(VLOOKUP(B279,Sheet3!$A$2:$D$737,4,FALSE),Sheet2!$A$15:$C$19,3,TRUE)</f>
        <v>3</v>
      </c>
      <c r="G279" s="1">
        <f>VLOOKUP(F279,Sheet2!$A$8:$D$12,4,FALSE)</f>
        <v>15</v>
      </c>
      <c r="H279" s="1">
        <f>VLOOKUP(VLOOKUP(B279,Sheet3!$A$2:$E$737,5,FALSE),Sheet2!$A$2:$B$5,2,FALSE)</f>
        <v>4</v>
      </c>
      <c r="I279" s="1" t="str">
        <f>Sheet3!C278</f>
        <v>乌拉圭</v>
      </c>
      <c r="J279" s="1" t="str">
        <f t="shared" si="55"/>
        <v>乌拉圭</v>
      </c>
      <c r="K279" s="1">
        <f t="shared" si="66"/>
        <v>11</v>
      </c>
      <c r="N279" s="1">
        <f>VLOOKUP(H279,Sheet2!$B$2:$F$5,2,FALSE)*VLOOKUP(F279,Sheet2!$A$8:$C$12,3,FALSE)</f>
        <v>72</v>
      </c>
      <c r="O279" s="9">
        <f>VLOOKUP(H279,Sheet2!$B$2:$F$5,3,FALSE)*VLOOKUP(F279,Sheet2!$A$8:$C$12,3,FALSE)</f>
        <v>72</v>
      </c>
      <c r="P279" s="9">
        <f>VLOOKUP(H279,Sheet2!$B$2:$F$5,4,FALSE)*VLOOKUP(F279,Sheet2!$A$8:$C$12,3,FALSE)</f>
        <v>144</v>
      </c>
      <c r="Q279" s="9">
        <f>VLOOKUP(H279,Sheet2!$B$2:$F$5,5,FALSE)*VLOOKUP(F279,Sheet2!$A$8:$C$12,3,FALSE)</f>
        <v>120</v>
      </c>
      <c r="R279" s="1">
        <f>VLOOKUP(F279,Sheet2!$A$7:$F$12,5,FALSE)</f>
        <v>85</v>
      </c>
      <c r="S279" s="1">
        <f>VLOOKUP(F279,Sheet2!$A$7:$F$12,6,FALSE)</f>
        <v>100</v>
      </c>
      <c r="T279" s="11">
        <f t="shared" si="56"/>
        <v>24</v>
      </c>
      <c r="U279" s="11">
        <f t="shared" si="57"/>
        <v>24</v>
      </c>
      <c r="V279" s="11">
        <f t="shared" si="58"/>
        <v>24</v>
      </c>
      <c r="W279" s="11">
        <f t="shared" si="59"/>
        <v>24</v>
      </c>
      <c r="X279" s="11">
        <f t="shared" si="60"/>
        <v>24</v>
      </c>
      <c r="Y279" s="11">
        <f t="shared" si="61"/>
        <v>24</v>
      </c>
      <c r="Z279" s="11">
        <f t="shared" si="61"/>
        <v>48</v>
      </c>
      <c r="AA279" s="11">
        <f t="shared" si="62"/>
        <v>48</v>
      </c>
      <c r="AB279" s="11">
        <f t="shared" si="63"/>
        <v>48</v>
      </c>
      <c r="AC279" s="11">
        <f t="shared" si="63"/>
        <v>40</v>
      </c>
      <c r="AD279" s="11">
        <f t="shared" si="64"/>
        <v>40</v>
      </c>
      <c r="AE279" s="11">
        <f t="shared" si="65"/>
        <v>40</v>
      </c>
    </row>
    <row r="280" spans="1:31">
      <c r="A280" s="1">
        <f>VLOOKUP(I280,Sheet3!$A$748:$B$779,2,FALSE)+VLOOKUP(B280,Sheet3!$A$2:$B$737,2,FALSE)</f>
        <v>1302</v>
      </c>
      <c r="B280" s="9" t="str">
        <f>Sheet3!A279</f>
        <v>卢加诺</v>
      </c>
      <c r="E280" s="1">
        <f t="shared" si="54"/>
        <v>4</v>
      </c>
      <c r="F280" s="1">
        <f>VLOOKUP(VLOOKUP(B280,Sheet3!$A$2:$D$737,4,FALSE),Sheet2!$A$15:$C$19,3,TRUE)</f>
        <v>4</v>
      </c>
      <c r="G280" s="1">
        <f>VLOOKUP(F280,Sheet2!$A$8:$D$12,4,FALSE)</f>
        <v>20</v>
      </c>
      <c r="H280" s="1">
        <f>VLOOKUP(VLOOKUP(B280,Sheet3!$A$2:$E$737,5,FALSE),Sheet2!$A$2:$B$5,2,FALSE)</f>
        <v>3</v>
      </c>
      <c r="I280" s="1" t="str">
        <f>Sheet3!C279</f>
        <v>乌拉圭</v>
      </c>
      <c r="J280" s="1" t="str">
        <f t="shared" si="55"/>
        <v>乌拉圭</v>
      </c>
      <c r="K280" s="1">
        <f t="shared" si="66"/>
        <v>9</v>
      </c>
      <c r="N280" s="1">
        <f>VLOOKUP(H280,Sheet2!$B$2:$F$5,2,FALSE)*VLOOKUP(F280,Sheet2!$A$8:$C$12,3,FALSE)</f>
        <v>90</v>
      </c>
      <c r="O280" s="9">
        <f>VLOOKUP(H280,Sheet2!$B$2:$F$5,3,FALSE)*VLOOKUP(F280,Sheet2!$A$8:$C$12,3,FALSE)</f>
        <v>120</v>
      </c>
      <c r="P280" s="9">
        <f>VLOOKUP(H280,Sheet2!$B$2:$F$5,4,FALSE)*VLOOKUP(F280,Sheet2!$A$8:$C$12,3,FALSE)</f>
        <v>150</v>
      </c>
      <c r="Q280" s="9">
        <f>VLOOKUP(H280,Sheet2!$B$2:$F$5,5,FALSE)*VLOOKUP(F280,Sheet2!$A$8:$C$12,3,FALSE)</f>
        <v>150</v>
      </c>
      <c r="R280" s="1">
        <f>VLOOKUP(F280,Sheet2!$A$7:$F$12,5,FALSE)</f>
        <v>90</v>
      </c>
      <c r="S280" s="1">
        <f>VLOOKUP(F280,Sheet2!$A$7:$F$12,6,FALSE)</f>
        <v>110</v>
      </c>
      <c r="T280" s="11">
        <f t="shared" si="56"/>
        <v>30</v>
      </c>
      <c r="U280" s="11">
        <f t="shared" si="57"/>
        <v>30</v>
      </c>
      <c r="V280" s="11">
        <f t="shared" si="58"/>
        <v>30</v>
      </c>
      <c r="W280" s="11">
        <f t="shared" si="59"/>
        <v>40</v>
      </c>
      <c r="X280" s="11">
        <f t="shared" si="60"/>
        <v>40</v>
      </c>
      <c r="Y280" s="11">
        <f t="shared" si="61"/>
        <v>40</v>
      </c>
      <c r="Z280" s="11">
        <f t="shared" si="61"/>
        <v>50</v>
      </c>
      <c r="AA280" s="11">
        <f t="shared" si="62"/>
        <v>50</v>
      </c>
      <c r="AB280" s="11">
        <f t="shared" si="63"/>
        <v>50</v>
      </c>
      <c r="AC280" s="11">
        <f t="shared" si="63"/>
        <v>50</v>
      </c>
      <c r="AD280" s="11">
        <f t="shared" si="64"/>
        <v>50</v>
      </c>
      <c r="AE280" s="11">
        <f t="shared" si="65"/>
        <v>50</v>
      </c>
    </row>
    <row r="281" spans="1:31">
      <c r="A281" s="1">
        <f>VLOOKUP(I281,Sheet3!$A$748:$B$779,2,FALSE)+VLOOKUP(B281,Sheet3!$A$2:$B$737,2,FALSE)</f>
        <v>1303</v>
      </c>
      <c r="B281" s="9" t="str">
        <f>Sheet3!A280</f>
        <v>戈丁</v>
      </c>
      <c r="E281" s="1">
        <f t="shared" si="54"/>
        <v>3</v>
      </c>
      <c r="F281" s="1">
        <f>VLOOKUP(VLOOKUP(B281,Sheet3!$A$2:$D$737,4,FALSE),Sheet2!$A$15:$C$19,3,TRUE)</f>
        <v>3</v>
      </c>
      <c r="G281" s="1">
        <f>VLOOKUP(F281,Sheet2!$A$8:$D$12,4,FALSE)</f>
        <v>15</v>
      </c>
      <c r="H281" s="1">
        <f>VLOOKUP(VLOOKUP(B281,Sheet3!$A$2:$E$737,5,FALSE),Sheet2!$A$2:$B$5,2,FALSE)</f>
        <v>3</v>
      </c>
      <c r="I281" s="1" t="str">
        <f>Sheet3!C280</f>
        <v>乌拉圭</v>
      </c>
      <c r="J281" s="1" t="str">
        <f t="shared" si="55"/>
        <v>乌拉圭</v>
      </c>
      <c r="K281" s="1">
        <f t="shared" si="66"/>
        <v>13</v>
      </c>
      <c r="N281" s="1">
        <f>VLOOKUP(H281,Sheet2!$B$2:$F$5,2,FALSE)*VLOOKUP(F281,Sheet2!$A$8:$C$12,3,FALSE)</f>
        <v>72</v>
      </c>
      <c r="O281" s="9">
        <f>VLOOKUP(H281,Sheet2!$B$2:$F$5,3,FALSE)*VLOOKUP(F281,Sheet2!$A$8:$C$12,3,FALSE)</f>
        <v>96</v>
      </c>
      <c r="P281" s="9">
        <f>VLOOKUP(H281,Sheet2!$B$2:$F$5,4,FALSE)*VLOOKUP(F281,Sheet2!$A$8:$C$12,3,FALSE)</f>
        <v>120</v>
      </c>
      <c r="Q281" s="9">
        <f>VLOOKUP(H281,Sheet2!$B$2:$F$5,5,FALSE)*VLOOKUP(F281,Sheet2!$A$8:$C$12,3,FALSE)</f>
        <v>120</v>
      </c>
      <c r="R281" s="1">
        <f>VLOOKUP(F281,Sheet2!$A$7:$F$12,5,FALSE)</f>
        <v>85</v>
      </c>
      <c r="S281" s="1">
        <f>VLOOKUP(F281,Sheet2!$A$7:$F$12,6,FALSE)</f>
        <v>100</v>
      </c>
      <c r="T281" s="11">
        <f t="shared" si="56"/>
        <v>24</v>
      </c>
      <c r="U281" s="11">
        <f t="shared" si="57"/>
        <v>24</v>
      </c>
      <c r="V281" s="11">
        <f t="shared" si="58"/>
        <v>24</v>
      </c>
      <c r="W281" s="11">
        <f t="shared" si="59"/>
        <v>32</v>
      </c>
      <c r="X281" s="11">
        <f t="shared" si="60"/>
        <v>32</v>
      </c>
      <c r="Y281" s="11">
        <f t="shared" si="61"/>
        <v>32</v>
      </c>
      <c r="Z281" s="11">
        <f t="shared" si="61"/>
        <v>40</v>
      </c>
      <c r="AA281" s="11">
        <f t="shared" si="62"/>
        <v>40</v>
      </c>
      <c r="AB281" s="11">
        <f t="shared" si="63"/>
        <v>40</v>
      </c>
      <c r="AC281" s="11">
        <f t="shared" si="63"/>
        <v>40</v>
      </c>
      <c r="AD281" s="11">
        <f t="shared" si="64"/>
        <v>40</v>
      </c>
      <c r="AE281" s="11">
        <f t="shared" si="65"/>
        <v>40</v>
      </c>
    </row>
    <row r="282" spans="1:31">
      <c r="A282" s="1">
        <f>VLOOKUP(I282,Sheet3!$A$748:$B$779,2,FALSE)+VLOOKUP(B282,Sheet3!$A$2:$B$737,2,FALSE)</f>
        <v>1304</v>
      </c>
      <c r="B282" s="9" t="str">
        <f>Sheet3!A281</f>
        <v xml:space="preserve">佩雷拉 </v>
      </c>
      <c r="E282" s="1">
        <f t="shared" si="54"/>
        <v>3</v>
      </c>
      <c r="F282" s="1">
        <f>VLOOKUP(VLOOKUP(B282,Sheet3!$A$2:$D$737,4,FALSE),Sheet2!$A$15:$C$19,3,TRUE)</f>
        <v>3</v>
      </c>
      <c r="G282" s="1">
        <f>VLOOKUP(F282,Sheet2!$A$8:$D$12,4,FALSE)</f>
        <v>15</v>
      </c>
      <c r="H282" s="1">
        <f>VLOOKUP(VLOOKUP(B282,Sheet3!$A$2:$E$737,5,FALSE),Sheet2!$A$2:$B$5,2,FALSE)</f>
        <v>3</v>
      </c>
      <c r="I282" s="1" t="str">
        <f>Sheet3!C281</f>
        <v>乌拉圭</v>
      </c>
      <c r="J282" s="1" t="str">
        <f t="shared" si="55"/>
        <v>乌拉圭</v>
      </c>
      <c r="K282" s="1">
        <f t="shared" si="66"/>
        <v>10</v>
      </c>
      <c r="N282" s="1">
        <f>VLOOKUP(H282,Sheet2!$B$2:$F$5,2,FALSE)*VLOOKUP(F282,Sheet2!$A$8:$C$12,3,FALSE)</f>
        <v>72</v>
      </c>
      <c r="O282" s="9">
        <f>VLOOKUP(H282,Sheet2!$B$2:$F$5,3,FALSE)*VLOOKUP(F282,Sheet2!$A$8:$C$12,3,FALSE)</f>
        <v>96</v>
      </c>
      <c r="P282" s="9">
        <f>VLOOKUP(H282,Sheet2!$B$2:$F$5,4,FALSE)*VLOOKUP(F282,Sheet2!$A$8:$C$12,3,FALSE)</f>
        <v>120</v>
      </c>
      <c r="Q282" s="9">
        <f>VLOOKUP(H282,Sheet2!$B$2:$F$5,5,FALSE)*VLOOKUP(F282,Sheet2!$A$8:$C$12,3,FALSE)</f>
        <v>120</v>
      </c>
      <c r="R282" s="1">
        <f>VLOOKUP(F282,Sheet2!$A$7:$F$12,5,FALSE)</f>
        <v>85</v>
      </c>
      <c r="S282" s="1">
        <f>VLOOKUP(F282,Sheet2!$A$7:$F$12,6,FALSE)</f>
        <v>100</v>
      </c>
      <c r="T282" s="11">
        <f t="shared" si="56"/>
        <v>24</v>
      </c>
      <c r="U282" s="11">
        <f t="shared" si="57"/>
        <v>24</v>
      </c>
      <c r="V282" s="11">
        <f t="shared" si="58"/>
        <v>24</v>
      </c>
      <c r="W282" s="11">
        <f t="shared" si="59"/>
        <v>32</v>
      </c>
      <c r="X282" s="11">
        <f t="shared" si="60"/>
        <v>32</v>
      </c>
      <c r="Y282" s="11">
        <f t="shared" si="61"/>
        <v>32</v>
      </c>
      <c r="Z282" s="11">
        <f t="shared" si="61"/>
        <v>40</v>
      </c>
      <c r="AA282" s="11">
        <f t="shared" si="62"/>
        <v>40</v>
      </c>
      <c r="AB282" s="11">
        <f t="shared" si="63"/>
        <v>40</v>
      </c>
      <c r="AC282" s="11">
        <f t="shared" si="63"/>
        <v>40</v>
      </c>
      <c r="AD282" s="11">
        <f t="shared" si="64"/>
        <v>40</v>
      </c>
      <c r="AE282" s="11">
        <f t="shared" si="65"/>
        <v>40</v>
      </c>
    </row>
    <row r="283" spans="1:31">
      <c r="A283" s="1">
        <f>VLOOKUP(I283,Sheet3!$A$748:$B$779,2,FALSE)+VLOOKUP(B283,Sheet3!$A$2:$B$737,2,FALSE)</f>
        <v>1305</v>
      </c>
      <c r="B283" s="9" t="str">
        <f>Sheet3!A282</f>
        <v xml:space="preserve">卡塞莱斯 </v>
      </c>
      <c r="E283" s="1">
        <f t="shared" si="54"/>
        <v>3</v>
      </c>
      <c r="F283" s="1">
        <f>VLOOKUP(VLOOKUP(B283,Sheet3!$A$2:$D$737,4,FALSE),Sheet2!$A$15:$C$19,3,TRUE)</f>
        <v>3</v>
      </c>
      <c r="G283" s="1">
        <f>VLOOKUP(F283,Sheet2!$A$8:$D$12,4,FALSE)</f>
        <v>15</v>
      </c>
      <c r="H283" s="1">
        <f>VLOOKUP(VLOOKUP(B283,Sheet3!$A$2:$E$737,5,FALSE),Sheet2!$A$2:$B$5,2,FALSE)</f>
        <v>3</v>
      </c>
      <c r="I283" s="1" t="str">
        <f>Sheet3!C282</f>
        <v>乌拉圭</v>
      </c>
      <c r="J283" s="1" t="str">
        <f t="shared" si="55"/>
        <v>乌拉圭</v>
      </c>
      <c r="K283" s="1">
        <f t="shared" si="66"/>
        <v>14</v>
      </c>
      <c r="N283" s="1">
        <f>VLOOKUP(H283,Sheet2!$B$2:$F$5,2,FALSE)*VLOOKUP(F283,Sheet2!$A$8:$C$12,3,FALSE)</f>
        <v>72</v>
      </c>
      <c r="O283" s="9">
        <f>VLOOKUP(H283,Sheet2!$B$2:$F$5,3,FALSE)*VLOOKUP(F283,Sheet2!$A$8:$C$12,3,FALSE)</f>
        <v>96</v>
      </c>
      <c r="P283" s="9">
        <f>VLOOKUP(H283,Sheet2!$B$2:$F$5,4,FALSE)*VLOOKUP(F283,Sheet2!$A$8:$C$12,3,FALSE)</f>
        <v>120</v>
      </c>
      <c r="Q283" s="9">
        <f>VLOOKUP(H283,Sheet2!$B$2:$F$5,5,FALSE)*VLOOKUP(F283,Sheet2!$A$8:$C$12,3,FALSE)</f>
        <v>120</v>
      </c>
      <c r="R283" s="1">
        <f>VLOOKUP(F283,Sheet2!$A$7:$F$12,5,FALSE)</f>
        <v>85</v>
      </c>
      <c r="S283" s="1">
        <f>VLOOKUP(F283,Sheet2!$A$7:$F$12,6,FALSE)</f>
        <v>100</v>
      </c>
      <c r="T283" s="11">
        <f t="shared" si="56"/>
        <v>24</v>
      </c>
      <c r="U283" s="11">
        <f t="shared" si="57"/>
        <v>24</v>
      </c>
      <c r="V283" s="11">
        <f t="shared" si="58"/>
        <v>24</v>
      </c>
      <c r="W283" s="11">
        <f t="shared" si="59"/>
        <v>32</v>
      </c>
      <c r="X283" s="11">
        <f t="shared" si="60"/>
        <v>32</v>
      </c>
      <c r="Y283" s="11">
        <f t="shared" si="61"/>
        <v>32</v>
      </c>
      <c r="Z283" s="11">
        <f t="shared" si="61"/>
        <v>40</v>
      </c>
      <c r="AA283" s="11">
        <f t="shared" si="62"/>
        <v>40</v>
      </c>
      <c r="AB283" s="11">
        <f t="shared" si="63"/>
        <v>40</v>
      </c>
      <c r="AC283" s="11">
        <f t="shared" si="63"/>
        <v>40</v>
      </c>
      <c r="AD283" s="11">
        <f t="shared" si="64"/>
        <v>40</v>
      </c>
      <c r="AE283" s="11">
        <f t="shared" si="65"/>
        <v>40</v>
      </c>
    </row>
    <row r="284" spans="1:31">
      <c r="A284" s="1">
        <f>VLOOKUP(I284,Sheet3!$A$748:$B$779,2,FALSE)+VLOOKUP(B284,Sheet3!$A$2:$B$737,2,FALSE)</f>
        <v>1306</v>
      </c>
      <c r="B284" s="9" t="str">
        <f>Sheet3!A283</f>
        <v>阿雷瓦罗</v>
      </c>
      <c r="E284" s="1">
        <f t="shared" si="54"/>
        <v>2</v>
      </c>
      <c r="F284" s="1">
        <f>VLOOKUP(VLOOKUP(B284,Sheet3!$A$2:$D$737,4,FALSE),Sheet2!$A$15:$C$19,3,TRUE)</f>
        <v>2</v>
      </c>
      <c r="G284" s="1">
        <f>VLOOKUP(F284,Sheet2!$A$8:$D$12,4,FALSE)</f>
        <v>10</v>
      </c>
      <c r="H284" s="1">
        <f>VLOOKUP(VLOOKUP(B284,Sheet3!$A$2:$E$737,5,FALSE),Sheet2!$A$2:$B$5,2,FALSE)</f>
        <v>2</v>
      </c>
      <c r="I284" s="1" t="str">
        <f>Sheet3!C283</f>
        <v>乌拉圭</v>
      </c>
      <c r="J284" s="1" t="str">
        <f t="shared" si="55"/>
        <v>乌拉圭</v>
      </c>
      <c r="K284" s="1">
        <f t="shared" si="66"/>
        <v>6</v>
      </c>
      <c r="N284" s="1">
        <f>VLOOKUP(H284,Sheet2!$B$2:$F$5,2,FALSE)*VLOOKUP(F284,Sheet2!$A$8:$C$12,3,FALSE)</f>
        <v>80</v>
      </c>
      <c r="O284" s="9">
        <f>VLOOKUP(H284,Sheet2!$B$2:$F$5,3,FALSE)*VLOOKUP(F284,Sheet2!$A$8:$C$12,3,FALSE)</f>
        <v>100</v>
      </c>
      <c r="P284" s="9">
        <f>VLOOKUP(H284,Sheet2!$B$2:$F$5,4,FALSE)*VLOOKUP(F284,Sheet2!$A$8:$C$12,3,FALSE)</f>
        <v>60</v>
      </c>
      <c r="Q284" s="9">
        <f>VLOOKUP(H284,Sheet2!$B$2:$F$5,5,FALSE)*VLOOKUP(F284,Sheet2!$A$8:$C$12,3,FALSE)</f>
        <v>100</v>
      </c>
      <c r="R284" s="1">
        <f>VLOOKUP(F284,Sheet2!$A$7:$F$12,5,FALSE)</f>
        <v>80</v>
      </c>
      <c r="S284" s="1">
        <f>VLOOKUP(F284,Sheet2!$A$7:$F$12,6,FALSE)</f>
        <v>95</v>
      </c>
      <c r="T284" s="11">
        <f t="shared" si="56"/>
        <v>26.666666666666668</v>
      </c>
      <c r="U284" s="11">
        <f t="shared" si="57"/>
        <v>26.666666666666668</v>
      </c>
      <c r="V284" s="11">
        <f t="shared" si="58"/>
        <v>26.666666666666668</v>
      </c>
      <c r="W284" s="11">
        <f t="shared" si="59"/>
        <v>33.333333333333336</v>
      </c>
      <c r="X284" s="11">
        <f t="shared" si="60"/>
        <v>33.333333333333336</v>
      </c>
      <c r="Y284" s="11">
        <f t="shared" si="61"/>
        <v>33.333333333333336</v>
      </c>
      <c r="Z284" s="11">
        <f t="shared" si="61"/>
        <v>20</v>
      </c>
      <c r="AA284" s="11">
        <f t="shared" si="62"/>
        <v>20</v>
      </c>
      <c r="AB284" s="11">
        <f t="shared" si="63"/>
        <v>20</v>
      </c>
      <c r="AC284" s="11">
        <f t="shared" si="63"/>
        <v>33.333333333333336</v>
      </c>
      <c r="AD284" s="11">
        <f t="shared" si="64"/>
        <v>33.333333333333336</v>
      </c>
      <c r="AE284" s="11">
        <f t="shared" si="65"/>
        <v>33.333333333333336</v>
      </c>
    </row>
    <row r="285" spans="1:31">
      <c r="A285" s="1">
        <f>VLOOKUP(I285,Sheet3!$A$748:$B$779,2,FALSE)+VLOOKUP(B285,Sheet3!$A$2:$B$737,2,FALSE)</f>
        <v>1307</v>
      </c>
      <c r="B285" s="9" t="str">
        <f>Sheet3!A284</f>
        <v>阿尔瓦罗.冈萨雷斯</v>
      </c>
      <c r="E285" s="1">
        <f t="shared" si="54"/>
        <v>2</v>
      </c>
      <c r="F285" s="1">
        <f>VLOOKUP(VLOOKUP(B285,Sheet3!$A$2:$D$737,4,FALSE),Sheet2!$A$15:$C$19,3,TRUE)</f>
        <v>2</v>
      </c>
      <c r="G285" s="1">
        <f>VLOOKUP(F285,Sheet2!$A$8:$D$12,4,FALSE)</f>
        <v>10</v>
      </c>
      <c r="H285" s="1">
        <f>VLOOKUP(VLOOKUP(B285,Sheet3!$A$2:$E$737,5,FALSE),Sheet2!$A$2:$B$5,2,FALSE)</f>
        <v>2</v>
      </c>
      <c r="I285" s="1" t="str">
        <f>Sheet3!C284</f>
        <v>乌拉圭</v>
      </c>
      <c r="J285" s="1" t="str">
        <f t="shared" si="55"/>
        <v>乌拉圭</v>
      </c>
      <c r="K285" s="1">
        <f t="shared" si="66"/>
        <v>12</v>
      </c>
      <c r="N285" s="1">
        <f>VLOOKUP(H285,Sheet2!$B$2:$F$5,2,FALSE)*VLOOKUP(F285,Sheet2!$A$8:$C$12,3,FALSE)</f>
        <v>80</v>
      </c>
      <c r="O285" s="9">
        <f>VLOOKUP(H285,Sheet2!$B$2:$F$5,3,FALSE)*VLOOKUP(F285,Sheet2!$A$8:$C$12,3,FALSE)</f>
        <v>100</v>
      </c>
      <c r="P285" s="9">
        <f>VLOOKUP(H285,Sheet2!$B$2:$F$5,4,FALSE)*VLOOKUP(F285,Sheet2!$A$8:$C$12,3,FALSE)</f>
        <v>60</v>
      </c>
      <c r="Q285" s="9">
        <f>VLOOKUP(H285,Sheet2!$B$2:$F$5,5,FALSE)*VLOOKUP(F285,Sheet2!$A$8:$C$12,3,FALSE)</f>
        <v>100</v>
      </c>
      <c r="R285" s="1">
        <f>VLOOKUP(F285,Sheet2!$A$7:$F$12,5,FALSE)</f>
        <v>80</v>
      </c>
      <c r="S285" s="1">
        <f>VLOOKUP(F285,Sheet2!$A$7:$F$12,6,FALSE)</f>
        <v>95</v>
      </c>
      <c r="T285" s="11">
        <f t="shared" si="56"/>
        <v>26.666666666666668</v>
      </c>
      <c r="U285" s="11">
        <f t="shared" si="57"/>
        <v>26.666666666666668</v>
      </c>
      <c r="V285" s="11">
        <f t="shared" si="58"/>
        <v>26.666666666666668</v>
      </c>
      <c r="W285" s="11">
        <f t="shared" si="59"/>
        <v>33.333333333333336</v>
      </c>
      <c r="X285" s="11">
        <f t="shared" si="60"/>
        <v>33.333333333333336</v>
      </c>
      <c r="Y285" s="11">
        <f t="shared" si="61"/>
        <v>33.333333333333336</v>
      </c>
      <c r="Z285" s="11">
        <f t="shared" si="61"/>
        <v>20</v>
      </c>
      <c r="AA285" s="11">
        <f t="shared" si="62"/>
        <v>20</v>
      </c>
      <c r="AB285" s="11">
        <f t="shared" si="63"/>
        <v>20</v>
      </c>
      <c r="AC285" s="11">
        <f t="shared" si="63"/>
        <v>33.333333333333336</v>
      </c>
      <c r="AD285" s="11">
        <f t="shared" si="64"/>
        <v>33.333333333333336</v>
      </c>
      <c r="AE285" s="11">
        <f t="shared" si="65"/>
        <v>33.333333333333336</v>
      </c>
    </row>
    <row r="286" spans="1:31">
      <c r="A286" s="1">
        <f>VLOOKUP(I286,Sheet3!$A$748:$B$779,2,FALSE)+VLOOKUP(B286,Sheet3!$A$2:$B$737,2,FALSE)</f>
        <v>1308</v>
      </c>
      <c r="B286" s="9" t="str">
        <f>Sheet3!A285</f>
        <v>克里斯迪安·罗德里格斯</v>
      </c>
      <c r="E286" s="1">
        <f t="shared" si="54"/>
        <v>3</v>
      </c>
      <c r="F286" s="1">
        <f>VLOOKUP(VLOOKUP(B286,Sheet3!$A$2:$D$737,4,FALSE),Sheet2!$A$15:$C$19,3,TRUE)</f>
        <v>3</v>
      </c>
      <c r="G286" s="1">
        <f>VLOOKUP(F286,Sheet2!$A$8:$D$12,4,FALSE)</f>
        <v>15</v>
      </c>
      <c r="H286" s="1">
        <f>VLOOKUP(VLOOKUP(B286,Sheet3!$A$2:$E$737,5,FALSE),Sheet2!$A$2:$B$5,2,FALSE)</f>
        <v>1</v>
      </c>
      <c r="I286" s="1" t="str">
        <f>Sheet3!C285</f>
        <v>乌拉圭</v>
      </c>
      <c r="J286" s="1" t="str">
        <f t="shared" si="55"/>
        <v>乌拉圭</v>
      </c>
      <c r="K286" s="1">
        <f t="shared" si="66"/>
        <v>3</v>
      </c>
      <c r="N286" s="1">
        <f>VLOOKUP(H286,Sheet2!$B$2:$F$5,2,FALSE)*VLOOKUP(F286,Sheet2!$A$8:$C$12,3,FALSE)</f>
        <v>120</v>
      </c>
      <c r="O286" s="9">
        <f>VLOOKUP(H286,Sheet2!$B$2:$F$5,3,FALSE)*VLOOKUP(F286,Sheet2!$A$8:$C$12,3,FALSE)</f>
        <v>96</v>
      </c>
      <c r="P286" s="9">
        <f>VLOOKUP(H286,Sheet2!$B$2:$F$5,4,FALSE)*VLOOKUP(F286,Sheet2!$A$8:$C$12,3,FALSE)</f>
        <v>72</v>
      </c>
      <c r="Q286" s="9">
        <f>VLOOKUP(H286,Sheet2!$B$2:$F$5,5,FALSE)*VLOOKUP(F286,Sheet2!$A$8:$C$12,3,FALSE)</f>
        <v>120</v>
      </c>
      <c r="R286" s="1">
        <f>VLOOKUP(F286,Sheet2!$A$7:$F$12,5,FALSE)</f>
        <v>85</v>
      </c>
      <c r="S286" s="1">
        <f>VLOOKUP(F286,Sheet2!$A$7:$F$12,6,FALSE)</f>
        <v>100</v>
      </c>
      <c r="T286" s="11">
        <f t="shared" si="56"/>
        <v>40</v>
      </c>
      <c r="U286" s="11">
        <f t="shared" si="57"/>
        <v>40</v>
      </c>
      <c r="V286" s="11">
        <f t="shared" si="58"/>
        <v>40</v>
      </c>
      <c r="W286" s="11">
        <f t="shared" si="59"/>
        <v>32</v>
      </c>
      <c r="X286" s="11">
        <f t="shared" si="60"/>
        <v>32</v>
      </c>
      <c r="Y286" s="11">
        <f t="shared" si="61"/>
        <v>32</v>
      </c>
      <c r="Z286" s="11">
        <f t="shared" si="61"/>
        <v>24</v>
      </c>
      <c r="AA286" s="11">
        <f t="shared" si="62"/>
        <v>24</v>
      </c>
      <c r="AB286" s="11">
        <f t="shared" si="63"/>
        <v>24</v>
      </c>
      <c r="AC286" s="11">
        <f t="shared" si="63"/>
        <v>40</v>
      </c>
      <c r="AD286" s="11">
        <f t="shared" si="64"/>
        <v>40</v>
      </c>
      <c r="AE286" s="11">
        <f t="shared" si="65"/>
        <v>40</v>
      </c>
    </row>
    <row r="287" spans="1:31">
      <c r="A287" s="1">
        <f>VLOOKUP(I287,Sheet3!$A$748:$B$779,2,FALSE)+VLOOKUP(B287,Sheet3!$A$2:$B$737,2,FALSE)</f>
        <v>1309</v>
      </c>
      <c r="B287" s="9" t="str">
        <f>Sheet3!A286</f>
        <v>卡瓦尼</v>
      </c>
      <c r="E287" s="1">
        <f t="shared" si="54"/>
        <v>5</v>
      </c>
      <c r="F287" s="1">
        <f>VLOOKUP(VLOOKUP(B287,Sheet3!$A$2:$D$737,4,FALSE),Sheet2!$A$15:$C$19,3,TRUE)</f>
        <v>5</v>
      </c>
      <c r="G287" s="1">
        <f>VLOOKUP(F287,Sheet2!$A$8:$D$12,4,FALSE)</f>
        <v>30</v>
      </c>
      <c r="H287" s="1">
        <f>VLOOKUP(VLOOKUP(B287,Sheet3!$A$2:$E$737,5,FALSE),Sheet2!$A$2:$B$5,2,FALSE)</f>
        <v>1</v>
      </c>
      <c r="I287" s="1" t="str">
        <f>Sheet3!C286</f>
        <v>乌拉圭</v>
      </c>
      <c r="J287" s="1" t="str">
        <f t="shared" si="55"/>
        <v>乌拉圭</v>
      </c>
      <c r="K287" s="1">
        <f t="shared" si="66"/>
        <v>1</v>
      </c>
      <c r="N287" s="1">
        <f>VLOOKUP(H287,Sheet2!$B$2:$F$5,2,FALSE)*VLOOKUP(F287,Sheet2!$A$8:$C$12,3,FALSE)</f>
        <v>200</v>
      </c>
      <c r="O287" s="9">
        <f>VLOOKUP(H287,Sheet2!$B$2:$F$5,3,FALSE)*VLOOKUP(F287,Sheet2!$A$8:$C$12,3,FALSE)</f>
        <v>160</v>
      </c>
      <c r="P287" s="9">
        <f>VLOOKUP(H287,Sheet2!$B$2:$F$5,4,FALSE)*VLOOKUP(F287,Sheet2!$A$8:$C$12,3,FALSE)</f>
        <v>120</v>
      </c>
      <c r="Q287" s="9">
        <f>VLOOKUP(H287,Sheet2!$B$2:$F$5,5,FALSE)*VLOOKUP(F287,Sheet2!$A$8:$C$12,3,FALSE)</f>
        <v>200</v>
      </c>
      <c r="R287" s="1">
        <f>VLOOKUP(F287,Sheet2!$A$7:$F$12,5,FALSE)</f>
        <v>100</v>
      </c>
      <c r="S287" s="1">
        <f>VLOOKUP(F287,Sheet2!$A$7:$F$12,6,FALSE)</f>
        <v>120</v>
      </c>
      <c r="T287" s="11">
        <f t="shared" si="56"/>
        <v>66.666666666666671</v>
      </c>
      <c r="U287" s="11">
        <f t="shared" si="57"/>
        <v>66.666666666666671</v>
      </c>
      <c r="V287" s="11">
        <f t="shared" si="58"/>
        <v>66.666666666666671</v>
      </c>
      <c r="W287" s="11">
        <f t="shared" si="59"/>
        <v>53.333333333333336</v>
      </c>
      <c r="X287" s="11">
        <f t="shared" si="60"/>
        <v>53.333333333333336</v>
      </c>
      <c r="Y287" s="11">
        <f t="shared" si="61"/>
        <v>53.333333333333336</v>
      </c>
      <c r="Z287" s="11">
        <f t="shared" si="61"/>
        <v>40</v>
      </c>
      <c r="AA287" s="11">
        <f t="shared" si="62"/>
        <v>40</v>
      </c>
      <c r="AB287" s="11">
        <f t="shared" si="63"/>
        <v>40</v>
      </c>
      <c r="AC287" s="11">
        <f t="shared" si="63"/>
        <v>66.666666666666671</v>
      </c>
      <c r="AD287" s="11">
        <f t="shared" si="64"/>
        <v>66.666666666666671</v>
      </c>
      <c r="AE287" s="11">
        <f t="shared" si="65"/>
        <v>66.666666666666671</v>
      </c>
    </row>
    <row r="288" spans="1:31">
      <c r="A288" s="1">
        <f>VLOOKUP(I288,Sheet3!$A$748:$B$779,2,FALSE)+VLOOKUP(B288,Sheet3!$A$2:$B$737,2,FALSE)</f>
        <v>1310</v>
      </c>
      <c r="B288" s="9" t="str">
        <f>Sheet3!A287</f>
        <v>迭戈·佛兰</v>
      </c>
      <c r="E288" s="1">
        <f t="shared" si="54"/>
        <v>4</v>
      </c>
      <c r="F288" s="1">
        <f>VLOOKUP(VLOOKUP(B288,Sheet3!$A$2:$D$737,4,FALSE),Sheet2!$A$15:$C$19,3,TRUE)</f>
        <v>4</v>
      </c>
      <c r="G288" s="1">
        <f>VLOOKUP(F288,Sheet2!$A$8:$D$12,4,FALSE)</f>
        <v>20</v>
      </c>
      <c r="H288" s="1">
        <f>VLOOKUP(VLOOKUP(B288,Sheet3!$A$2:$E$737,5,FALSE),Sheet2!$A$2:$B$5,2,FALSE)</f>
        <v>1</v>
      </c>
      <c r="I288" s="1" t="str">
        <f>Sheet3!C287</f>
        <v>乌拉圭</v>
      </c>
      <c r="J288" s="1" t="str">
        <f t="shared" si="55"/>
        <v>乌拉圭</v>
      </c>
      <c r="K288" s="1">
        <f t="shared" si="66"/>
        <v>9</v>
      </c>
      <c r="N288" s="1">
        <f>VLOOKUP(H288,Sheet2!$B$2:$F$5,2,FALSE)*VLOOKUP(F288,Sheet2!$A$8:$C$12,3,FALSE)</f>
        <v>150</v>
      </c>
      <c r="O288" s="9">
        <f>VLOOKUP(H288,Sheet2!$B$2:$F$5,3,FALSE)*VLOOKUP(F288,Sheet2!$A$8:$C$12,3,FALSE)</f>
        <v>120</v>
      </c>
      <c r="P288" s="9">
        <f>VLOOKUP(H288,Sheet2!$B$2:$F$5,4,FALSE)*VLOOKUP(F288,Sheet2!$A$8:$C$12,3,FALSE)</f>
        <v>90</v>
      </c>
      <c r="Q288" s="9">
        <f>VLOOKUP(H288,Sheet2!$B$2:$F$5,5,FALSE)*VLOOKUP(F288,Sheet2!$A$8:$C$12,3,FALSE)</f>
        <v>150</v>
      </c>
      <c r="R288" s="1">
        <f>VLOOKUP(F288,Sheet2!$A$7:$F$12,5,FALSE)</f>
        <v>90</v>
      </c>
      <c r="S288" s="1">
        <f>VLOOKUP(F288,Sheet2!$A$7:$F$12,6,FALSE)</f>
        <v>110</v>
      </c>
      <c r="T288" s="11">
        <f t="shared" si="56"/>
        <v>50</v>
      </c>
      <c r="U288" s="11">
        <f t="shared" si="57"/>
        <v>50</v>
      </c>
      <c r="V288" s="11">
        <f t="shared" si="58"/>
        <v>50</v>
      </c>
      <c r="W288" s="11">
        <f t="shared" si="59"/>
        <v>40</v>
      </c>
      <c r="X288" s="11">
        <f t="shared" si="60"/>
        <v>40</v>
      </c>
      <c r="Y288" s="11">
        <f t="shared" si="61"/>
        <v>40</v>
      </c>
      <c r="Z288" s="11">
        <f t="shared" si="61"/>
        <v>30</v>
      </c>
      <c r="AA288" s="11">
        <f t="shared" si="62"/>
        <v>30</v>
      </c>
      <c r="AB288" s="11">
        <f t="shared" si="63"/>
        <v>30</v>
      </c>
      <c r="AC288" s="11">
        <f t="shared" si="63"/>
        <v>50</v>
      </c>
      <c r="AD288" s="11">
        <f t="shared" si="64"/>
        <v>50</v>
      </c>
      <c r="AE288" s="11">
        <f t="shared" si="65"/>
        <v>50</v>
      </c>
    </row>
    <row r="289" spans="1:31">
      <c r="A289" s="1">
        <f>VLOOKUP(I289,Sheet3!$A$748:$B$779,2,FALSE)+VLOOKUP(B289,Sheet3!$A$2:$B$737,2,FALSE)</f>
        <v>1311</v>
      </c>
      <c r="B289" s="9" t="str">
        <f>Sheet3!A288</f>
        <v>苏亚雷斯</v>
      </c>
      <c r="E289" s="1">
        <f t="shared" si="54"/>
        <v>5</v>
      </c>
      <c r="F289" s="1">
        <f>VLOOKUP(VLOOKUP(B289,Sheet3!$A$2:$D$737,4,FALSE),Sheet2!$A$15:$C$19,3,TRUE)</f>
        <v>5</v>
      </c>
      <c r="G289" s="1">
        <f>VLOOKUP(F289,Sheet2!$A$8:$D$12,4,FALSE)</f>
        <v>30</v>
      </c>
      <c r="H289" s="1">
        <f>VLOOKUP(VLOOKUP(B289,Sheet3!$A$2:$E$737,5,FALSE),Sheet2!$A$2:$B$5,2,FALSE)</f>
        <v>1</v>
      </c>
      <c r="I289" s="1" t="str">
        <f>Sheet3!C288</f>
        <v>乌拉圭</v>
      </c>
      <c r="J289" s="1" t="str">
        <f t="shared" si="55"/>
        <v>乌拉圭</v>
      </c>
      <c r="K289" s="1">
        <f t="shared" si="66"/>
        <v>8</v>
      </c>
      <c r="N289" s="1">
        <f>VLOOKUP(H289,Sheet2!$B$2:$F$5,2,FALSE)*VLOOKUP(F289,Sheet2!$A$8:$C$12,3,FALSE)</f>
        <v>200</v>
      </c>
      <c r="O289" s="9">
        <f>VLOOKUP(H289,Sheet2!$B$2:$F$5,3,FALSE)*VLOOKUP(F289,Sheet2!$A$8:$C$12,3,FALSE)</f>
        <v>160</v>
      </c>
      <c r="P289" s="9">
        <f>VLOOKUP(H289,Sheet2!$B$2:$F$5,4,FALSE)*VLOOKUP(F289,Sheet2!$A$8:$C$12,3,FALSE)</f>
        <v>120</v>
      </c>
      <c r="Q289" s="9">
        <f>VLOOKUP(H289,Sheet2!$B$2:$F$5,5,FALSE)*VLOOKUP(F289,Sheet2!$A$8:$C$12,3,FALSE)</f>
        <v>200</v>
      </c>
      <c r="R289" s="1">
        <f>VLOOKUP(F289,Sheet2!$A$7:$F$12,5,FALSE)</f>
        <v>100</v>
      </c>
      <c r="S289" s="1">
        <f>VLOOKUP(F289,Sheet2!$A$7:$F$12,6,FALSE)</f>
        <v>120</v>
      </c>
      <c r="T289" s="11">
        <f t="shared" si="56"/>
        <v>66.666666666666671</v>
      </c>
      <c r="U289" s="11">
        <f t="shared" si="57"/>
        <v>66.666666666666671</v>
      </c>
      <c r="V289" s="11">
        <f t="shared" si="58"/>
        <v>66.666666666666671</v>
      </c>
      <c r="W289" s="11">
        <f t="shared" si="59"/>
        <v>53.333333333333336</v>
      </c>
      <c r="X289" s="11">
        <f t="shared" si="60"/>
        <v>53.333333333333336</v>
      </c>
      <c r="Y289" s="11">
        <f t="shared" si="61"/>
        <v>53.333333333333336</v>
      </c>
      <c r="Z289" s="11">
        <f t="shared" si="61"/>
        <v>40</v>
      </c>
      <c r="AA289" s="11">
        <f t="shared" si="62"/>
        <v>40</v>
      </c>
      <c r="AB289" s="11">
        <f t="shared" si="63"/>
        <v>40</v>
      </c>
      <c r="AC289" s="11">
        <f t="shared" si="63"/>
        <v>66.666666666666671</v>
      </c>
      <c r="AD289" s="11">
        <f t="shared" si="64"/>
        <v>66.666666666666671</v>
      </c>
      <c r="AE289" s="11">
        <f t="shared" si="65"/>
        <v>66.666666666666671</v>
      </c>
    </row>
    <row r="290" spans="1:31">
      <c r="A290" s="1">
        <f>VLOOKUP(I290,Sheet3!$A$748:$B$779,2,FALSE)+VLOOKUP(B290,Sheet3!$A$2:$B$737,2,FALSE)</f>
        <v>1312</v>
      </c>
      <c r="B290" s="9" t="str">
        <f>Sheet3!A289</f>
        <v>J. CASTILLO</v>
      </c>
      <c r="E290" s="1">
        <f t="shared" si="54"/>
        <v>3</v>
      </c>
      <c r="F290" s="1">
        <f>VLOOKUP(VLOOKUP(B290,Sheet3!$A$2:$D$737,4,FALSE),Sheet2!$A$15:$C$19,3,TRUE)</f>
        <v>3</v>
      </c>
      <c r="G290" s="1">
        <f>VLOOKUP(F290,Sheet2!$A$8:$D$12,4,FALSE)</f>
        <v>15</v>
      </c>
      <c r="H290" s="1">
        <f>VLOOKUP(VLOOKUP(B290,Sheet3!$A$2:$E$737,5,FALSE),Sheet2!$A$2:$B$5,2,FALSE)</f>
        <v>4</v>
      </c>
      <c r="I290" s="1" t="str">
        <f>Sheet3!C289</f>
        <v>乌拉圭</v>
      </c>
      <c r="J290" s="1" t="str">
        <f t="shared" si="55"/>
        <v>乌拉圭</v>
      </c>
      <c r="K290" s="1">
        <f t="shared" si="66"/>
        <v>4</v>
      </c>
      <c r="N290" s="1">
        <f>VLOOKUP(H290,Sheet2!$B$2:$F$5,2,FALSE)*VLOOKUP(F290,Sheet2!$A$8:$C$12,3,FALSE)</f>
        <v>72</v>
      </c>
      <c r="O290" s="9">
        <f>VLOOKUP(H290,Sheet2!$B$2:$F$5,3,FALSE)*VLOOKUP(F290,Sheet2!$A$8:$C$12,3,FALSE)</f>
        <v>72</v>
      </c>
      <c r="P290" s="9">
        <f>VLOOKUP(H290,Sheet2!$B$2:$F$5,4,FALSE)*VLOOKUP(F290,Sheet2!$A$8:$C$12,3,FALSE)</f>
        <v>144</v>
      </c>
      <c r="Q290" s="9">
        <f>VLOOKUP(H290,Sheet2!$B$2:$F$5,5,FALSE)*VLOOKUP(F290,Sheet2!$A$8:$C$12,3,FALSE)</f>
        <v>120</v>
      </c>
      <c r="R290" s="1">
        <f>VLOOKUP(F290,Sheet2!$A$7:$F$12,5,FALSE)</f>
        <v>85</v>
      </c>
      <c r="S290" s="1">
        <f>VLOOKUP(F290,Sheet2!$A$7:$F$12,6,FALSE)</f>
        <v>100</v>
      </c>
      <c r="T290" s="11">
        <f t="shared" si="56"/>
        <v>24</v>
      </c>
      <c r="U290" s="11">
        <f t="shared" si="57"/>
        <v>24</v>
      </c>
      <c r="V290" s="11">
        <f t="shared" si="58"/>
        <v>24</v>
      </c>
      <c r="W290" s="11">
        <f t="shared" si="59"/>
        <v>24</v>
      </c>
      <c r="X290" s="11">
        <f t="shared" si="60"/>
        <v>24</v>
      </c>
      <c r="Y290" s="11">
        <f t="shared" si="61"/>
        <v>24</v>
      </c>
      <c r="Z290" s="11">
        <f t="shared" si="61"/>
        <v>48</v>
      </c>
      <c r="AA290" s="11">
        <f t="shared" si="62"/>
        <v>48</v>
      </c>
      <c r="AB290" s="11">
        <f t="shared" si="63"/>
        <v>48</v>
      </c>
      <c r="AC290" s="11">
        <f t="shared" si="63"/>
        <v>40</v>
      </c>
      <c r="AD290" s="11">
        <f t="shared" si="64"/>
        <v>40</v>
      </c>
      <c r="AE290" s="11">
        <f t="shared" si="65"/>
        <v>40</v>
      </c>
    </row>
    <row r="291" spans="1:31">
      <c r="A291" s="1">
        <f>VLOOKUP(I291,Sheet3!$A$748:$B$779,2,FALSE)+VLOOKUP(B291,Sheet3!$A$2:$B$737,2,FALSE)</f>
        <v>1313</v>
      </c>
      <c r="B291" s="9" t="str">
        <f>Sheet3!A290</f>
        <v>马丁·席尔瓦</v>
      </c>
      <c r="E291" s="1">
        <f t="shared" si="54"/>
        <v>2</v>
      </c>
      <c r="F291" s="1">
        <f>VLOOKUP(VLOOKUP(B291,Sheet3!$A$2:$D$737,4,FALSE),Sheet2!$A$15:$C$19,3,TRUE)</f>
        <v>2</v>
      </c>
      <c r="G291" s="1">
        <f>VLOOKUP(F291,Sheet2!$A$8:$D$12,4,FALSE)</f>
        <v>10</v>
      </c>
      <c r="H291" s="1">
        <f>VLOOKUP(VLOOKUP(B291,Sheet3!$A$2:$E$737,5,FALSE),Sheet2!$A$2:$B$5,2,FALSE)</f>
        <v>4</v>
      </c>
      <c r="I291" s="1" t="str">
        <f>Sheet3!C290</f>
        <v>乌拉圭</v>
      </c>
      <c r="J291" s="1" t="str">
        <f t="shared" si="55"/>
        <v>乌拉圭</v>
      </c>
      <c r="K291" s="1">
        <f t="shared" si="66"/>
        <v>10</v>
      </c>
      <c r="N291" s="1">
        <f>VLOOKUP(H291,Sheet2!$B$2:$F$5,2,FALSE)*VLOOKUP(F291,Sheet2!$A$8:$C$12,3,FALSE)</f>
        <v>60</v>
      </c>
      <c r="O291" s="9">
        <f>VLOOKUP(H291,Sheet2!$B$2:$F$5,3,FALSE)*VLOOKUP(F291,Sheet2!$A$8:$C$12,3,FALSE)</f>
        <v>60</v>
      </c>
      <c r="P291" s="9">
        <f>VLOOKUP(H291,Sheet2!$B$2:$F$5,4,FALSE)*VLOOKUP(F291,Sheet2!$A$8:$C$12,3,FALSE)</f>
        <v>120</v>
      </c>
      <c r="Q291" s="9">
        <f>VLOOKUP(H291,Sheet2!$B$2:$F$5,5,FALSE)*VLOOKUP(F291,Sheet2!$A$8:$C$12,3,FALSE)</f>
        <v>100</v>
      </c>
      <c r="R291" s="1">
        <f>VLOOKUP(F291,Sheet2!$A$7:$F$12,5,FALSE)</f>
        <v>80</v>
      </c>
      <c r="S291" s="1">
        <f>VLOOKUP(F291,Sheet2!$A$7:$F$12,6,FALSE)</f>
        <v>95</v>
      </c>
      <c r="T291" s="11">
        <f t="shared" si="56"/>
        <v>20</v>
      </c>
      <c r="U291" s="11">
        <f t="shared" si="57"/>
        <v>20</v>
      </c>
      <c r="V291" s="11">
        <f t="shared" si="58"/>
        <v>20</v>
      </c>
      <c r="W291" s="11">
        <f t="shared" si="59"/>
        <v>20</v>
      </c>
      <c r="X291" s="11">
        <f t="shared" si="60"/>
        <v>20</v>
      </c>
      <c r="Y291" s="11">
        <f t="shared" si="61"/>
        <v>20</v>
      </c>
      <c r="Z291" s="11">
        <f t="shared" si="61"/>
        <v>40</v>
      </c>
      <c r="AA291" s="11">
        <f t="shared" si="62"/>
        <v>40</v>
      </c>
      <c r="AB291" s="11">
        <f t="shared" si="63"/>
        <v>40</v>
      </c>
      <c r="AC291" s="11">
        <f t="shared" si="63"/>
        <v>33.333333333333336</v>
      </c>
      <c r="AD291" s="11">
        <f t="shared" si="64"/>
        <v>33.333333333333336</v>
      </c>
      <c r="AE291" s="11">
        <f t="shared" si="65"/>
        <v>33.333333333333336</v>
      </c>
    </row>
    <row r="292" spans="1:31">
      <c r="A292" s="1">
        <f>VLOOKUP(I292,Sheet3!$A$748:$B$779,2,FALSE)+VLOOKUP(B292,Sheet3!$A$2:$B$737,2,FALSE)</f>
        <v>1314</v>
      </c>
      <c r="B292" s="9" t="str">
        <f>Sheet3!A291</f>
        <v>科泰亚斯</v>
      </c>
      <c r="E292" s="1">
        <f t="shared" si="54"/>
        <v>3</v>
      </c>
      <c r="F292" s="1">
        <f>VLOOKUP(VLOOKUP(B292,Sheet3!$A$2:$D$737,4,FALSE),Sheet2!$A$15:$C$19,3,TRUE)</f>
        <v>3</v>
      </c>
      <c r="G292" s="1">
        <f>VLOOKUP(F292,Sheet2!$A$8:$D$12,4,FALSE)</f>
        <v>15</v>
      </c>
      <c r="H292" s="1">
        <f>VLOOKUP(VLOOKUP(B292,Sheet3!$A$2:$E$737,5,FALSE),Sheet2!$A$2:$B$5,2,FALSE)</f>
        <v>3</v>
      </c>
      <c r="I292" s="1" t="str">
        <f>Sheet3!C291</f>
        <v>乌拉圭</v>
      </c>
      <c r="J292" s="1" t="str">
        <f t="shared" si="55"/>
        <v>乌拉圭</v>
      </c>
      <c r="K292" s="1">
        <f t="shared" si="66"/>
        <v>8</v>
      </c>
      <c r="N292" s="1">
        <f>VLOOKUP(H292,Sheet2!$B$2:$F$5,2,FALSE)*VLOOKUP(F292,Sheet2!$A$8:$C$12,3,FALSE)</f>
        <v>72</v>
      </c>
      <c r="O292" s="9">
        <f>VLOOKUP(H292,Sheet2!$B$2:$F$5,3,FALSE)*VLOOKUP(F292,Sheet2!$A$8:$C$12,3,FALSE)</f>
        <v>96</v>
      </c>
      <c r="P292" s="9">
        <f>VLOOKUP(H292,Sheet2!$B$2:$F$5,4,FALSE)*VLOOKUP(F292,Sheet2!$A$8:$C$12,3,FALSE)</f>
        <v>120</v>
      </c>
      <c r="Q292" s="9">
        <f>VLOOKUP(H292,Sheet2!$B$2:$F$5,5,FALSE)*VLOOKUP(F292,Sheet2!$A$8:$C$12,3,FALSE)</f>
        <v>120</v>
      </c>
      <c r="R292" s="1">
        <f>VLOOKUP(F292,Sheet2!$A$7:$F$12,5,FALSE)</f>
        <v>85</v>
      </c>
      <c r="S292" s="1">
        <f>VLOOKUP(F292,Sheet2!$A$7:$F$12,6,FALSE)</f>
        <v>100</v>
      </c>
      <c r="T292" s="11">
        <f t="shared" si="56"/>
        <v>24</v>
      </c>
      <c r="U292" s="11">
        <f t="shared" si="57"/>
        <v>24</v>
      </c>
      <c r="V292" s="11">
        <f t="shared" si="58"/>
        <v>24</v>
      </c>
      <c r="W292" s="11">
        <f t="shared" si="59"/>
        <v>32</v>
      </c>
      <c r="X292" s="11">
        <f t="shared" si="60"/>
        <v>32</v>
      </c>
      <c r="Y292" s="11">
        <f t="shared" si="61"/>
        <v>32</v>
      </c>
      <c r="Z292" s="11">
        <f t="shared" si="61"/>
        <v>40</v>
      </c>
      <c r="AA292" s="11">
        <f t="shared" si="62"/>
        <v>40</v>
      </c>
      <c r="AB292" s="11">
        <f t="shared" si="63"/>
        <v>40</v>
      </c>
      <c r="AC292" s="11">
        <f t="shared" si="63"/>
        <v>40</v>
      </c>
      <c r="AD292" s="11">
        <f t="shared" si="64"/>
        <v>40</v>
      </c>
      <c r="AE292" s="11">
        <f t="shared" si="65"/>
        <v>40</v>
      </c>
    </row>
    <row r="293" spans="1:31">
      <c r="A293" s="1">
        <f>VLOOKUP(I293,Sheet3!$A$748:$B$779,2,FALSE)+VLOOKUP(B293,Sheet3!$A$2:$B$737,2,FALSE)</f>
        <v>1315</v>
      </c>
      <c r="B293" s="9" t="str">
        <f>Sheet3!A292</f>
        <v>A. SCOTTI</v>
      </c>
      <c r="E293" s="1">
        <f t="shared" si="54"/>
        <v>2</v>
      </c>
      <c r="F293" s="1">
        <f>VLOOKUP(VLOOKUP(B293,Sheet3!$A$2:$D$737,4,FALSE),Sheet2!$A$15:$C$19,3,TRUE)</f>
        <v>2</v>
      </c>
      <c r="G293" s="1">
        <f>VLOOKUP(F293,Sheet2!$A$8:$D$12,4,FALSE)</f>
        <v>10</v>
      </c>
      <c r="H293" s="1">
        <f>VLOOKUP(VLOOKUP(B293,Sheet3!$A$2:$E$737,5,FALSE),Sheet2!$A$2:$B$5,2,FALSE)</f>
        <v>3</v>
      </c>
      <c r="I293" s="1" t="str">
        <f>Sheet3!C292</f>
        <v>乌拉圭</v>
      </c>
      <c r="J293" s="1" t="str">
        <f t="shared" si="55"/>
        <v>乌拉圭</v>
      </c>
      <c r="K293" s="1">
        <f t="shared" si="66"/>
        <v>7</v>
      </c>
      <c r="N293" s="1">
        <f>VLOOKUP(H293,Sheet2!$B$2:$F$5,2,FALSE)*VLOOKUP(F293,Sheet2!$A$8:$C$12,3,FALSE)</f>
        <v>60</v>
      </c>
      <c r="O293" s="9">
        <f>VLOOKUP(H293,Sheet2!$B$2:$F$5,3,FALSE)*VLOOKUP(F293,Sheet2!$A$8:$C$12,3,FALSE)</f>
        <v>80</v>
      </c>
      <c r="P293" s="9">
        <f>VLOOKUP(H293,Sheet2!$B$2:$F$5,4,FALSE)*VLOOKUP(F293,Sheet2!$A$8:$C$12,3,FALSE)</f>
        <v>100</v>
      </c>
      <c r="Q293" s="9">
        <f>VLOOKUP(H293,Sheet2!$B$2:$F$5,5,FALSE)*VLOOKUP(F293,Sheet2!$A$8:$C$12,3,FALSE)</f>
        <v>100</v>
      </c>
      <c r="R293" s="1">
        <f>VLOOKUP(F293,Sheet2!$A$7:$F$12,5,FALSE)</f>
        <v>80</v>
      </c>
      <c r="S293" s="1">
        <f>VLOOKUP(F293,Sheet2!$A$7:$F$12,6,FALSE)</f>
        <v>95</v>
      </c>
      <c r="T293" s="11">
        <f t="shared" si="56"/>
        <v>20</v>
      </c>
      <c r="U293" s="11">
        <f t="shared" si="57"/>
        <v>20</v>
      </c>
      <c r="V293" s="11">
        <f t="shared" si="58"/>
        <v>20</v>
      </c>
      <c r="W293" s="11">
        <f t="shared" si="59"/>
        <v>26.666666666666668</v>
      </c>
      <c r="X293" s="11">
        <f t="shared" si="60"/>
        <v>26.666666666666668</v>
      </c>
      <c r="Y293" s="11">
        <f t="shared" si="61"/>
        <v>26.666666666666668</v>
      </c>
      <c r="Z293" s="11">
        <f t="shared" si="61"/>
        <v>33.333333333333336</v>
      </c>
      <c r="AA293" s="11">
        <f t="shared" si="62"/>
        <v>33.333333333333336</v>
      </c>
      <c r="AB293" s="11">
        <f t="shared" si="63"/>
        <v>33.333333333333336</v>
      </c>
      <c r="AC293" s="11">
        <f t="shared" si="63"/>
        <v>33.333333333333336</v>
      </c>
      <c r="AD293" s="11">
        <f t="shared" si="64"/>
        <v>33.333333333333336</v>
      </c>
      <c r="AE293" s="11">
        <f t="shared" si="65"/>
        <v>33.333333333333336</v>
      </c>
    </row>
    <row r="294" spans="1:31">
      <c r="A294" s="1">
        <f>VLOOKUP(I294,Sheet3!$A$748:$B$779,2,FALSE)+VLOOKUP(B294,Sheet3!$A$2:$B$737,2,FALSE)</f>
        <v>1316</v>
      </c>
      <c r="B294" s="9" t="str">
        <f>Sheet3!A293</f>
        <v>阿古利加雷</v>
      </c>
      <c r="E294" s="1">
        <f t="shared" si="54"/>
        <v>3</v>
      </c>
      <c r="F294" s="1">
        <f>VLOOKUP(VLOOKUP(B294,Sheet3!$A$2:$D$737,4,FALSE),Sheet2!$A$15:$C$19,3,TRUE)</f>
        <v>3</v>
      </c>
      <c r="G294" s="1">
        <f>VLOOKUP(F294,Sheet2!$A$8:$D$12,4,FALSE)</f>
        <v>15</v>
      </c>
      <c r="H294" s="1">
        <f>VLOOKUP(VLOOKUP(B294,Sheet3!$A$2:$E$737,5,FALSE),Sheet2!$A$2:$B$5,2,FALSE)</f>
        <v>3</v>
      </c>
      <c r="I294" s="1" t="str">
        <f>Sheet3!C293</f>
        <v>乌拉圭</v>
      </c>
      <c r="J294" s="1" t="str">
        <f t="shared" si="55"/>
        <v>乌拉圭</v>
      </c>
      <c r="K294" s="1">
        <f t="shared" si="66"/>
        <v>5</v>
      </c>
      <c r="N294" s="1">
        <f>VLOOKUP(H294,Sheet2!$B$2:$F$5,2,FALSE)*VLOOKUP(F294,Sheet2!$A$8:$C$12,3,FALSE)</f>
        <v>72</v>
      </c>
      <c r="O294" s="9">
        <f>VLOOKUP(H294,Sheet2!$B$2:$F$5,3,FALSE)*VLOOKUP(F294,Sheet2!$A$8:$C$12,3,FALSE)</f>
        <v>96</v>
      </c>
      <c r="P294" s="9">
        <f>VLOOKUP(H294,Sheet2!$B$2:$F$5,4,FALSE)*VLOOKUP(F294,Sheet2!$A$8:$C$12,3,FALSE)</f>
        <v>120</v>
      </c>
      <c r="Q294" s="9">
        <f>VLOOKUP(H294,Sheet2!$B$2:$F$5,5,FALSE)*VLOOKUP(F294,Sheet2!$A$8:$C$12,3,FALSE)</f>
        <v>120</v>
      </c>
      <c r="R294" s="1">
        <f>VLOOKUP(F294,Sheet2!$A$7:$F$12,5,FALSE)</f>
        <v>85</v>
      </c>
      <c r="S294" s="1">
        <f>VLOOKUP(F294,Sheet2!$A$7:$F$12,6,FALSE)</f>
        <v>100</v>
      </c>
      <c r="T294" s="11">
        <f t="shared" si="56"/>
        <v>24</v>
      </c>
      <c r="U294" s="11">
        <f t="shared" si="57"/>
        <v>24</v>
      </c>
      <c r="V294" s="11">
        <f t="shared" si="58"/>
        <v>24</v>
      </c>
      <c r="W294" s="11">
        <f t="shared" si="59"/>
        <v>32</v>
      </c>
      <c r="X294" s="11">
        <f t="shared" si="60"/>
        <v>32</v>
      </c>
      <c r="Y294" s="11">
        <f t="shared" si="61"/>
        <v>32</v>
      </c>
      <c r="Z294" s="11">
        <f t="shared" si="61"/>
        <v>40</v>
      </c>
      <c r="AA294" s="11">
        <f t="shared" si="62"/>
        <v>40</v>
      </c>
      <c r="AB294" s="11">
        <f t="shared" si="63"/>
        <v>40</v>
      </c>
      <c r="AC294" s="11">
        <f t="shared" si="63"/>
        <v>40</v>
      </c>
      <c r="AD294" s="11">
        <f t="shared" si="64"/>
        <v>40</v>
      </c>
      <c r="AE294" s="11">
        <f t="shared" si="65"/>
        <v>40</v>
      </c>
    </row>
    <row r="295" spans="1:31">
      <c r="A295" s="1">
        <f>VLOOKUP(I295,Sheet3!$A$748:$B$779,2,FALSE)+VLOOKUP(B295,Sheet3!$A$2:$B$737,2,FALSE)</f>
        <v>1317</v>
      </c>
      <c r="B295" s="9" t="str">
        <f>Sheet3!A294</f>
        <v>阿尔瓦罗·佩雷拉</v>
      </c>
      <c r="E295" s="1">
        <f t="shared" si="54"/>
        <v>3</v>
      </c>
      <c r="F295" s="1">
        <f>VLOOKUP(VLOOKUP(B295,Sheet3!$A$2:$D$737,4,FALSE),Sheet2!$A$15:$C$19,3,TRUE)</f>
        <v>3</v>
      </c>
      <c r="G295" s="1">
        <f>VLOOKUP(F295,Sheet2!$A$8:$D$12,4,FALSE)</f>
        <v>15</v>
      </c>
      <c r="H295" s="1">
        <f>VLOOKUP(VLOOKUP(B295,Sheet3!$A$2:$E$737,5,FALSE),Sheet2!$A$2:$B$5,2,FALSE)</f>
        <v>3</v>
      </c>
      <c r="I295" s="1" t="str">
        <f>Sheet3!C294</f>
        <v>乌拉圭</v>
      </c>
      <c r="J295" s="1" t="str">
        <f t="shared" si="55"/>
        <v>乌拉圭</v>
      </c>
      <c r="K295" s="1">
        <f t="shared" si="66"/>
        <v>2</v>
      </c>
      <c r="N295" s="1">
        <f>VLOOKUP(H295,Sheet2!$B$2:$F$5,2,FALSE)*VLOOKUP(F295,Sheet2!$A$8:$C$12,3,FALSE)</f>
        <v>72</v>
      </c>
      <c r="O295" s="9">
        <f>VLOOKUP(H295,Sheet2!$B$2:$F$5,3,FALSE)*VLOOKUP(F295,Sheet2!$A$8:$C$12,3,FALSE)</f>
        <v>96</v>
      </c>
      <c r="P295" s="9">
        <f>VLOOKUP(H295,Sheet2!$B$2:$F$5,4,FALSE)*VLOOKUP(F295,Sheet2!$A$8:$C$12,3,FALSE)</f>
        <v>120</v>
      </c>
      <c r="Q295" s="9">
        <f>VLOOKUP(H295,Sheet2!$B$2:$F$5,5,FALSE)*VLOOKUP(F295,Sheet2!$A$8:$C$12,3,FALSE)</f>
        <v>120</v>
      </c>
      <c r="R295" s="1">
        <f>VLOOKUP(F295,Sheet2!$A$7:$F$12,5,FALSE)</f>
        <v>85</v>
      </c>
      <c r="S295" s="1">
        <f>VLOOKUP(F295,Sheet2!$A$7:$F$12,6,FALSE)</f>
        <v>100</v>
      </c>
      <c r="T295" s="11">
        <f t="shared" si="56"/>
        <v>24</v>
      </c>
      <c r="U295" s="11">
        <f t="shared" si="57"/>
        <v>24</v>
      </c>
      <c r="V295" s="11">
        <f t="shared" si="58"/>
        <v>24</v>
      </c>
      <c r="W295" s="11">
        <f t="shared" si="59"/>
        <v>32</v>
      </c>
      <c r="X295" s="11">
        <f t="shared" si="60"/>
        <v>32</v>
      </c>
      <c r="Y295" s="11">
        <f t="shared" si="61"/>
        <v>32</v>
      </c>
      <c r="Z295" s="11">
        <f t="shared" si="61"/>
        <v>40</v>
      </c>
      <c r="AA295" s="11">
        <f t="shared" si="62"/>
        <v>40</v>
      </c>
      <c r="AB295" s="11">
        <f t="shared" si="63"/>
        <v>40</v>
      </c>
      <c r="AC295" s="11">
        <f t="shared" si="63"/>
        <v>40</v>
      </c>
      <c r="AD295" s="11">
        <f t="shared" si="64"/>
        <v>40</v>
      </c>
      <c r="AE295" s="11">
        <f t="shared" si="65"/>
        <v>40</v>
      </c>
    </row>
    <row r="296" spans="1:31">
      <c r="A296" s="1">
        <f>VLOOKUP(I296,Sheet3!$A$748:$B$779,2,FALSE)+VLOOKUP(B296,Sheet3!$A$2:$B$737,2,FALSE)</f>
        <v>1318</v>
      </c>
      <c r="B296" s="9" t="str">
        <f>Sheet3!A295</f>
        <v>加尔加诺</v>
      </c>
      <c r="E296" s="1">
        <f t="shared" si="54"/>
        <v>4</v>
      </c>
      <c r="F296" s="1">
        <f>VLOOKUP(VLOOKUP(B296,Sheet3!$A$2:$D$737,4,FALSE),Sheet2!$A$15:$C$19,3,TRUE)</f>
        <v>4</v>
      </c>
      <c r="G296" s="1">
        <f>VLOOKUP(F296,Sheet2!$A$8:$D$12,4,FALSE)</f>
        <v>20</v>
      </c>
      <c r="H296" s="1">
        <f>VLOOKUP(VLOOKUP(B296,Sheet3!$A$2:$E$737,5,FALSE),Sheet2!$A$2:$B$5,2,FALSE)</f>
        <v>2</v>
      </c>
      <c r="I296" s="1" t="str">
        <f>Sheet3!C295</f>
        <v>乌拉圭</v>
      </c>
      <c r="J296" s="1" t="str">
        <f t="shared" si="55"/>
        <v>乌拉圭</v>
      </c>
      <c r="K296" s="1">
        <f t="shared" si="66"/>
        <v>1</v>
      </c>
      <c r="N296" s="1">
        <f>VLOOKUP(H296,Sheet2!$B$2:$F$5,2,FALSE)*VLOOKUP(F296,Sheet2!$A$8:$C$12,3,FALSE)</f>
        <v>120</v>
      </c>
      <c r="O296" s="9">
        <f>VLOOKUP(H296,Sheet2!$B$2:$F$5,3,FALSE)*VLOOKUP(F296,Sheet2!$A$8:$C$12,3,FALSE)</f>
        <v>150</v>
      </c>
      <c r="P296" s="9">
        <f>VLOOKUP(H296,Sheet2!$B$2:$F$5,4,FALSE)*VLOOKUP(F296,Sheet2!$A$8:$C$12,3,FALSE)</f>
        <v>90</v>
      </c>
      <c r="Q296" s="9">
        <f>VLOOKUP(H296,Sheet2!$B$2:$F$5,5,FALSE)*VLOOKUP(F296,Sheet2!$A$8:$C$12,3,FALSE)</f>
        <v>150</v>
      </c>
      <c r="R296" s="1">
        <f>VLOOKUP(F296,Sheet2!$A$7:$F$12,5,FALSE)</f>
        <v>90</v>
      </c>
      <c r="S296" s="1">
        <f>VLOOKUP(F296,Sheet2!$A$7:$F$12,6,FALSE)</f>
        <v>110</v>
      </c>
      <c r="T296" s="11">
        <f t="shared" si="56"/>
        <v>40</v>
      </c>
      <c r="U296" s="11">
        <f t="shared" si="57"/>
        <v>40</v>
      </c>
      <c r="V296" s="11">
        <f t="shared" si="58"/>
        <v>40</v>
      </c>
      <c r="W296" s="11">
        <f t="shared" si="59"/>
        <v>50</v>
      </c>
      <c r="X296" s="11">
        <f t="shared" si="60"/>
        <v>50</v>
      </c>
      <c r="Y296" s="11">
        <f t="shared" si="61"/>
        <v>50</v>
      </c>
      <c r="Z296" s="11">
        <f t="shared" si="61"/>
        <v>30</v>
      </c>
      <c r="AA296" s="11">
        <f t="shared" si="62"/>
        <v>30</v>
      </c>
      <c r="AB296" s="11">
        <f t="shared" si="63"/>
        <v>30</v>
      </c>
      <c r="AC296" s="11">
        <f t="shared" si="63"/>
        <v>50</v>
      </c>
      <c r="AD296" s="11">
        <f t="shared" si="64"/>
        <v>50</v>
      </c>
      <c r="AE296" s="11">
        <f t="shared" si="65"/>
        <v>50</v>
      </c>
    </row>
    <row r="297" spans="1:31">
      <c r="A297" s="1">
        <f>VLOOKUP(I297,Sheet3!$A$748:$B$779,2,FALSE)+VLOOKUP(B297,Sheet3!$A$2:$B$737,2,FALSE)</f>
        <v>1319</v>
      </c>
      <c r="B297" s="9" t="str">
        <f>Sheet3!A296</f>
        <v>厄古伦</v>
      </c>
      <c r="E297" s="1">
        <f t="shared" si="54"/>
        <v>3</v>
      </c>
      <c r="F297" s="1">
        <f>VLOOKUP(VLOOKUP(B297,Sheet3!$A$2:$D$737,4,FALSE),Sheet2!$A$15:$C$19,3,TRUE)</f>
        <v>3</v>
      </c>
      <c r="G297" s="1">
        <f>VLOOKUP(F297,Sheet2!$A$8:$D$12,4,FALSE)</f>
        <v>15</v>
      </c>
      <c r="H297" s="1">
        <f>VLOOKUP(VLOOKUP(B297,Sheet3!$A$2:$E$737,5,FALSE),Sheet2!$A$2:$B$5,2,FALSE)</f>
        <v>2</v>
      </c>
      <c r="I297" s="1" t="str">
        <f>Sheet3!C296</f>
        <v>乌拉圭</v>
      </c>
      <c r="J297" s="1" t="str">
        <f t="shared" si="55"/>
        <v>乌拉圭</v>
      </c>
      <c r="K297" s="1">
        <f t="shared" si="66"/>
        <v>11</v>
      </c>
      <c r="N297" s="1">
        <f>VLOOKUP(H297,Sheet2!$B$2:$F$5,2,FALSE)*VLOOKUP(F297,Sheet2!$A$8:$C$12,3,FALSE)</f>
        <v>96</v>
      </c>
      <c r="O297" s="9">
        <f>VLOOKUP(H297,Sheet2!$B$2:$F$5,3,FALSE)*VLOOKUP(F297,Sheet2!$A$8:$C$12,3,FALSE)</f>
        <v>120</v>
      </c>
      <c r="P297" s="9">
        <f>VLOOKUP(H297,Sheet2!$B$2:$F$5,4,FALSE)*VLOOKUP(F297,Sheet2!$A$8:$C$12,3,FALSE)</f>
        <v>72</v>
      </c>
      <c r="Q297" s="9">
        <f>VLOOKUP(H297,Sheet2!$B$2:$F$5,5,FALSE)*VLOOKUP(F297,Sheet2!$A$8:$C$12,3,FALSE)</f>
        <v>120</v>
      </c>
      <c r="R297" s="1">
        <f>VLOOKUP(F297,Sheet2!$A$7:$F$12,5,FALSE)</f>
        <v>85</v>
      </c>
      <c r="S297" s="1">
        <f>VLOOKUP(F297,Sheet2!$A$7:$F$12,6,FALSE)</f>
        <v>100</v>
      </c>
      <c r="T297" s="11">
        <f t="shared" si="56"/>
        <v>32</v>
      </c>
      <c r="U297" s="11">
        <f t="shared" si="57"/>
        <v>32</v>
      </c>
      <c r="V297" s="11">
        <f t="shared" si="58"/>
        <v>32</v>
      </c>
      <c r="W297" s="11">
        <f t="shared" si="59"/>
        <v>40</v>
      </c>
      <c r="X297" s="11">
        <f t="shared" si="60"/>
        <v>40</v>
      </c>
      <c r="Y297" s="11">
        <f t="shared" si="61"/>
        <v>40</v>
      </c>
      <c r="Z297" s="11">
        <f t="shared" si="61"/>
        <v>24</v>
      </c>
      <c r="AA297" s="11">
        <f t="shared" si="62"/>
        <v>24</v>
      </c>
      <c r="AB297" s="11">
        <f t="shared" si="63"/>
        <v>24</v>
      </c>
      <c r="AC297" s="11">
        <f t="shared" si="63"/>
        <v>40</v>
      </c>
      <c r="AD297" s="11">
        <f t="shared" si="64"/>
        <v>40</v>
      </c>
      <c r="AE297" s="11">
        <f t="shared" si="65"/>
        <v>40</v>
      </c>
    </row>
    <row r="298" spans="1:31">
      <c r="A298" s="1">
        <f>VLOOKUP(I298,Sheet3!$A$748:$B$779,2,FALSE)+VLOOKUP(B298,Sheet3!$A$2:$B$737,2,FALSE)</f>
        <v>1320</v>
      </c>
      <c r="B298" s="9" t="str">
        <f>Sheet3!A297</f>
        <v>迭戈·佩雷斯</v>
      </c>
      <c r="E298" s="1">
        <f t="shared" si="54"/>
        <v>3</v>
      </c>
      <c r="F298" s="1">
        <f>VLOOKUP(VLOOKUP(B298,Sheet3!$A$2:$D$737,4,FALSE),Sheet2!$A$15:$C$19,3,TRUE)</f>
        <v>3</v>
      </c>
      <c r="G298" s="1">
        <f>VLOOKUP(F298,Sheet2!$A$8:$D$12,4,FALSE)</f>
        <v>15</v>
      </c>
      <c r="H298" s="1">
        <f>VLOOKUP(VLOOKUP(B298,Sheet3!$A$2:$E$737,5,FALSE),Sheet2!$A$2:$B$5,2,FALSE)</f>
        <v>2</v>
      </c>
      <c r="I298" s="1" t="str">
        <f>Sheet3!C297</f>
        <v>乌拉圭</v>
      </c>
      <c r="J298" s="1" t="str">
        <f t="shared" si="55"/>
        <v>乌拉圭</v>
      </c>
      <c r="K298" s="1">
        <f t="shared" si="66"/>
        <v>9</v>
      </c>
      <c r="N298" s="1">
        <f>VLOOKUP(H298,Sheet2!$B$2:$F$5,2,FALSE)*VLOOKUP(F298,Sheet2!$A$8:$C$12,3,FALSE)</f>
        <v>96</v>
      </c>
      <c r="O298" s="9">
        <f>VLOOKUP(H298,Sheet2!$B$2:$F$5,3,FALSE)*VLOOKUP(F298,Sheet2!$A$8:$C$12,3,FALSE)</f>
        <v>120</v>
      </c>
      <c r="P298" s="9">
        <f>VLOOKUP(H298,Sheet2!$B$2:$F$5,4,FALSE)*VLOOKUP(F298,Sheet2!$A$8:$C$12,3,FALSE)</f>
        <v>72</v>
      </c>
      <c r="Q298" s="9">
        <f>VLOOKUP(H298,Sheet2!$B$2:$F$5,5,FALSE)*VLOOKUP(F298,Sheet2!$A$8:$C$12,3,FALSE)</f>
        <v>120</v>
      </c>
      <c r="R298" s="1">
        <f>VLOOKUP(F298,Sheet2!$A$7:$F$12,5,FALSE)</f>
        <v>85</v>
      </c>
      <c r="S298" s="1">
        <f>VLOOKUP(F298,Sheet2!$A$7:$F$12,6,FALSE)</f>
        <v>100</v>
      </c>
      <c r="T298" s="11">
        <f t="shared" si="56"/>
        <v>32</v>
      </c>
      <c r="U298" s="11">
        <f t="shared" si="57"/>
        <v>32</v>
      </c>
      <c r="V298" s="11">
        <f t="shared" si="58"/>
        <v>32</v>
      </c>
      <c r="W298" s="11">
        <f t="shared" si="59"/>
        <v>40</v>
      </c>
      <c r="X298" s="11">
        <f t="shared" si="60"/>
        <v>40</v>
      </c>
      <c r="Y298" s="11">
        <f t="shared" si="61"/>
        <v>40</v>
      </c>
      <c r="Z298" s="11">
        <f t="shared" si="61"/>
        <v>24</v>
      </c>
      <c r="AA298" s="11">
        <f t="shared" si="62"/>
        <v>24</v>
      </c>
      <c r="AB298" s="11">
        <f t="shared" si="63"/>
        <v>24</v>
      </c>
      <c r="AC298" s="11">
        <f t="shared" si="63"/>
        <v>40</v>
      </c>
      <c r="AD298" s="11">
        <f t="shared" si="64"/>
        <v>40</v>
      </c>
      <c r="AE298" s="11">
        <f t="shared" si="65"/>
        <v>40</v>
      </c>
    </row>
    <row r="299" spans="1:31">
      <c r="A299" s="1">
        <f>VLOOKUP(I299,Sheet3!$A$748:$B$779,2,FALSE)+VLOOKUP(B299,Sheet3!$A$2:$B$737,2,FALSE)</f>
        <v>1321</v>
      </c>
      <c r="B299" s="9" t="str">
        <f>Sheet3!A298</f>
        <v>洛德伊罗</v>
      </c>
      <c r="E299" s="1">
        <f t="shared" si="54"/>
        <v>3</v>
      </c>
      <c r="F299" s="1">
        <f>VLOOKUP(VLOOKUP(B299,Sheet3!$A$2:$D$737,4,FALSE),Sheet2!$A$15:$C$19,3,TRUE)</f>
        <v>3</v>
      </c>
      <c r="G299" s="1">
        <f>VLOOKUP(F299,Sheet2!$A$8:$D$12,4,FALSE)</f>
        <v>15</v>
      </c>
      <c r="H299" s="1">
        <f>VLOOKUP(VLOOKUP(B299,Sheet3!$A$2:$E$737,5,FALSE),Sheet2!$A$2:$B$5,2,FALSE)</f>
        <v>2</v>
      </c>
      <c r="I299" s="1" t="str">
        <f>Sheet3!C298</f>
        <v>乌拉圭</v>
      </c>
      <c r="J299" s="1" t="str">
        <f t="shared" si="55"/>
        <v>乌拉圭</v>
      </c>
      <c r="K299" s="1">
        <f t="shared" si="66"/>
        <v>13</v>
      </c>
      <c r="N299" s="1">
        <f>VLOOKUP(H299,Sheet2!$B$2:$F$5,2,FALSE)*VLOOKUP(F299,Sheet2!$A$8:$C$12,3,FALSE)</f>
        <v>96</v>
      </c>
      <c r="O299" s="9">
        <f>VLOOKUP(H299,Sheet2!$B$2:$F$5,3,FALSE)*VLOOKUP(F299,Sheet2!$A$8:$C$12,3,FALSE)</f>
        <v>120</v>
      </c>
      <c r="P299" s="9">
        <f>VLOOKUP(H299,Sheet2!$B$2:$F$5,4,FALSE)*VLOOKUP(F299,Sheet2!$A$8:$C$12,3,FALSE)</f>
        <v>72</v>
      </c>
      <c r="Q299" s="9">
        <f>VLOOKUP(H299,Sheet2!$B$2:$F$5,5,FALSE)*VLOOKUP(F299,Sheet2!$A$8:$C$12,3,FALSE)</f>
        <v>120</v>
      </c>
      <c r="R299" s="1">
        <f>VLOOKUP(F299,Sheet2!$A$7:$F$12,5,FALSE)</f>
        <v>85</v>
      </c>
      <c r="S299" s="1">
        <f>VLOOKUP(F299,Sheet2!$A$7:$F$12,6,FALSE)</f>
        <v>100</v>
      </c>
      <c r="T299" s="11">
        <f t="shared" si="56"/>
        <v>32</v>
      </c>
      <c r="U299" s="11">
        <f t="shared" si="57"/>
        <v>32</v>
      </c>
      <c r="V299" s="11">
        <f t="shared" si="58"/>
        <v>32</v>
      </c>
      <c r="W299" s="11">
        <f t="shared" si="59"/>
        <v>40</v>
      </c>
      <c r="X299" s="11">
        <f t="shared" si="60"/>
        <v>40</v>
      </c>
      <c r="Y299" s="11">
        <f t="shared" si="61"/>
        <v>40</v>
      </c>
      <c r="Z299" s="11">
        <f t="shared" si="61"/>
        <v>24</v>
      </c>
      <c r="AA299" s="11">
        <f t="shared" si="62"/>
        <v>24</v>
      </c>
      <c r="AB299" s="11">
        <f t="shared" si="63"/>
        <v>24</v>
      </c>
      <c r="AC299" s="11">
        <f t="shared" si="63"/>
        <v>40</v>
      </c>
      <c r="AD299" s="11">
        <f t="shared" si="64"/>
        <v>40</v>
      </c>
      <c r="AE299" s="11">
        <f t="shared" si="65"/>
        <v>40</v>
      </c>
    </row>
    <row r="300" spans="1:31">
      <c r="A300" s="1">
        <f>VLOOKUP(I300,Sheet3!$A$748:$B$779,2,FALSE)+VLOOKUP(B300,Sheet3!$A$2:$B$737,2,FALSE)</f>
        <v>1322</v>
      </c>
      <c r="B300" s="9" t="str">
        <f>Sheet3!A299</f>
        <v>阿贝尔·赫尔南德斯</v>
      </c>
      <c r="E300" s="1">
        <f t="shared" si="54"/>
        <v>2</v>
      </c>
      <c r="F300" s="1">
        <f>VLOOKUP(VLOOKUP(B300,Sheet3!$A$2:$D$737,4,FALSE),Sheet2!$A$15:$C$19,3,TRUE)</f>
        <v>2</v>
      </c>
      <c r="G300" s="1">
        <f>VLOOKUP(F300,Sheet2!$A$8:$D$12,4,FALSE)</f>
        <v>10</v>
      </c>
      <c r="H300" s="1">
        <f>VLOOKUP(VLOOKUP(B300,Sheet3!$A$2:$E$737,5,FALSE),Sheet2!$A$2:$B$5,2,FALSE)</f>
        <v>1</v>
      </c>
      <c r="I300" s="1" t="str">
        <f>Sheet3!C299</f>
        <v>乌拉圭</v>
      </c>
      <c r="J300" s="1" t="str">
        <f t="shared" si="55"/>
        <v>乌拉圭</v>
      </c>
      <c r="K300" s="1">
        <f t="shared" si="66"/>
        <v>10</v>
      </c>
      <c r="N300" s="1">
        <f>VLOOKUP(H300,Sheet2!$B$2:$F$5,2,FALSE)*VLOOKUP(F300,Sheet2!$A$8:$C$12,3,FALSE)</f>
        <v>100</v>
      </c>
      <c r="O300" s="9">
        <f>VLOOKUP(H300,Sheet2!$B$2:$F$5,3,FALSE)*VLOOKUP(F300,Sheet2!$A$8:$C$12,3,FALSE)</f>
        <v>80</v>
      </c>
      <c r="P300" s="9">
        <f>VLOOKUP(H300,Sheet2!$B$2:$F$5,4,FALSE)*VLOOKUP(F300,Sheet2!$A$8:$C$12,3,FALSE)</f>
        <v>60</v>
      </c>
      <c r="Q300" s="9">
        <f>VLOOKUP(H300,Sheet2!$B$2:$F$5,5,FALSE)*VLOOKUP(F300,Sheet2!$A$8:$C$12,3,FALSE)</f>
        <v>100</v>
      </c>
      <c r="R300" s="1">
        <f>VLOOKUP(F300,Sheet2!$A$7:$F$12,5,FALSE)</f>
        <v>80</v>
      </c>
      <c r="S300" s="1">
        <f>VLOOKUP(F300,Sheet2!$A$7:$F$12,6,FALSE)</f>
        <v>95</v>
      </c>
      <c r="T300" s="11">
        <f t="shared" si="56"/>
        <v>33.333333333333336</v>
      </c>
      <c r="U300" s="11">
        <f t="shared" si="57"/>
        <v>33.333333333333336</v>
      </c>
      <c r="V300" s="11">
        <f t="shared" si="58"/>
        <v>33.333333333333336</v>
      </c>
      <c r="W300" s="11">
        <f t="shared" si="59"/>
        <v>26.666666666666668</v>
      </c>
      <c r="X300" s="11">
        <f t="shared" si="60"/>
        <v>26.666666666666668</v>
      </c>
      <c r="Y300" s="11">
        <f t="shared" si="61"/>
        <v>26.666666666666668</v>
      </c>
      <c r="Z300" s="11">
        <f t="shared" si="61"/>
        <v>20</v>
      </c>
      <c r="AA300" s="11">
        <f t="shared" si="62"/>
        <v>20</v>
      </c>
      <c r="AB300" s="11">
        <f t="shared" si="63"/>
        <v>20</v>
      </c>
      <c r="AC300" s="11">
        <f t="shared" si="63"/>
        <v>33.333333333333336</v>
      </c>
      <c r="AD300" s="11">
        <f t="shared" si="64"/>
        <v>33.333333333333336</v>
      </c>
      <c r="AE300" s="11">
        <f t="shared" si="65"/>
        <v>33.333333333333336</v>
      </c>
    </row>
    <row r="301" spans="1:31">
      <c r="A301" s="1">
        <f>VLOOKUP(I301,Sheet3!$A$748:$B$779,2,FALSE)+VLOOKUP(B301,Sheet3!$A$2:$B$737,2,FALSE)</f>
        <v>1323</v>
      </c>
      <c r="B301" s="9" t="str">
        <f>Sheet3!A300</f>
        <v>加斯顿·拉米雷斯</v>
      </c>
      <c r="E301" s="1">
        <f t="shared" si="54"/>
        <v>3</v>
      </c>
      <c r="F301" s="1">
        <f>VLOOKUP(VLOOKUP(B301,Sheet3!$A$2:$D$737,4,FALSE),Sheet2!$A$15:$C$19,3,TRUE)</f>
        <v>3</v>
      </c>
      <c r="G301" s="1">
        <f>VLOOKUP(F301,Sheet2!$A$8:$D$12,4,FALSE)</f>
        <v>15</v>
      </c>
      <c r="H301" s="1">
        <f>VLOOKUP(VLOOKUP(B301,Sheet3!$A$2:$E$737,5,FALSE),Sheet2!$A$2:$B$5,2,FALSE)</f>
        <v>1</v>
      </c>
      <c r="I301" s="1" t="str">
        <f>Sheet3!C300</f>
        <v>乌拉圭</v>
      </c>
      <c r="J301" s="1" t="str">
        <f t="shared" si="55"/>
        <v>乌拉圭</v>
      </c>
      <c r="K301" s="1">
        <f t="shared" si="66"/>
        <v>14</v>
      </c>
      <c r="N301" s="1">
        <f>VLOOKUP(H301,Sheet2!$B$2:$F$5,2,FALSE)*VLOOKUP(F301,Sheet2!$A$8:$C$12,3,FALSE)</f>
        <v>120</v>
      </c>
      <c r="O301" s="9">
        <f>VLOOKUP(H301,Sheet2!$B$2:$F$5,3,FALSE)*VLOOKUP(F301,Sheet2!$A$8:$C$12,3,FALSE)</f>
        <v>96</v>
      </c>
      <c r="P301" s="9">
        <f>VLOOKUP(H301,Sheet2!$B$2:$F$5,4,FALSE)*VLOOKUP(F301,Sheet2!$A$8:$C$12,3,FALSE)</f>
        <v>72</v>
      </c>
      <c r="Q301" s="9">
        <f>VLOOKUP(H301,Sheet2!$B$2:$F$5,5,FALSE)*VLOOKUP(F301,Sheet2!$A$8:$C$12,3,FALSE)</f>
        <v>120</v>
      </c>
      <c r="R301" s="1">
        <f>VLOOKUP(F301,Sheet2!$A$7:$F$12,5,FALSE)</f>
        <v>85</v>
      </c>
      <c r="S301" s="1">
        <f>VLOOKUP(F301,Sheet2!$A$7:$F$12,6,FALSE)</f>
        <v>100</v>
      </c>
      <c r="T301" s="11">
        <f t="shared" si="56"/>
        <v>40</v>
      </c>
      <c r="U301" s="11">
        <f t="shared" si="57"/>
        <v>40</v>
      </c>
      <c r="V301" s="11">
        <f t="shared" si="58"/>
        <v>40</v>
      </c>
      <c r="W301" s="11">
        <f t="shared" si="59"/>
        <v>32</v>
      </c>
      <c r="X301" s="11">
        <f t="shared" si="60"/>
        <v>32</v>
      </c>
      <c r="Y301" s="11">
        <f t="shared" si="61"/>
        <v>32</v>
      </c>
      <c r="Z301" s="11">
        <f t="shared" si="61"/>
        <v>24</v>
      </c>
      <c r="AA301" s="11">
        <f t="shared" si="62"/>
        <v>24</v>
      </c>
      <c r="AB301" s="11">
        <f t="shared" si="63"/>
        <v>24</v>
      </c>
      <c r="AC301" s="11">
        <f t="shared" si="63"/>
        <v>40</v>
      </c>
      <c r="AD301" s="11">
        <f t="shared" si="64"/>
        <v>40</v>
      </c>
      <c r="AE301" s="11">
        <f t="shared" si="65"/>
        <v>40</v>
      </c>
    </row>
    <row r="302" spans="1:31">
      <c r="A302" s="1">
        <f>VLOOKUP(I302,Sheet3!$A$748:$B$779,2,FALSE)+VLOOKUP(B302,Sheet3!$A$2:$B$737,2,FALSE)</f>
        <v>1401</v>
      </c>
      <c r="B302" s="9" t="str">
        <f>Sheet3!A301</f>
        <v>哈特</v>
      </c>
      <c r="E302" s="1">
        <f t="shared" si="54"/>
        <v>4</v>
      </c>
      <c r="F302" s="1">
        <f>VLOOKUP(VLOOKUP(B302,Sheet3!$A$2:$D$737,4,FALSE),Sheet2!$A$15:$C$19,3,TRUE)</f>
        <v>4</v>
      </c>
      <c r="G302" s="1">
        <f>VLOOKUP(F302,Sheet2!$A$8:$D$12,4,FALSE)</f>
        <v>20</v>
      </c>
      <c r="H302" s="1">
        <f>VLOOKUP(VLOOKUP(B302,Sheet3!$A$2:$E$737,5,FALSE),Sheet2!$A$2:$B$5,2,FALSE)</f>
        <v>4</v>
      </c>
      <c r="I302" s="1" t="str">
        <f>Sheet3!C301</f>
        <v>英格兰</v>
      </c>
      <c r="J302" s="1" t="str">
        <f t="shared" si="55"/>
        <v>英格兰</v>
      </c>
      <c r="K302" s="1">
        <f t="shared" si="66"/>
        <v>6</v>
      </c>
      <c r="N302" s="1">
        <f>VLOOKUP(H302,Sheet2!$B$2:$F$5,2,FALSE)*VLOOKUP(F302,Sheet2!$A$8:$C$12,3,FALSE)</f>
        <v>90</v>
      </c>
      <c r="O302" s="9">
        <f>VLOOKUP(H302,Sheet2!$B$2:$F$5,3,FALSE)*VLOOKUP(F302,Sheet2!$A$8:$C$12,3,FALSE)</f>
        <v>90</v>
      </c>
      <c r="P302" s="9">
        <f>VLOOKUP(H302,Sheet2!$B$2:$F$5,4,FALSE)*VLOOKUP(F302,Sheet2!$A$8:$C$12,3,FALSE)</f>
        <v>180</v>
      </c>
      <c r="Q302" s="9">
        <f>VLOOKUP(H302,Sheet2!$B$2:$F$5,5,FALSE)*VLOOKUP(F302,Sheet2!$A$8:$C$12,3,FALSE)</f>
        <v>150</v>
      </c>
      <c r="R302" s="1">
        <f>VLOOKUP(F302,Sheet2!$A$7:$F$12,5,FALSE)</f>
        <v>90</v>
      </c>
      <c r="S302" s="1">
        <f>VLOOKUP(F302,Sheet2!$A$7:$F$12,6,FALSE)</f>
        <v>110</v>
      </c>
      <c r="T302" s="11">
        <f t="shared" si="56"/>
        <v>30</v>
      </c>
      <c r="U302" s="11">
        <f t="shared" si="57"/>
        <v>30</v>
      </c>
      <c r="V302" s="11">
        <f t="shared" si="58"/>
        <v>30</v>
      </c>
      <c r="W302" s="11">
        <f t="shared" si="59"/>
        <v>30</v>
      </c>
      <c r="X302" s="11">
        <f t="shared" si="60"/>
        <v>30</v>
      </c>
      <c r="Y302" s="11">
        <f t="shared" si="61"/>
        <v>30</v>
      </c>
      <c r="Z302" s="11">
        <f t="shared" si="61"/>
        <v>60</v>
      </c>
      <c r="AA302" s="11">
        <f t="shared" si="62"/>
        <v>60</v>
      </c>
      <c r="AB302" s="11">
        <f t="shared" si="63"/>
        <v>60</v>
      </c>
      <c r="AC302" s="11">
        <f t="shared" si="63"/>
        <v>50</v>
      </c>
      <c r="AD302" s="11">
        <f t="shared" si="64"/>
        <v>50</v>
      </c>
      <c r="AE302" s="11">
        <f t="shared" si="65"/>
        <v>50</v>
      </c>
    </row>
    <row r="303" spans="1:31">
      <c r="A303" s="1">
        <f>VLOOKUP(I303,Sheet3!$A$748:$B$779,2,FALSE)+VLOOKUP(B303,Sheet3!$A$2:$B$737,2,FALSE)</f>
        <v>1402</v>
      </c>
      <c r="B303" s="9" t="str">
        <f>Sheet3!A302</f>
        <v>斯马林</v>
      </c>
      <c r="E303" s="1">
        <f t="shared" si="54"/>
        <v>3</v>
      </c>
      <c r="F303" s="1">
        <f>VLOOKUP(VLOOKUP(B303,Sheet3!$A$2:$D$737,4,FALSE),Sheet2!$A$15:$C$19,3,TRUE)</f>
        <v>3</v>
      </c>
      <c r="G303" s="1">
        <f>VLOOKUP(F303,Sheet2!$A$8:$D$12,4,FALSE)</f>
        <v>15</v>
      </c>
      <c r="H303" s="1">
        <f>VLOOKUP(VLOOKUP(B303,Sheet3!$A$2:$E$737,5,FALSE),Sheet2!$A$2:$B$5,2,FALSE)</f>
        <v>3</v>
      </c>
      <c r="I303" s="1" t="str">
        <f>Sheet3!C302</f>
        <v>英格兰</v>
      </c>
      <c r="J303" s="1" t="str">
        <f t="shared" si="55"/>
        <v>英格兰</v>
      </c>
      <c r="K303" s="1">
        <f t="shared" si="66"/>
        <v>12</v>
      </c>
      <c r="N303" s="1">
        <f>VLOOKUP(H303,Sheet2!$B$2:$F$5,2,FALSE)*VLOOKUP(F303,Sheet2!$A$8:$C$12,3,FALSE)</f>
        <v>72</v>
      </c>
      <c r="O303" s="9">
        <f>VLOOKUP(H303,Sheet2!$B$2:$F$5,3,FALSE)*VLOOKUP(F303,Sheet2!$A$8:$C$12,3,FALSE)</f>
        <v>96</v>
      </c>
      <c r="P303" s="9">
        <f>VLOOKUP(H303,Sheet2!$B$2:$F$5,4,FALSE)*VLOOKUP(F303,Sheet2!$A$8:$C$12,3,FALSE)</f>
        <v>120</v>
      </c>
      <c r="Q303" s="9">
        <f>VLOOKUP(H303,Sheet2!$B$2:$F$5,5,FALSE)*VLOOKUP(F303,Sheet2!$A$8:$C$12,3,FALSE)</f>
        <v>120</v>
      </c>
      <c r="R303" s="1">
        <f>VLOOKUP(F303,Sheet2!$A$7:$F$12,5,FALSE)</f>
        <v>85</v>
      </c>
      <c r="S303" s="1">
        <f>VLOOKUP(F303,Sheet2!$A$7:$F$12,6,FALSE)</f>
        <v>100</v>
      </c>
      <c r="T303" s="11">
        <f t="shared" si="56"/>
        <v>24</v>
      </c>
      <c r="U303" s="11">
        <f t="shared" si="57"/>
        <v>24</v>
      </c>
      <c r="V303" s="11">
        <f t="shared" si="58"/>
        <v>24</v>
      </c>
      <c r="W303" s="11">
        <f t="shared" si="59"/>
        <v>32</v>
      </c>
      <c r="X303" s="11">
        <f t="shared" si="60"/>
        <v>32</v>
      </c>
      <c r="Y303" s="11">
        <f t="shared" si="61"/>
        <v>32</v>
      </c>
      <c r="Z303" s="11">
        <f t="shared" si="61"/>
        <v>40</v>
      </c>
      <c r="AA303" s="11">
        <f t="shared" si="62"/>
        <v>40</v>
      </c>
      <c r="AB303" s="11">
        <f t="shared" si="63"/>
        <v>40</v>
      </c>
      <c r="AC303" s="11">
        <f t="shared" si="63"/>
        <v>40</v>
      </c>
      <c r="AD303" s="11">
        <f t="shared" si="64"/>
        <v>40</v>
      </c>
      <c r="AE303" s="11">
        <f t="shared" si="65"/>
        <v>40</v>
      </c>
    </row>
    <row r="304" spans="1:31">
      <c r="A304" s="1">
        <f>VLOOKUP(I304,Sheet3!$A$748:$B$779,2,FALSE)+VLOOKUP(B304,Sheet3!$A$2:$B$737,2,FALSE)</f>
        <v>1403</v>
      </c>
      <c r="B304" s="9" t="str">
        <f>Sheet3!A303</f>
        <v>莱斯科特</v>
      </c>
      <c r="E304" s="1">
        <f t="shared" si="54"/>
        <v>4</v>
      </c>
      <c r="F304" s="1">
        <f>VLOOKUP(VLOOKUP(B304,Sheet3!$A$2:$D$737,4,FALSE),Sheet2!$A$15:$C$19,3,TRUE)</f>
        <v>4</v>
      </c>
      <c r="G304" s="1">
        <f>VLOOKUP(F304,Sheet2!$A$8:$D$12,4,FALSE)</f>
        <v>20</v>
      </c>
      <c r="H304" s="1">
        <f>VLOOKUP(VLOOKUP(B304,Sheet3!$A$2:$E$737,5,FALSE),Sheet2!$A$2:$B$5,2,FALSE)</f>
        <v>3</v>
      </c>
      <c r="I304" s="1" t="str">
        <f>Sheet3!C303</f>
        <v>英格兰</v>
      </c>
      <c r="J304" s="1" t="str">
        <f t="shared" si="55"/>
        <v>英格兰</v>
      </c>
      <c r="K304" s="1">
        <f t="shared" si="66"/>
        <v>3</v>
      </c>
      <c r="N304" s="1">
        <f>VLOOKUP(H304,Sheet2!$B$2:$F$5,2,FALSE)*VLOOKUP(F304,Sheet2!$A$8:$C$12,3,FALSE)</f>
        <v>90</v>
      </c>
      <c r="O304" s="9">
        <f>VLOOKUP(H304,Sheet2!$B$2:$F$5,3,FALSE)*VLOOKUP(F304,Sheet2!$A$8:$C$12,3,FALSE)</f>
        <v>120</v>
      </c>
      <c r="P304" s="9">
        <f>VLOOKUP(H304,Sheet2!$B$2:$F$5,4,FALSE)*VLOOKUP(F304,Sheet2!$A$8:$C$12,3,FALSE)</f>
        <v>150</v>
      </c>
      <c r="Q304" s="9">
        <f>VLOOKUP(H304,Sheet2!$B$2:$F$5,5,FALSE)*VLOOKUP(F304,Sheet2!$A$8:$C$12,3,FALSE)</f>
        <v>150</v>
      </c>
      <c r="R304" s="1">
        <f>VLOOKUP(F304,Sheet2!$A$7:$F$12,5,FALSE)</f>
        <v>90</v>
      </c>
      <c r="S304" s="1">
        <f>VLOOKUP(F304,Sheet2!$A$7:$F$12,6,FALSE)</f>
        <v>110</v>
      </c>
      <c r="T304" s="11">
        <f t="shared" si="56"/>
        <v>30</v>
      </c>
      <c r="U304" s="11">
        <f t="shared" si="57"/>
        <v>30</v>
      </c>
      <c r="V304" s="11">
        <f t="shared" si="58"/>
        <v>30</v>
      </c>
      <c r="W304" s="11">
        <f t="shared" si="59"/>
        <v>40</v>
      </c>
      <c r="X304" s="11">
        <f t="shared" si="60"/>
        <v>40</v>
      </c>
      <c r="Y304" s="11">
        <f t="shared" si="61"/>
        <v>40</v>
      </c>
      <c r="Z304" s="11">
        <f t="shared" si="61"/>
        <v>50</v>
      </c>
      <c r="AA304" s="11">
        <f t="shared" si="62"/>
        <v>50</v>
      </c>
      <c r="AB304" s="11">
        <f t="shared" si="63"/>
        <v>50</v>
      </c>
      <c r="AC304" s="11">
        <f t="shared" si="63"/>
        <v>50</v>
      </c>
      <c r="AD304" s="11">
        <f t="shared" si="64"/>
        <v>50</v>
      </c>
      <c r="AE304" s="11">
        <f t="shared" si="65"/>
        <v>50</v>
      </c>
    </row>
    <row r="305" spans="1:31">
      <c r="A305" s="1">
        <f>VLOOKUP(I305,Sheet3!$A$748:$B$779,2,FALSE)+VLOOKUP(B305,Sheet3!$A$2:$B$737,2,FALSE)</f>
        <v>1404</v>
      </c>
      <c r="B305" s="9" t="str">
        <f>Sheet3!A304</f>
        <v>格伦.约翰逊</v>
      </c>
      <c r="E305" s="1">
        <f t="shared" si="54"/>
        <v>3</v>
      </c>
      <c r="F305" s="1">
        <f>VLOOKUP(VLOOKUP(B305,Sheet3!$A$2:$D$737,4,FALSE),Sheet2!$A$15:$C$19,3,TRUE)</f>
        <v>3</v>
      </c>
      <c r="G305" s="1">
        <f>VLOOKUP(F305,Sheet2!$A$8:$D$12,4,FALSE)</f>
        <v>15</v>
      </c>
      <c r="H305" s="1">
        <f>VLOOKUP(VLOOKUP(B305,Sheet3!$A$2:$E$737,5,FALSE),Sheet2!$A$2:$B$5,2,FALSE)</f>
        <v>3</v>
      </c>
      <c r="I305" s="1" t="str">
        <f>Sheet3!C304</f>
        <v>英格兰</v>
      </c>
      <c r="J305" s="1" t="str">
        <f t="shared" si="55"/>
        <v>英格兰</v>
      </c>
      <c r="K305" s="1">
        <f t="shared" si="66"/>
        <v>1</v>
      </c>
      <c r="N305" s="1">
        <f>VLOOKUP(H305,Sheet2!$B$2:$F$5,2,FALSE)*VLOOKUP(F305,Sheet2!$A$8:$C$12,3,FALSE)</f>
        <v>72</v>
      </c>
      <c r="O305" s="9">
        <f>VLOOKUP(H305,Sheet2!$B$2:$F$5,3,FALSE)*VLOOKUP(F305,Sheet2!$A$8:$C$12,3,FALSE)</f>
        <v>96</v>
      </c>
      <c r="P305" s="9">
        <f>VLOOKUP(H305,Sheet2!$B$2:$F$5,4,FALSE)*VLOOKUP(F305,Sheet2!$A$8:$C$12,3,FALSE)</f>
        <v>120</v>
      </c>
      <c r="Q305" s="9">
        <f>VLOOKUP(H305,Sheet2!$B$2:$F$5,5,FALSE)*VLOOKUP(F305,Sheet2!$A$8:$C$12,3,FALSE)</f>
        <v>120</v>
      </c>
      <c r="R305" s="1">
        <f>VLOOKUP(F305,Sheet2!$A$7:$F$12,5,FALSE)</f>
        <v>85</v>
      </c>
      <c r="S305" s="1">
        <f>VLOOKUP(F305,Sheet2!$A$7:$F$12,6,FALSE)</f>
        <v>100</v>
      </c>
      <c r="T305" s="11">
        <f t="shared" si="56"/>
        <v>24</v>
      </c>
      <c r="U305" s="11">
        <f t="shared" si="57"/>
        <v>24</v>
      </c>
      <c r="V305" s="11">
        <f t="shared" si="58"/>
        <v>24</v>
      </c>
      <c r="W305" s="11">
        <f t="shared" si="59"/>
        <v>32</v>
      </c>
      <c r="X305" s="11">
        <f t="shared" si="60"/>
        <v>32</v>
      </c>
      <c r="Y305" s="11">
        <f t="shared" si="61"/>
        <v>32</v>
      </c>
      <c r="Z305" s="11">
        <f t="shared" si="61"/>
        <v>40</v>
      </c>
      <c r="AA305" s="11">
        <f t="shared" si="62"/>
        <v>40</v>
      </c>
      <c r="AB305" s="11">
        <f t="shared" si="63"/>
        <v>40</v>
      </c>
      <c r="AC305" s="11">
        <f t="shared" si="63"/>
        <v>40</v>
      </c>
      <c r="AD305" s="11">
        <f t="shared" si="64"/>
        <v>40</v>
      </c>
      <c r="AE305" s="11">
        <f t="shared" si="65"/>
        <v>40</v>
      </c>
    </row>
    <row r="306" spans="1:31">
      <c r="A306" s="1">
        <f>VLOOKUP(I306,Sheet3!$A$748:$B$779,2,FALSE)+VLOOKUP(B306,Sheet3!$A$2:$B$737,2,FALSE)</f>
        <v>1405</v>
      </c>
      <c r="B306" s="9" t="str">
        <f>Sheet3!A305</f>
        <v>阿什利.科尔</v>
      </c>
      <c r="E306" s="1">
        <f t="shared" si="54"/>
        <v>4</v>
      </c>
      <c r="F306" s="1">
        <f>VLOOKUP(VLOOKUP(B306,Sheet3!$A$2:$D$737,4,FALSE),Sheet2!$A$15:$C$19,3,TRUE)</f>
        <v>4</v>
      </c>
      <c r="G306" s="1">
        <f>VLOOKUP(F306,Sheet2!$A$8:$D$12,4,FALSE)</f>
        <v>20</v>
      </c>
      <c r="H306" s="1">
        <f>VLOOKUP(VLOOKUP(B306,Sheet3!$A$2:$E$737,5,FALSE),Sheet2!$A$2:$B$5,2,FALSE)</f>
        <v>3</v>
      </c>
      <c r="I306" s="1" t="str">
        <f>Sheet3!C305</f>
        <v>英格兰</v>
      </c>
      <c r="J306" s="1" t="str">
        <f t="shared" si="55"/>
        <v>英格兰</v>
      </c>
      <c r="K306" s="1">
        <f t="shared" si="66"/>
        <v>9</v>
      </c>
      <c r="N306" s="1">
        <f>VLOOKUP(H306,Sheet2!$B$2:$F$5,2,FALSE)*VLOOKUP(F306,Sheet2!$A$8:$C$12,3,FALSE)</f>
        <v>90</v>
      </c>
      <c r="O306" s="9">
        <f>VLOOKUP(H306,Sheet2!$B$2:$F$5,3,FALSE)*VLOOKUP(F306,Sheet2!$A$8:$C$12,3,FALSE)</f>
        <v>120</v>
      </c>
      <c r="P306" s="9">
        <f>VLOOKUP(H306,Sheet2!$B$2:$F$5,4,FALSE)*VLOOKUP(F306,Sheet2!$A$8:$C$12,3,FALSE)</f>
        <v>150</v>
      </c>
      <c r="Q306" s="9">
        <f>VLOOKUP(H306,Sheet2!$B$2:$F$5,5,FALSE)*VLOOKUP(F306,Sheet2!$A$8:$C$12,3,FALSE)</f>
        <v>150</v>
      </c>
      <c r="R306" s="1">
        <f>VLOOKUP(F306,Sheet2!$A$7:$F$12,5,FALSE)</f>
        <v>90</v>
      </c>
      <c r="S306" s="1">
        <f>VLOOKUP(F306,Sheet2!$A$7:$F$12,6,FALSE)</f>
        <v>110</v>
      </c>
      <c r="T306" s="11">
        <f t="shared" si="56"/>
        <v>30</v>
      </c>
      <c r="U306" s="11">
        <f t="shared" si="57"/>
        <v>30</v>
      </c>
      <c r="V306" s="11">
        <f t="shared" si="58"/>
        <v>30</v>
      </c>
      <c r="W306" s="11">
        <f t="shared" si="59"/>
        <v>40</v>
      </c>
      <c r="X306" s="11">
        <f t="shared" si="60"/>
        <v>40</v>
      </c>
      <c r="Y306" s="11">
        <f t="shared" si="61"/>
        <v>40</v>
      </c>
      <c r="Z306" s="11">
        <f t="shared" si="61"/>
        <v>50</v>
      </c>
      <c r="AA306" s="11">
        <f t="shared" si="62"/>
        <v>50</v>
      </c>
      <c r="AB306" s="11">
        <f t="shared" si="63"/>
        <v>50</v>
      </c>
      <c r="AC306" s="11">
        <f t="shared" si="63"/>
        <v>50</v>
      </c>
      <c r="AD306" s="11">
        <f t="shared" si="64"/>
        <v>50</v>
      </c>
      <c r="AE306" s="11">
        <f t="shared" si="65"/>
        <v>50</v>
      </c>
    </row>
    <row r="307" spans="1:31">
      <c r="A307" s="1">
        <f>VLOOKUP(I307,Sheet3!$A$748:$B$779,2,FALSE)+VLOOKUP(B307,Sheet3!$A$2:$B$737,2,FALSE)</f>
        <v>1406</v>
      </c>
      <c r="B307" s="9" t="str">
        <f>Sheet3!A306</f>
        <v>卡里克</v>
      </c>
      <c r="E307" s="1">
        <f t="shared" si="54"/>
        <v>4</v>
      </c>
      <c r="F307" s="1">
        <f>VLOOKUP(VLOOKUP(B307,Sheet3!$A$2:$D$737,4,FALSE),Sheet2!$A$15:$C$19,3,TRUE)</f>
        <v>4</v>
      </c>
      <c r="G307" s="1">
        <f>VLOOKUP(F307,Sheet2!$A$8:$D$12,4,FALSE)</f>
        <v>20</v>
      </c>
      <c r="H307" s="1">
        <f>VLOOKUP(VLOOKUP(B307,Sheet3!$A$2:$E$737,5,FALSE),Sheet2!$A$2:$B$5,2,FALSE)</f>
        <v>2</v>
      </c>
      <c r="I307" s="1" t="str">
        <f>Sheet3!C306</f>
        <v>英格兰</v>
      </c>
      <c r="J307" s="1" t="str">
        <f t="shared" si="55"/>
        <v>英格兰</v>
      </c>
      <c r="K307" s="1">
        <f t="shared" si="66"/>
        <v>8</v>
      </c>
      <c r="N307" s="1">
        <f>VLOOKUP(H307,Sheet2!$B$2:$F$5,2,FALSE)*VLOOKUP(F307,Sheet2!$A$8:$C$12,3,FALSE)</f>
        <v>120</v>
      </c>
      <c r="O307" s="9">
        <f>VLOOKUP(H307,Sheet2!$B$2:$F$5,3,FALSE)*VLOOKUP(F307,Sheet2!$A$8:$C$12,3,FALSE)</f>
        <v>150</v>
      </c>
      <c r="P307" s="9">
        <f>VLOOKUP(H307,Sheet2!$B$2:$F$5,4,FALSE)*VLOOKUP(F307,Sheet2!$A$8:$C$12,3,FALSE)</f>
        <v>90</v>
      </c>
      <c r="Q307" s="9">
        <f>VLOOKUP(H307,Sheet2!$B$2:$F$5,5,FALSE)*VLOOKUP(F307,Sheet2!$A$8:$C$12,3,FALSE)</f>
        <v>150</v>
      </c>
      <c r="R307" s="1">
        <f>VLOOKUP(F307,Sheet2!$A$7:$F$12,5,FALSE)</f>
        <v>90</v>
      </c>
      <c r="S307" s="1">
        <f>VLOOKUP(F307,Sheet2!$A$7:$F$12,6,FALSE)</f>
        <v>110</v>
      </c>
      <c r="T307" s="11">
        <f t="shared" si="56"/>
        <v>40</v>
      </c>
      <c r="U307" s="11">
        <f t="shared" si="57"/>
        <v>40</v>
      </c>
      <c r="V307" s="11">
        <f t="shared" si="58"/>
        <v>40</v>
      </c>
      <c r="W307" s="11">
        <f t="shared" si="59"/>
        <v>50</v>
      </c>
      <c r="X307" s="11">
        <f t="shared" si="60"/>
        <v>50</v>
      </c>
      <c r="Y307" s="11">
        <f t="shared" si="61"/>
        <v>50</v>
      </c>
      <c r="Z307" s="11">
        <f t="shared" si="61"/>
        <v>30</v>
      </c>
      <c r="AA307" s="11">
        <f t="shared" si="62"/>
        <v>30</v>
      </c>
      <c r="AB307" s="11">
        <f t="shared" si="63"/>
        <v>30</v>
      </c>
      <c r="AC307" s="11">
        <f t="shared" si="63"/>
        <v>50</v>
      </c>
      <c r="AD307" s="11">
        <f t="shared" si="64"/>
        <v>50</v>
      </c>
      <c r="AE307" s="11">
        <f t="shared" si="65"/>
        <v>50</v>
      </c>
    </row>
    <row r="308" spans="1:31">
      <c r="A308" s="1">
        <f>VLOOKUP(I308,Sheet3!$A$748:$B$779,2,FALSE)+VLOOKUP(B308,Sheet3!$A$2:$B$737,2,FALSE)</f>
        <v>1407</v>
      </c>
      <c r="B308" s="9" t="str">
        <f>Sheet3!A307</f>
        <v>杰拉德</v>
      </c>
      <c r="E308" s="1">
        <f t="shared" si="54"/>
        <v>4</v>
      </c>
      <c r="F308" s="1">
        <f>VLOOKUP(VLOOKUP(B308,Sheet3!$A$2:$D$737,4,FALSE),Sheet2!$A$15:$C$19,3,TRUE)</f>
        <v>4</v>
      </c>
      <c r="G308" s="1">
        <f>VLOOKUP(F308,Sheet2!$A$8:$D$12,4,FALSE)</f>
        <v>20</v>
      </c>
      <c r="H308" s="1">
        <f>VLOOKUP(VLOOKUP(B308,Sheet3!$A$2:$E$737,5,FALSE),Sheet2!$A$2:$B$5,2,FALSE)</f>
        <v>2</v>
      </c>
      <c r="I308" s="1" t="str">
        <f>Sheet3!C307</f>
        <v>英格兰</v>
      </c>
      <c r="J308" s="1" t="str">
        <f t="shared" si="55"/>
        <v>英格兰</v>
      </c>
      <c r="K308" s="1">
        <f t="shared" si="66"/>
        <v>4</v>
      </c>
      <c r="N308" s="1">
        <f>VLOOKUP(H308,Sheet2!$B$2:$F$5,2,FALSE)*VLOOKUP(F308,Sheet2!$A$8:$C$12,3,FALSE)</f>
        <v>120</v>
      </c>
      <c r="O308" s="9">
        <f>VLOOKUP(H308,Sheet2!$B$2:$F$5,3,FALSE)*VLOOKUP(F308,Sheet2!$A$8:$C$12,3,FALSE)</f>
        <v>150</v>
      </c>
      <c r="P308" s="9">
        <f>VLOOKUP(H308,Sheet2!$B$2:$F$5,4,FALSE)*VLOOKUP(F308,Sheet2!$A$8:$C$12,3,FALSE)</f>
        <v>90</v>
      </c>
      <c r="Q308" s="9">
        <f>VLOOKUP(H308,Sheet2!$B$2:$F$5,5,FALSE)*VLOOKUP(F308,Sheet2!$A$8:$C$12,3,FALSE)</f>
        <v>150</v>
      </c>
      <c r="R308" s="1">
        <f>VLOOKUP(F308,Sheet2!$A$7:$F$12,5,FALSE)</f>
        <v>90</v>
      </c>
      <c r="S308" s="1">
        <f>VLOOKUP(F308,Sheet2!$A$7:$F$12,6,FALSE)</f>
        <v>110</v>
      </c>
      <c r="T308" s="11">
        <f t="shared" si="56"/>
        <v>40</v>
      </c>
      <c r="U308" s="11">
        <f t="shared" si="57"/>
        <v>40</v>
      </c>
      <c r="V308" s="11">
        <f t="shared" si="58"/>
        <v>40</v>
      </c>
      <c r="W308" s="11">
        <f t="shared" si="59"/>
        <v>50</v>
      </c>
      <c r="X308" s="11">
        <f t="shared" si="60"/>
        <v>50</v>
      </c>
      <c r="Y308" s="11">
        <f t="shared" si="61"/>
        <v>50</v>
      </c>
      <c r="Z308" s="11">
        <f t="shared" si="61"/>
        <v>30</v>
      </c>
      <c r="AA308" s="11">
        <f t="shared" si="62"/>
        <v>30</v>
      </c>
      <c r="AB308" s="11">
        <f t="shared" si="63"/>
        <v>30</v>
      </c>
      <c r="AC308" s="11">
        <f t="shared" si="63"/>
        <v>50</v>
      </c>
      <c r="AD308" s="11">
        <f t="shared" si="64"/>
        <v>50</v>
      </c>
      <c r="AE308" s="11">
        <f t="shared" si="65"/>
        <v>50</v>
      </c>
    </row>
    <row r="309" spans="1:31">
      <c r="A309" s="1">
        <f>VLOOKUP(I309,Sheet3!$A$748:$B$779,2,FALSE)+VLOOKUP(B309,Sheet3!$A$2:$B$737,2,FALSE)</f>
        <v>1408</v>
      </c>
      <c r="B309" s="9" t="str">
        <f>Sheet3!A308</f>
        <v>米尔纳</v>
      </c>
      <c r="E309" s="1">
        <f t="shared" si="54"/>
        <v>3</v>
      </c>
      <c r="F309" s="1">
        <f>VLOOKUP(VLOOKUP(B309,Sheet3!$A$2:$D$737,4,FALSE),Sheet2!$A$15:$C$19,3,TRUE)</f>
        <v>3</v>
      </c>
      <c r="G309" s="1">
        <f>VLOOKUP(F309,Sheet2!$A$8:$D$12,4,FALSE)</f>
        <v>15</v>
      </c>
      <c r="H309" s="1">
        <f>VLOOKUP(VLOOKUP(B309,Sheet3!$A$2:$E$737,5,FALSE),Sheet2!$A$2:$B$5,2,FALSE)</f>
        <v>2</v>
      </c>
      <c r="I309" s="1" t="str">
        <f>Sheet3!C308</f>
        <v>英格兰</v>
      </c>
      <c r="J309" s="1" t="str">
        <f t="shared" si="55"/>
        <v>英格兰</v>
      </c>
      <c r="K309" s="1">
        <f t="shared" si="66"/>
        <v>10</v>
      </c>
      <c r="N309" s="1">
        <f>VLOOKUP(H309,Sheet2!$B$2:$F$5,2,FALSE)*VLOOKUP(F309,Sheet2!$A$8:$C$12,3,FALSE)</f>
        <v>96</v>
      </c>
      <c r="O309" s="9">
        <f>VLOOKUP(H309,Sheet2!$B$2:$F$5,3,FALSE)*VLOOKUP(F309,Sheet2!$A$8:$C$12,3,FALSE)</f>
        <v>120</v>
      </c>
      <c r="P309" s="9">
        <f>VLOOKUP(H309,Sheet2!$B$2:$F$5,4,FALSE)*VLOOKUP(F309,Sheet2!$A$8:$C$12,3,FALSE)</f>
        <v>72</v>
      </c>
      <c r="Q309" s="9">
        <f>VLOOKUP(H309,Sheet2!$B$2:$F$5,5,FALSE)*VLOOKUP(F309,Sheet2!$A$8:$C$12,3,FALSE)</f>
        <v>120</v>
      </c>
      <c r="R309" s="1">
        <f>VLOOKUP(F309,Sheet2!$A$7:$F$12,5,FALSE)</f>
        <v>85</v>
      </c>
      <c r="S309" s="1">
        <f>VLOOKUP(F309,Sheet2!$A$7:$F$12,6,FALSE)</f>
        <v>100</v>
      </c>
      <c r="T309" s="11">
        <f t="shared" si="56"/>
        <v>32</v>
      </c>
      <c r="U309" s="11">
        <f t="shared" si="57"/>
        <v>32</v>
      </c>
      <c r="V309" s="11">
        <f t="shared" si="58"/>
        <v>32</v>
      </c>
      <c r="W309" s="11">
        <f t="shared" si="59"/>
        <v>40</v>
      </c>
      <c r="X309" s="11">
        <f t="shared" si="60"/>
        <v>40</v>
      </c>
      <c r="Y309" s="11">
        <f t="shared" si="61"/>
        <v>40</v>
      </c>
      <c r="Z309" s="11">
        <f t="shared" si="61"/>
        <v>24</v>
      </c>
      <c r="AA309" s="11">
        <f t="shared" si="62"/>
        <v>24</v>
      </c>
      <c r="AB309" s="11">
        <f t="shared" si="63"/>
        <v>24</v>
      </c>
      <c r="AC309" s="11">
        <f t="shared" si="63"/>
        <v>40</v>
      </c>
      <c r="AD309" s="11">
        <f t="shared" si="64"/>
        <v>40</v>
      </c>
      <c r="AE309" s="11">
        <f t="shared" si="65"/>
        <v>40</v>
      </c>
    </row>
    <row r="310" spans="1:31">
      <c r="A310" s="1">
        <f>VLOOKUP(I310,Sheet3!$A$748:$B$779,2,FALSE)+VLOOKUP(B310,Sheet3!$A$2:$B$737,2,FALSE)</f>
        <v>1409</v>
      </c>
      <c r="B310" s="9" t="str">
        <f>Sheet3!A309</f>
        <v>克莱维利</v>
      </c>
      <c r="E310" s="1">
        <f t="shared" si="54"/>
        <v>3</v>
      </c>
      <c r="F310" s="1">
        <f>VLOOKUP(VLOOKUP(B310,Sheet3!$A$2:$D$737,4,FALSE),Sheet2!$A$15:$C$19,3,TRUE)</f>
        <v>3</v>
      </c>
      <c r="G310" s="1">
        <f>VLOOKUP(F310,Sheet2!$A$8:$D$12,4,FALSE)</f>
        <v>15</v>
      </c>
      <c r="H310" s="1">
        <f>VLOOKUP(VLOOKUP(B310,Sheet3!$A$2:$E$737,5,FALSE),Sheet2!$A$2:$B$5,2,FALSE)</f>
        <v>2</v>
      </c>
      <c r="I310" s="1" t="str">
        <f>Sheet3!C309</f>
        <v>英格兰</v>
      </c>
      <c r="J310" s="1" t="str">
        <f t="shared" si="55"/>
        <v>英格兰</v>
      </c>
      <c r="K310" s="1">
        <f t="shared" si="66"/>
        <v>8</v>
      </c>
      <c r="N310" s="1">
        <f>VLOOKUP(H310,Sheet2!$B$2:$F$5,2,FALSE)*VLOOKUP(F310,Sheet2!$A$8:$C$12,3,FALSE)</f>
        <v>96</v>
      </c>
      <c r="O310" s="9">
        <f>VLOOKUP(H310,Sheet2!$B$2:$F$5,3,FALSE)*VLOOKUP(F310,Sheet2!$A$8:$C$12,3,FALSE)</f>
        <v>120</v>
      </c>
      <c r="P310" s="9">
        <f>VLOOKUP(H310,Sheet2!$B$2:$F$5,4,FALSE)*VLOOKUP(F310,Sheet2!$A$8:$C$12,3,FALSE)</f>
        <v>72</v>
      </c>
      <c r="Q310" s="9">
        <f>VLOOKUP(H310,Sheet2!$B$2:$F$5,5,FALSE)*VLOOKUP(F310,Sheet2!$A$8:$C$12,3,FALSE)</f>
        <v>120</v>
      </c>
      <c r="R310" s="1">
        <f>VLOOKUP(F310,Sheet2!$A$7:$F$12,5,FALSE)</f>
        <v>85</v>
      </c>
      <c r="S310" s="1">
        <f>VLOOKUP(F310,Sheet2!$A$7:$F$12,6,FALSE)</f>
        <v>100</v>
      </c>
      <c r="T310" s="11">
        <f t="shared" si="56"/>
        <v>32</v>
      </c>
      <c r="U310" s="11">
        <f t="shared" si="57"/>
        <v>32</v>
      </c>
      <c r="V310" s="11">
        <f t="shared" si="58"/>
        <v>32</v>
      </c>
      <c r="W310" s="11">
        <f t="shared" si="59"/>
        <v>40</v>
      </c>
      <c r="X310" s="11">
        <f t="shared" si="60"/>
        <v>40</v>
      </c>
      <c r="Y310" s="11">
        <f t="shared" si="61"/>
        <v>40</v>
      </c>
      <c r="Z310" s="11">
        <f t="shared" si="61"/>
        <v>24</v>
      </c>
      <c r="AA310" s="11">
        <f t="shared" si="62"/>
        <v>24</v>
      </c>
      <c r="AB310" s="11">
        <f t="shared" si="63"/>
        <v>24</v>
      </c>
      <c r="AC310" s="11">
        <f t="shared" si="63"/>
        <v>40</v>
      </c>
      <c r="AD310" s="11">
        <f t="shared" si="64"/>
        <v>40</v>
      </c>
      <c r="AE310" s="11">
        <f t="shared" si="65"/>
        <v>40</v>
      </c>
    </row>
    <row r="311" spans="1:31">
      <c r="A311" s="1">
        <f>VLOOKUP(I311,Sheet3!$A$748:$B$779,2,FALSE)+VLOOKUP(B311,Sheet3!$A$2:$B$737,2,FALSE)</f>
        <v>1410</v>
      </c>
      <c r="B311" s="9" t="str">
        <f>Sheet3!A310</f>
        <v>鲁尼</v>
      </c>
      <c r="E311" s="1">
        <f t="shared" si="54"/>
        <v>5</v>
      </c>
      <c r="F311" s="1">
        <f>VLOOKUP(VLOOKUP(B311,Sheet3!$A$2:$D$737,4,FALSE),Sheet2!$A$15:$C$19,3,TRUE)</f>
        <v>5</v>
      </c>
      <c r="G311" s="1">
        <f>VLOOKUP(F311,Sheet2!$A$8:$D$12,4,FALSE)</f>
        <v>30</v>
      </c>
      <c r="H311" s="1">
        <f>VLOOKUP(VLOOKUP(B311,Sheet3!$A$2:$E$737,5,FALSE),Sheet2!$A$2:$B$5,2,FALSE)</f>
        <v>1</v>
      </c>
      <c r="I311" s="1" t="str">
        <f>Sheet3!C310</f>
        <v>英格兰</v>
      </c>
      <c r="J311" s="1" t="str">
        <f t="shared" si="55"/>
        <v>英格兰</v>
      </c>
      <c r="K311" s="1">
        <f t="shared" si="66"/>
        <v>7</v>
      </c>
      <c r="N311" s="1">
        <f>VLOOKUP(H311,Sheet2!$B$2:$F$5,2,FALSE)*VLOOKUP(F311,Sheet2!$A$8:$C$12,3,FALSE)</f>
        <v>200</v>
      </c>
      <c r="O311" s="9">
        <f>VLOOKUP(H311,Sheet2!$B$2:$F$5,3,FALSE)*VLOOKUP(F311,Sheet2!$A$8:$C$12,3,FALSE)</f>
        <v>160</v>
      </c>
      <c r="P311" s="9">
        <f>VLOOKUP(H311,Sheet2!$B$2:$F$5,4,FALSE)*VLOOKUP(F311,Sheet2!$A$8:$C$12,3,FALSE)</f>
        <v>120</v>
      </c>
      <c r="Q311" s="9">
        <f>VLOOKUP(H311,Sheet2!$B$2:$F$5,5,FALSE)*VLOOKUP(F311,Sheet2!$A$8:$C$12,3,FALSE)</f>
        <v>200</v>
      </c>
      <c r="R311" s="1">
        <f>VLOOKUP(F311,Sheet2!$A$7:$F$12,5,FALSE)</f>
        <v>100</v>
      </c>
      <c r="S311" s="1">
        <f>VLOOKUP(F311,Sheet2!$A$7:$F$12,6,FALSE)</f>
        <v>120</v>
      </c>
      <c r="T311" s="11">
        <f t="shared" si="56"/>
        <v>66.666666666666671</v>
      </c>
      <c r="U311" s="11">
        <f t="shared" si="57"/>
        <v>66.666666666666671</v>
      </c>
      <c r="V311" s="11">
        <f t="shared" si="58"/>
        <v>66.666666666666671</v>
      </c>
      <c r="W311" s="11">
        <f t="shared" si="59"/>
        <v>53.333333333333336</v>
      </c>
      <c r="X311" s="11">
        <f t="shared" si="60"/>
        <v>53.333333333333336</v>
      </c>
      <c r="Y311" s="11">
        <f t="shared" si="61"/>
        <v>53.333333333333336</v>
      </c>
      <c r="Z311" s="11">
        <f t="shared" si="61"/>
        <v>40</v>
      </c>
      <c r="AA311" s="11">
        <f t="shared" si="62"/>
        <v>40</v>
      </c>
      <c r="AB311" s="11">
        <f t="shared" si="63"/>
        <v>40</v>
      </c>
      <c r="AC311" s="11">
        <f t="shared" si="63"/>
        <v>66.666666666666671</v>
      </c>
      <c r="AD311" s="11">
        <f t="shared" si="64"/>
        <v>66.666666666666671</v>
      </c>
      <c r="AE311" s="11">
        <f t="shared" si="65"/>
        <v>66.666666666666671</v>
      </c>
    </row>
    <row r="312" spans="1:31">
      <c r="A312" s="1">
        <f>VLOOKUP(I312,Sheet3!$A$748:$B$779,2,FALSE)+VLOOKUP(B312,Sheet3!$A$2:$B$737,2,FALSE)</f>
        <v>1411</v>
      </c>
      <c r="B312" s="9" t="str">
        <f>Sheet3!A311</f>
        <v>维尔贝克</v>
      </c>
      <c r="E312" s="1">
        <f t="shared" si="54"/>
        <v>3</v>
      </c>
      <c r="F312" s="1">
        <f>VLOOKUP(VLOOKUP(B312,Sheet3!$A$2:$D$737,4,FALSE),Sheet2!$A$15:$C$19,3,TRUE)</f>
        <v>3</v>
      </c>
      <c r="G312" s="1">
        <f>VLOOKUP(F312,Sheet2!$A$8:$D$12,4,FALSE)</f>
        <v>15</v>
      </c>
      <c r="H312" s="1">
        <f>VLOOKUP(VLOOKUP(B312,Sheet3!$A$2:$E$737,5,FALSE),Sheet2!$A$2:$B$5,2,FALSE)</f>
        <v>1</v>
      </c>
      <c r="I312" s="1" t="str">
        <f>Sheet3!C311</f>
        <v>英格兰</v>
      </c>
      <c r="J312" s="1" t="str">
        <f t="shared" si="55"/>
        <v>英格兰</v>
      </c>
      <c r="K312" s="1">
        <f t="shared" si="66"/>
        <v>5</v>
      </c>
      <c r="N312" s="1">
        <f>VLOOKUP(H312,Sheet2!$B$2:$F$5,2,FALSE)*VLOOKUP(F312,Sheet2!$A$8:$C$12,3,FALSE)</f>
        <v>120</v>
      </c>
      <c r="O312" s="9">
        <f>VLOOKUP(H312,Sheet2!$B$2:$F$5,3,FALSE)*VLOOKUP(F312,Sheet2!$A$8:$C$12,3,FALSE)</f>
        <v>96</v>
      </c>
      <c r="P312" s="9">
        <f>VLOOKUP(H312,Sheet2!$B$2:$F$5,4,FALSE)*VLOOKUP(F312,Sheet2!$A$8:$C$12,3,FALSE)</f>
        <v>72</v>
      </c>
      <c r="Q312" s="9">
        <f>VLOOKUP(H312,Sheet2!$B$2:$F$5,5,FALSE)*VLOOKUP(F312,Sheet2!$A$8:$C$12,3,FALSE)</f>
        <v>120</v>
      </c>
      <c r="R312" s="1">
        <f>VLOOKUP(F312,Sheet2!$A$7:$F$12,5,FALSE)</f>
        <v>85</v>
      </c>
      <c r="S312" s="1">
        <f>VLOOKUP(F312,Sheet2!$A$7:$F$12,6,FALSE)</f>
        <v>100</v>
      </c>
      <c r="T312" s="11">
        <f t="shared" si="56"/>
        <v>40</v>
      </c>
      <c r="U312" s="11">
        <f t="shared" si="57"/>
        <v>40</v>
      </c>
      <c r="V312" s="11">
        <f t="shared" si="58"/>
        <v>40</v>
      </c>
      <c r="W312" s="11">
        <f t="shared" si="59"/>
        <v>32</v>
      </c>
      <c r="X312" s="11">
        <f t="shared" si="60"/>
        <v>32</v>
      </c>
      <c r="Y312" s="11">
        <f t="shared" si="61"/>
        <v>32</v>
      </c>
      <c r="Z312" s="11">
        <f t="shared" si="61"/>
        <v>24</v>
      </c>
      <c r="AA312" s="11">
        <f t="shared" si="62"/>
        <v>24</v>
      </c>
      <c r="AB312" s="11">
        <f t="shared" si="63"/>
        <v>24</v>
      </c>
      <c r="AC312" s="11">
        <f t="shared" si="63"/>
        <v>40</v>
      </c>
      <c r="AD312" s="11">
        <f t="shared" si="64"/>
        <v>40</v>
      </c>
      <c r="AE312" s="11">
        <f t="shared" si="65"/>
        <v>40</v>
      </c>
    </row>
    <row r="313" spans="1:31">
      <c r="A313" s="1">
        <f>VLOOKUP(I313,Sheet3!$A$748:$B$779,2,FALSE)+VLOOKUP(B313,Sheet3!$A$2:$B$737,2,FALSE)</f>
        <v>1412</v>
      </c>
      <c r="B313" s="9" t="str">
        <f>Sheet3!A312</f>
        <v>福斯特</v>
      </c>
      <c r="E313" s="1">
        <f t="shared" si="54"/>
        <v>3</v>
      </c>
      <c r="F313" s="1">
        <f>VLOOKUP(VLOOKUP(B313,Sheet3!$A$2:$D$737,4,FALSE),Sheet2!$A$15:$C$19,3,TRUE)</f>
        <v>3</v>
      </c>
      <c r="G313" s="1">
        <f>VLOOKUP(F313,Sheet2!$A$8:$D$12,4,FALSE)</f>
        <v>15</v>
      </c>
      <c r="H313" s="1">
        <f>VLOOKUP(VLOOKUP(B313,Sheet3!$A$2:$E$737,5,FALSE),Sheet2!$A$2:$B$5,2,FALSE)</f>
        <v>4</v>
      </c>
      <c r="I313" s="1" t="str">
        <f>Sheet3!C312</f>
        <v>英格兰</v>
      </c>
      <c r="J313" s="1" t="str">
        <f t="shared" si="55"/>
        <v>英格兰</v>
      </c>
      <c r="K313" s="1">
        <f t="shared" si="66"/>
        <v>2</v>
      </c>
      <c r="N313" s="1">
        <f>VLOOKUP(H313,Sheet2!$B$2:$F$5,2,FALSE)*VLOOKUP(F313,Sheet2!$A$8:$C$12,3,FALSE)</f>
        <v>72</v>
      </c>
      <c r="O313" s="9">
        <f>VLOOKUP(H313,Sheet2!$B$2:$F$5,3,FALSE)*VLOOKUP(F313,Sheet2!$A$8:$C$12,3,FALSE)</f>
        <v>72</v>
      </c>
      <c r="P313" s="9">
        <f>VLOOKUP(H313,Sheet2!$B$2:$F$5,4,FALSE)*VLOOKUP(F313,Sheet2!$A$8:$C$12,3,FALSE)</f>
        <v>144</v>
      </c>
      <c r="Q313" s="9">
        <f>VLOOKUP(H313,Sheet2!$B$2:$F$5,5,FALSE)*VLOOKUP(F313,Sheet2!$A$8:$C$12,3,FALSE)</f>
        <v>120</v>
      </c>
      <c r="R313" s="1">
        <f>VLOOKUP(F313,Sheet2!$A$7:$F$12,5,FALSE)</f>
        <v>85</v>
      </c>
      <c r="S313" s="1">
        <f>VLOOKUP(F313,Sheet2!$A$7:$F$12,6,FALSE)</f>
        <v>100</v>
      </c>
      <c r="T313" s="11">
        <f t="shared" si="56"/>
        <v>24</v>
      </c>
      <c r="U313" s="11">
        <f t="shared" si="57"/>
        <v>24</v>
      </c>
      <c r="V313" s="11">
        <f t="shared" si="58"/>
        <v>24</v>
      </c>
      <c r="W313" s="11">
        <f t="shared" si="59"/>
        <v>24</v>
      </c>
      <c r="X313" s="11">
        <f t="shared" si="60"/>
        <v>24</v>
      </c>
      <c r="Y313" s="11">
        <f t="shared" si="61"/>
        <v>24</v>
      </c>
      <c r="Z313" s="11">
        <f t="shared" si="61"/>
        <v>48</v>
      </c>
      <c r="AA313" s="11">
        <f t="shared" si="62"/>
        <v>48</v>
      </c>
      <c r="AB313" s="11">
        <f t="shared" si="63"/>
        <v>48</v>
      </c>
      <c r="AC313" s="11">
        <f t="shared" si="63"/>
        <v>40</v>
      </c>
      <c r="AD313" s="11">
        <f t="shared" si="64"/>
        <v>40</v>
      </c>
      <c r="AE313" s="11">
        <f t="shared" si="65"/>
        <v>40</v>
      </c>
    </row>
    <row r="314" spans="1:31">
      <c r="A314" s="1">
        <f>VLOOKUP(I314,Sheet3!$A$748:$B$779,2,FALSE)+VLOOKUP(B314,Sheet3!$A$2:$B$737,2,FALSE)</f>
        <v>1413</v>
      </c>
      <c r="B314" s="9" t="str">
        <f>Sheet3!A313</f>
        <v>贾吉尔卡</v>
      </c>
      <c r="E314" s="1">
        <f t="shared" si="54"/>
        <v>3</v>
      </c>
      <c r="F314" s="1">
        <f>VLOOKUP(VLOOKUP(B314,Sheet3!$A$2:$D$737,4,FALSE),Sheet2!$A$15:$C$19,3,TRUE)</f>
        <v>3</v>
      </c>
      <c r="G314" s="1">
        <f>VLOOKUP(F314,Sheet2!$A$8:$D$12,4,FALSE)</f>
        <v>15</v>
      </c>
      <c r="H314" s="1">
        <f>VLOOKUP(VLOOKUP(B314,Sheet3!$A$2:$E$737,5,FALSE),Sheet2!$A$2:$B$5,2,FALSE)</f>
        <v>3</v>
      </c>
      <c r="I314" s="1" t="str">
        <f>Sheet3!C313</f>
        <v>英格兰</v>
      </c>
      <c r="J314" s="1" t="str">
        <f t="shared" si="55"/>
        <v>英格兰</v>
      </c>
      <c r="K314" s="1">
        <f t="shared" si="66"/>
        <v>1</v>
      </c>
      <c r="N314" s="1">
        <f>VLOOKUP(H314,Sheet2!$B$2:$F$5,2,FALSE)*VLOOKUP(F314,Sheet2!$A$8:$C$12,3,FALSE)</f>
        <v>72</v>
      </c>
      <c r="O314" s="9">
        <f>VLOOKUP(H314,Sheet2!$B$2:$F$5,3,FALSE)*VLOOKUP(F314,Sheet2!$A$8:$C$12,3,FALSE)</f>
        <v>96</v>
      </c>
      <c r="P314" s="9">
        <f>VLOOKUP(H314,Sheet2!$B$2:$F$5,4,FALSE)*VLOOKUP(F314,Sheet2!$A$8:$C$12,3,FALSE)</f>
        <v>120</v>
      </c>
      <c r="Q314" s="9">
        <f>VLOOKUP(H314,Sheet2!$B$2:$F$5,5,FALSE)*VLOOKUP(F314,Sheet2!$A$8:$C$12,3,FALSE)</f>
        <v>120</v>
      </c>
      <c r="R314" s="1">
        <f>VLOOKUP(F314,Sheet2!$A$7:$F$12,5,FALSE)</f>
        <v>85</v>
      </c>
      <c r="S314" s="1">
        <f>VLOOKUP(F314,Sheet2!$A$7:$F$12,6,FALSE)</f>
        <v>100</v>
      </c>
      <c r="T314" s="11">
        <f t="shared" si="56"/>
        <v>24</v>
      </c>
      <c r="U314" s="11">
        <f t="shared" si="57"/>
        <v>24</v>
      </c>
      <c r="V314" s="11">
        <f t="shared" si="58"/>
        <v>24</v>
      </c>
      <c r="W314" s="11">
        <f t="shared" si="59"/>
        <v>32</v>
      </c>
      <c r="X314" s="11">
        <f t="shared" si="60"/>
        <v>32</v>
      </c>
      <c r="Y314" s="11">
        <f t="shared" si="61"/>
        <v>32</v>
      </c>
      <c r="Z314" s="11">
        <f t="shared" si="61"/>
        <v>40</v>
      </c>
      <c r="AA314" s="11">
        <f t="shared" si="62"/>
        <v>40</v>
      </c>
      <c r="AB314" s="11">
        <f t="shared" si="63"/>
        <v>40</v>
      </c>
      <c r="AC314" s="11">
        <f t="shared" si="63"/>
        <v>40</v>
      </c>
      <c r="AD314" s="11">
        <f t="shared" si="64"/>
        <v>40</v>
      </c>
      <c r="AE314" s="11">
        <f t="shared" si="65"/>
        <v>40</v>
      </c>
    </row>
    <row r="315" spans="1:31">
      <c r="A315" s="1">
        <f>VLOOKUP(I315,Sheet3!$A$748:$B$779,2,FALSE)+VLOOKUP(B315,Sheet3!$A$2:$B$737,2,FALSE)</f>
        <v>1414</v>
      </c>
      <c r="B315" s="9" t="str">
        <f>Sheet3!A314</f>
        <v>菲尔.琼斯</v>
      </c>
      <c r="E315" s="1">
        <f t="shared" si="54"/>
        <v>3</v>
      </c>
      <c r="F315" s="1">
        <f>VLOOKUP(VLOOKUP(B315,Sheet3!$A$2:$D$737,4,FALSE),Sheet2!$A$15:$C$19,3,TRUE)</f>
        <v>3</v>
      </c>
      <c r="G315" s="1">
        <f>VLOOKUP(F315,Sheet2!$A$8:$D$12,4,FALSE)</f>
        <v>15</v>
      </c>
      <c r="H315" s="1">
        <f>VLOOKUP(VLOOKUP(B315,Sheet3!$A$2:$E$737,5,FALSE),Sheet2!$A$2:$B$5,2,FALSE)</f>
        <v>3</v>
      </c>
      <c r="I315" s="1" t="str">
        <f>Sheet3!C314</f>
        <v>英格兰</v>
      </c>
      <c r="J315" s="1" t="str">
        <f t="shared" si="55"/>
        <v>英格兰</v>
      </c>
      <c r="K315" s="1">
        <f t="shared" si="66"/>
        <v>11</v>
      </c>
      <c r="N315" s="1">
        <f>VLOOKUP(H315,Sheet2!$B$2:$F$5,2,FALSE)*VLOOKUP(F315,Sheet2!$A$8:$C$12,3,FALSE)</f>
        <v>72</v>
      </c>
      <c r="O315" s="9">
        <f>VLOOKUP(H315,Sheet2!$B$2:$F$5,3,FALSE)*VLOOKUP(F315,Sheet2!$A$8:$C$12,3,FALSE)</f>
        <v>96</v>
      </c>
      <c r="P315" s="9">
        <f>VLOOKUP(H315,Sheet2!$B$2:$F$5,4,FALSE)*VLOOKUP(F315,Sheet2!$A$8:$C$12,3,FALSE)</f>
        <v>120</v>
      </c>
      <c r="Q315" s="9">
        <f>VLOOKUP(H315,Sheet2!$B$2:$F$5,5,FALSE)*VLOOKUP(F315,Sheet2!$A$8:$C$12,3,FALSE)</f>
        <v>120</v>
      </c>
      <c r="R315" s="1">
        <f>VLOOKUP(F315,Sheet2!$A$7:$F$12,5,FALSE)</f>
        <v>85</v>
      </c>
      <c r="S315" s="1">
        <f>VLOOKUP(F315,Sheet2!$A$7:$F$12,6,FALSE)</f>
        <v>100</v>
      </c>
      <c r="T315" s="11">
        <f t="shared" si="56"/>
        <v>24</v>
      </c>
      <c r="U315" s="11">
        <f t="shared" si="57"/>
        <v>24</v>
      </c>
      <c r="V315" s="11">
        <f t="shared" si="58"/>
        <v>24</v>
      </c>
      <c r="W315" s="11">
        <f t="shared" si="59"/>
        <v>32</v>
      </c>
      <c r="X315" s="11">
        <f t="shared" si="60"/>
        <v>32</v>
      </c>
      <c r="Y315" s="11">
        <f t="shared" si="61"/>
        <v>32</v>
      </c>
      <c r="Z315" s="11">
        <f t="shared" si="61"/>
        <v>40</v>
      </c>
      <c r="AA315" s="11">
        <f t="shared" si="62"/>
        <v>40</v>
      </c>
      <c r="AB315" s="11">
        <f t="shared" si="63"/>
        <v>40</v>
      </c>
      <c r="AC315" s="11">
        <f t="shared" si="63"/>
        <v>40</v>
      </c>
      <c r="AD315" s="11">
        <f t="shared" si="64"/>
        <v>40</v>
      </c>
      <c r="AE315" s="11">
        <f t="shared" si="65"/>
        <v>40</v>
      </c>
    </row>
    <row r="316" spans="1:31">
      <c r="A316" s="1">
        <f>VLOOKUP(I316,Sheet3!$A$748:$B$779,2,FALSE)+VLOOKUP(B316,Sheet3!$A$2:$B$737,2,FALSE)</f>
        <v>1410</v>
      </c>
      <c r="B316" s="9" t="str">
        <f>Sheet3!A315</f>
        <v>卡希尔</v>
      </c>
      <c r="E316" s="1">
        <f t="shared" si="54"/>
        <v>3</v>
      </c>
      <c r="F316" s="1">
        <f>VLOOKUP(VLOOKUP(B316,Sheet3!$A$2:$D$737,4,FALSE),Sheet2!$A$15:$C$19,3,TRUE)</f>
        <v>3</v>
      </c>
      <c r="G316" s="1">
        <f>VLOOKUP(F316,Sheet2!$A$8:$D$12,4,FALSE)</f>
        <v>15</v>
      </c>
      <c r="H316" s="1">
        <f>VLOOKUP(VLOOKUP(B316,Sheet3!$A$2:$E$737,5,FALSE),Sheet2!$A$2:$B$5,2,FALSE)</f>
        <v>2</v>
      </c>
      <c r="I316" s="1" t="str">
        <f>Sheet3!C315</f>
        <v>英格兰</v>
      </c>
      <c r="J316" s="1" t="str">
        <f t="shared" si="55"/>
        <v>英格兰</v>
      </c>
      <c r="K316" s="1">
        <f t="shared" si="66"/>
        <v>9</v>
      </c>
      <c r="N316" s="1">
        <f>VLOOKUP(H316,Sheet2!$B$2:$F$5,2,FALSE)*VLOOKUP(F316,Sheet2!$A$8:$C$12,3,FALSE)</f>
        <v>96</v>
      </c>
      <c r="O316" s="9">
        <f>VLOOKUP(H316,Sheet2!$B$2:$F$5,3,FALSE)*VLOOKUP(F316,Sheet2!$A$8:$C$12,3,FALSE)</f>
        <v>120</v>
      </c>
      <c r="P316" s="9">
        <f>VLOOKUP(H316,Sheet2!$B$2:$F$5,4,FALSE)*VLOOKUP(F316,Sheet2!$A$8:$C$12,3,FALSE)</f>
        <v>72</v>
      </c>
      <c r="Q316" s="9">
        <f>VLOOKUP(H316,Sheet2!$B$2:$F$5,5,FALSE)*VLOOKUP(F316,Sheet2!$A$8:$C$12,3,FALSE)</f>
        <v>120</v>
      </c>
      <c r="R316" s="1">
        <f>VLOOKUP(F316,Sheet2!$A$7:$F$12,5,FALSE)</f>
        <v>85</v>
      </c>
      <c r="S316" s="1">
        <f>VLOOKUP(F316,Sheet2!$A$7:$F$12,6,FALSE)</f>
        <v>100</v>
      </c>
      <c r="T316" s="11">
        <f t="shared" si="56"/>
        <v>32</v>
      </c>
      <c r="U316" s="11">
        <f t="shared" si="57"/>
        <v>32</v>
      </c>
      <c r="V316" s="11">
        <f t="shared" si="58"/>
        <v>32</v>
      </c>
      <c r="W316" s="11">
        <f t="shared" si="59"/>
        <v>40</v>
      </c>
      <c r="X316" s="11">
        <f t="shared" si="60"/>
        <v>40</v>
      </c>
      <c r="Y316" s="11">
        <f t="shared" si="61"/>
        <v>40</v>
      </c>
      <c r="Z316" s="11">
        <f t="shared" si="61"/>
        <v>24</v>
      </c>
      <c r="AA316" s="11">
        <f t="shared" si="62"/>
        <v>24</v>
      </c>
      <c r="AB316" s="11">
        <f t="shared" si="63"/>
        <v>24</v>
      </c>
      <c r="AC316" s="11">
        <f t="shared" si="63"/>
        <v>40</v>
      </c>
      <c r="AD316" s="11">
        <f t="shared" si="64"/>
        <v>40</v>
      </c>
      <c r="AE316" s="11">
        <f t="shared" si="65"/>
        <v>40</v>
      </c>
    </row>
    <row r="317" spans="1:31">
      <c r="A317" s="1">
        <f>VLOOKUP(I317,Sheet3!$A$748:$B$779,2,FALSE)+VLOOKUP(B317,Sheet3!$A$2:$B$737,2,FALSE)</f>
        <v>1416</v>
      </c>
      <c r="B317" s="9" t="str">
        <f>Sheet3!A316</f>
        <v>拜恩斯</v>
      </c>
      <c r="E317" s="1">
        <f t="shared" si="54"/>
        <v>3</v>
      </c>
      <c r="F317" s="1">
        <f>VLOOKUP(VLOOKUP(B317,Sheet3!$A$2:$D$737,4,FALSE),Sheet2!$A$15:$C$19,3,TRUE)</f>
        <v>3</v>
      </c>
      <c r="G317" s="1">
        <f>VLOOKUP(F317,Sheet2!$A$8:$D$12,4,FALSE)</f>
        <v>15</v>
      </c>
      <c r="H317" s="1">
        <f>VLOOKUP(VLOOKUP(B317,Sheet3!$A$2:$E$737,5,FALSE),Sheet2!$A$2:$B$5,2,FALSE)</f>
        <v>3</v>
      </c>
      <c r="I317" s="1" t="str">
        <f>Sheet3!C316</f>
        <v>英格兰</v>
      </c>
      <c r="J317" s="1" t="str">
        <f t="shared" si="55"/>
        <v>英格兰</v>
      </c>
      <c r="K317" s="1">
        <f t="shared" si="66"/>
        <v>13</v>
      </c>
      <c r="N317" s="1">
        <f>VLOOKUP(H317,Sheet2!$B$2:$F$5,2,FALSE)*VLOOKUP(F317,Sheet2!$A$8:$C$12,3,FALSE)</f>
        <v>72</v>
      </c>
      <c r="O317" s="9">
        <f>VLOOKUP(H317,Sheet2!$B$2:$F$5,3,FALSE)*VLOOKUP(F317,Sheet2!$A$8:$C$12,3,FALSE)</f>
        <v>96</v>
      </c>
      <c r="P317" s="9">
        <f>VLOOKUP(H317,Sheet2!$B$2:$F$5,4,FALSE)*VLOOKUP(F317,Sheet2!$A$8:$C$12,3,FALSE)</f>
        <v>120</v>
      </c>
      <c r="Q317" s="9">
        <f>VLOOKUP(H317,Sheet2!$B$2:$F$5,5,FALSE)*VLOOKUP(F317,Sheet2!$A$8:$C$12,3,FALSE)</f>
        <v>120</v>
      </c>
      <c r="R317" s="1">
        <f>VLOOKUP(F317,Sheet2!$A$7:$F$12,5,FALSE)</f>
        <v>85</v>
      </c>
      <c r="S317" s="1">
        <f>VLOOKUP(F317,Sheet2!$A$7:$F$12,6,FALSE)</f>
        <v>100</v>
      </c>
      <c r="T317" s="11">
        <f t="shared" si="56"/>
        <v>24</v>
      </c>
      <c r="U317" s="11">
        <f t="shared" si="57"/>
        <v>24</v>
      </c>
      <c r="V317" s="11">
        <f t="shared" si="58"/>
        <v>24</v>
      </c>
      <c r="W317" s="11">
        <f t="shared" si="59"/>
        <v>32</v>
      </c>
      <c r="X317" s="11">
        <f t="shared" si="60"/>
        <v>32</v>
      </c>
      <c r="Y317" s="11">
        <f t="shared" si="61"/>
        <v>32</v>
      </c>
      <c r="Z317" s="11">
        <f t="shared" si="61"/>
        <v>40</v>
      </c>
      <c r="AA317" s="11">
        <f t="shared" si="62"/>
        <v>40</v>
      </c>
      <c r="AB317" s="11">
        <f t="shared" si="63"/>
        <v>40</v>
      </c>
      <c r="AC317" s="11">
        <f t="shared" si="63"/>
        <v>40</v>
      </c>
      <c r="AD317" s="11">
        <f t="shared" si="64"/>
        <v>40</v>
      </c>
      <c r="AE317" s="11">
        <f t="shared" si="65"/>
        <v>40</v>
      </c>
    </row>
    <row r="318" spans="1:31">
      <c r="A318" s="1">
        <f>VLOOKUP(I318,Sheet3!$A$748:$B$779,2,FALSE)+VLOOKUP(B318,Sheet3!$A$2:$B$737,2,FALSE)</f>
        <v>1417</v>
      </c>
      <c r="B318" s="9" t="str">
        <f>Sheet3!A317</f>
        <v>兰帕德</v>
      </c>
      <c r="E318" s="1">
        <f t="shared" si="54"/>
        <v>3</v>
      </c>
      <c r="F318" s="1">
        <f>VLOOKUP(VLOOKUP(B318,Sheet3!$A$2:$D$737,4,FALSE),Sheet2!$A$15:$C$19,3,TRUE)</f>
        <v>3</v>
      </c>
      <c r="G318" s="1">
        <f>VLOOKUP(F318,Sheet2!$A$8:$D$12,4,FALSE)</f>
        <v>15</v>
      </c>
      <c r="H318" s="1">
        <f>VLOOKUP(VLOOKUP(B318,Sheet3!$A$2:$E$737,5,FALSE),Sheet2!$A$2:$B$5,2,FALSE)</f>
        <v>2</v>
      </c>
      <c r="I318" s="1" t="str">
        <f>Sheet3!C317</f>
        <v>英格兰</v>
      </c>
      <c r="J318" s="1" t="str">
        <f t="shared" si="55"/>
        <v>英格兰</v>
      </c>
      <c r="K318" s="1">
        <f t="shared" si="66"/>
        <v>10</v>
      </c>
      <c r="N318" s="1">
        <f>VLOOKUP(H318,Sheet2!$B$2:$F$5,2,FALSE)*VLOOKUP(F318,Sheet2!$A$8:$C$12,3,FALSE)</f>
        <v>96</v>
      </c>
      <c r="O318" s="9">
        <f>VLOOKUP(H318,Sheet2!$B$2:$F$5,3,FALSE)*VLOOKUP(F318,Sheet2!$A$8:$C$12,3,FALSE)</f>
        <v>120</v>
      </c>
      <c r="P318" s="9">
        <f>VLOOKUP(H318,Sheet2!$B$2:$F$5,4,FALSE)*VLOOKUP(F318,Sheet2!$A$8:$C$12,3,FALSE)</f>
        <v>72</v>
      </c>
      <c r="Q318" s="9">
        <f>VLOOKUP(H318,Sheet2!$B$2:$F$5,5,FALSE)*VLOOKUP(F318,Sheet2!$A$8:$C$12,3,FALSE)</f>
        <v>120</v>
      </c>
      <c r="R318" s="1">
        <f>VLOOKUP(F318,Sheet2!$A$7:$F$12,5,FALSE)</f>
        <v>85</v>
      </c>
      <c r="S318" s="1">
        <f>VLOOKUP(F318,Sheet2!$A$7:$F$12,6,FALSE)</f>
        <v>100</v>
      </c>
      <c r="T318" s="11">
        <f t="shared" si="56"/>
        <v>32</v>
      </c>
      <c r="U318" s="11">
        <f t="shared" si="57"/>
        <v>32</v>
      </c>
      <c r="V318" s="11">
        <f t="shared" si="58"/>
        <v>32</v>
      </c>
      <c r="W318" s="11">
        <f t="shared" si="59"/>
        <v>40</v>
      </c>
      <c r="X318" s="11">
        <f t="shared" si="60"/>
        <v>40</v>
      </c>
      <c r="Y318" s="11">
        <f t="shared" si="61"/>
        <v>40</v>
      </c>
      <c r="Z318" s="11">
        <f t="shared" si="61"/>
        <v>24</v>
      </c>
      <c r="AA318" s="11">
        <f t="shared" si="62"/>
        <v>24</v>
      </c>
      <c r="AB318" s="11">
        <f t="shared" si="63"/>
        <v>24</v>
      </c>
      <c r="AC318" s="11">
        <f t="shared" si="63"/>
        <v>40</v>
      </c>
      <c r="AD318" s="11">
        <f t="shared" si="64"/>
        <v>40</v>
      </c>
      <c r="AE318" s="11">
        <f t="shared" si="65"/>
        <v>40</v>
      </c>
    </row>
    <row r="319" spans="1:31">
      <c r="A319" s="1">
        <f>VLOOKUP(I319,Sheet3!$A$748:$B$779,2,FALSE)+VLOOKUP(B319,Sheet3!$A$2:$B$737,2,FALSE)</f>
        <v>1418</v>
      </c>
      <c r="B319" s="9" t="str">
        <f>Sheet3!A318</f>
        <v>阿什利.扬</v>
      </c>
      <c r="E319" s="1">
        <f t="shared" si="54"/>
        <v>4</v>
      </c>
      <c r="F319" s="1">
        <f>VLOOKUP(VLOOKUP(B319,Sheet3!$A$2:$D$737,4,FALSE),Sheet2!$A$15:$C$19,3,TRUE)</f>
        <v>4</v>
      </c>
      <c r="G319" s="1">
        <f>VLOOKUP(F319,Sheet2!$A$8:$D$12,4,FALSE)</f>
        <v>20</v>
      </c>
      <c r="H319" s="1">
        <f>VLOOKUP(VLOOKUP(B319,Sheet3!$A$2:$E$737,5,FALSE),Sheet2!$A$2:$B$5,2,FALSE)</f>
        <v>1</v>
      </c>
      <c r="I319" s="1" t="str">
        <f>Sheet3!C318</f>
        <v>英格兰</v>
      </c>
      <c r="J319" s="1" t="str">
        <f t="shared" si="55"/>
        <v>英格兰</v>
      </c>
      <c r="K319" s="1">
        <f t="shared" si="66"/>
        <v>14</v>
      </c>
      <c r="N319" s="1">
        <f>VLOOKUP(H319,Sheet2!$B$2:$F$5,2,FALSE)*VLOOKUP(F319,Sheet2!$A$8:$C$12,3,FALSE)</f>
        <v>150</v>
      </c>
      <c r="O319" s="9">
        <f>VLOOKUP(H319,Sheet2!$B$2:$F$5,3,FALSE)*VLOOKUP(F319,Sheet2!$A$8:$C$12,3,FALSE)</f>
        <v>120</v>
      </c>
      <c r="P319" s="9">
        <f>VLOOKUP(H319,Sheet2!$B$2:$F$5,4,FALSE)*VLOOKUP(F319,Sheet2!$A$8:$C$12,3,FALSE)</f>
        <v>90</v>
      </c>
      <c r="Q319" s="9">
        <f>VLOOKUP(H319,Sheet2!$B$2:$F$5,5,FALSE)*VLOOKUP(F319,Sheet2!$A$8:$C$12,3,FALSE)</f>
        <v>150</v>
      </c>
      <c r="R319" s="1">
        <f>VLOOKUP(F319,Sheet2!$A$7:$F$12,5,FALSE)</f>
        <v>90</v>
      </c>
      <c r="S319" s="1">
        <f>VLOOKUP(F319,Sheet2!$A$7:$F$12,6,FALSE)</f>
        <v>110</v>
      </c>
      <c r="T319" s="11">
        <f t="shared" si="56"/>
        <v>50</v>
      </c>
      <c r="U319" s="11">
        <f t="shared" si="57"/>
        <v>50</v>
      </c>
      <c r="V319" s="11">
        <f t="shared" si="58"/>
        <v>50</v>
      </c>
      <c r="W319" s="11">
        <f t="shared" si="59"/>
        <v>40</v>
      </c>
      <c r="X319" s="11">
        <f t="shared" si="60"/>
        <v>40</v>
      </c>
      <c r="Y319" s="11">
        <f t="shared" si="61"/>
        <v>40</v>
      </c>
      <c r="Z319" s="11">
        <f t="shared" si="61"/>
        <v>30</v>
      </c>
      <c r="AA319" s="11">
        <f t="shared" si="62"/>
        <v>30</v>
      </c>
      <c r="AB319" s="11">
        <f t="shared" si="63"/>
        <v>30</v>
      </c>
      <c r="AC319" s="11">
        <f t="shared" si="63"/>
        <v>50</v>
      </c>
      <c r="AD319" s="11">
        <f t="shared" si="64"/>
        <v>50</v>
      </c>
      <c r="AE319" s="11">
        <f t="shared" si="65"/>
        <v>50</v>
      </c>
    </row>
    <row r="320" spans="1:31">
      <c r="A320" s="1">
        <f>VLOOKUP(I320,Sheet3!$A$748:$B$779,2,FALSE)+VLOOKUP(B320,Sheet3!$A$2:$B$737,2,FALSE)</f>
        <v>1419</v>
      </c>
      <c r="B320" s="9" t="str">
        <f>Sheet3!A319</f>
        <v xml:space="preserve">奥斯曼 </v>
      </c>
      <c r="E320" s="1">
        <f t="shared" si="54"/>
        <v>3</v>
      </c>
      <c r="F320" s="1">
        <f>VLOOKUP(VLOOKUP(B320,Sheet3!$A$2:$D$737,4,FALSE),Sheet2!$A$15:$C$19,3,TRUE)</f>
        <v>3</v>
      </c>
      <c r="G320" s="1">
        <f>VLOOKUP(F320,Sheet2!$A$8:$D$12,4,FALSE)</f>
        <v>15</v>
      </c>
      <c r="H320" s="1">
        <f>VLOOKUP(VLOOKUP(B320,Sheet3!$A$2:$E$737,5,FALSE),Sheet2!$A$2:$B$5,2,FALSE)</f>
        <v>2</v>
      </c>
      <c r="I320" s="1" t="str">
        <f>Sheet3!C319</f>
        <v>英格兰</v>
      </c>
      <c r="J320" s="1" t="str">
        <f t="shared" si="55"/>
        <v>英格兰</v>
      </c>
      <c r="K320" s="1">
        <f t="shared" si="66"/>
        <v>6</v>
      </c>
      <c r="N320" s="1">
        <f>VLOOKUP(H320,Sheet2!$B$2:$F$5,2,FALSE)*VLOOKUP(F320,Sheet2!$A$8:$C$12,3,FALSE)</f>
        <v>96</v>
      </c>
      <c r="O320" s="9">
        <f>VLOOKUP(H320,Sheet2!$B$2:$F$5,3,FALSE)*VLOOKUP(F320,Sheet2!$A$8:$C$12,3,FALSE)</f>
        <v>120</v>
      </c>
      <c r="P320" s="9">
        <f>VLOOKUP(H320,Sheet2!$B$2:$F$5,4,FALSE)*VLOOKUP(F320,Sheet2!$A$8:$C$12,3,FALSE)</f>
        <v>72</v>
      </c>
      <c r="Q320" s="9">
        <f>VLOOKUP(H320,Sheet2!$B$2:$F$5,5,FALSE)*VLOOKUP(F320,Sheet2!$A$8:$C$12,3,FALSE)</f>
        <v>120</v>
      </c>
      <c r="R320" s="1">
        <f>VLOOKUP(F320,Sheet2!$A$7:$F$12,5,FALSE)</f>
        <v>85</v>
      </c>
      <c r="S320" s="1">
        <f>VLOOKUP(F320,Sheet2!$A$7:$F$12,6,FALSE)</f>
        <v>100</v>
      </c>
      <c r="T320" s="11">
        <f t="shared" si="56"/>
        <v>32</v>
      </c>
      <c r="U320" s="11">
        <f t="shared" si="57"/>
        <v>32</v>
      </c>
      <c r="V320" s="11">
        <f t="shared" si="58"/>
        <v>32</v>
      </c>
      <c r="W320" s="11">
        <f t="shared" si="59"/>
        <v>40</v>
      </c>
      <c r="X320" s="11">
        <f t="shared" si="60"/>
        <v>40</v>
      </c>
      <c r="Y320" s="11">
        <f t="shared" si="61"/>
        <v>40</v>
      </c>
      <c r="Z320" s="11">
        <f t="shared" si="61"/>
        <v>24</v>
      </c>
      <c r="AA320" s="11">
        <f t="shared" si="62"/>
        <v>24</v>
      </c>
      <c r="AB320" s="11">
        <f t="shared" si="63"/>
        <v>24</v>
      </c>
      <c r="AC320" s="11">
        <f t="shared" si="63"/>
        <v>40</v>
      </c>
      <c r="AD320" s="11">
        <f t="shared" si="64"/>
        <v>40</v>
      </c>
      <c r="AE320" s="11">
        <f t="shared" si="65"/>
        <v>40</v>
      </c>
    </row>
    <row r="321" spans="1:31">
      <c r="A321" s="1">
        <f>VLOOKUP(I321,Sheet3!$A$748:$B$779,2,FALSE)+VLOOKUP(B321,Sheet3!$A$2:$B$737,2,FALSE)</f>
        <v>1420</v>
      </c>
      <c r="B321" s="9" t="str">
        <f>Sheet3!A320</f>
        <v xml:space="preserve">沃尔科特 </v>
      </c>
      <c r="E321" s="1">
        <f t="shared" si="54"/>
        <v>4</v>
      </c>
      <c r="F321" s="1">
        <f>VLOOKUP(VLOOKUP(B321,Sheet3!$A$2:$D$737,4,FALSE),Sheet2!$A$15:$C$19,3,TRUE)</f>
        <v>4</v>
      </c>
      <c r="G321" s="1">
        <f>VLOOKUP(F321,Sheet2!$A$8:$D$12,4,FALSE)</f>
        <v>20</v>
      </c>
      <c r="H321" s="1">
        <f>VLOOKUP(VLOOKUP(B321,Sheet3!$A$2:$E$737,5,FALSE),Sheet2!$A$2:$B$5,2,FALSE)</f>
        <v>1</v>
      </c>
      <c r="I321" s="1" t="str">
        <f>Sheet3!C320</f>
        <v>英格兰</v>
      </c>
      <c r="J321" s="1" t="str">
        <f t="shared" si="55"/>
        <v>英格兰</v>
      </c>
      <c r="K321" s="1">
        <f t="shared" si="66"/>
        <v>12</v>
      </c>
      <c r="N321" s="1">
        <f>VLOOKUP(H321,Sheet2!$B$2:$F$5,2,FALSE)*VLOOKUP(F321,Sheet2!$A$8:$C$12,3,FALSE)</f>
        <v>150</v>
      </c>
      <c r="O321" s="9">
        <f>VLOOKUP(H321,Sheet2!$B$2:$F$5,3,FALSE)*VLOOKUP(F321,Sheet2!$A$8:$C$12,3,FALSE)</f>
        <v>120</v>
      </c>
      <c r="P321" s="9">
        <f>VLOOKUP(H321,Sheet2!$B$2:$F$5,4,FALSE)*VLOOKUP(F321,Sheet2!$A$8:$C$12,3,FALSE)</f>
        <v>90</v>
      </c>
      <c r="Q321" s="9">
        <f>VLOOKUP(H321,Sheet2!$B$2:$F$5,5,FALSE)*VLOOKUP(F321,Sheet2!$A$8:$C$12,3,FALSE)</f>
        <v>150</v>
      </c>
      <c r="R321" s="1">
        <f>VLOOKUP(F321,Sheet2!$A$7:$F$12,5,FALSE)</f>
        <v>90</v>
      </c>
      <c r="S321" s="1">
        <f>VLOOKUP(F321,Sheet2!$A$7:$F$12,6,FALSE)</f>
        <v>110</v>
      </c>
      <c r="T321" s="11">
        <f t="shared" si="56"/>
        <v>50</v>
      </c>
      <c r="U321" s="11">
        <f t="shared" si="57"/>
        <v>50</v>
      </c>
      <c r="V321" s="11">
        <f t="shared" si="58"/>
        <v>50</v>
      </c>
      <c r="W321" s="11">
        <f t="shared" si="59"/>
        <v>40</v>
      </c>
      <c r="X321" s="11">
        <f t="shared" si="60"/>
        <v>40</v>
      </c>
      <c r="Y321" s="11">
        <f t="shared" si="61"/>
        <v>40</v>
      </c>
      <c r="Z321" s="11">
        <f t="shared" si="61"/>
        <v>30</v>
      </c>
      <c r="AA321" s="11">
        <f t="shared" si="62"/>
        <v>30</v>
      </c>
      <c r="AB321" s="11">
        <f t="shared" si="63"/>
        <v>30</v>
      </c>
      <c r="AC321" s="11">
        <f t="shared" si="63"/>
        <v>50</v>
      </c>
      <c r="AD321" s="11">
        <f t="shared" si="64"/>
        <v>50</v>
      </c>
      <c r="AE321" s="11">
        <f t="shared" si="65"/>
        <v>50</v>
      </c>
    </row>
    <row r="322" spans="1:31">
      <c r="A322" s="1">
        <f>VLOOKUP(I322,Sheet3!$A$748:$B$779,2,FALSE)+VLOOKUP(B322,Sheet3!$A$2:$B$737,2,FALSE)</f>
        <v>1421</v>
      </c>
      <c r="B322" s="9" t="str">
        <f>Sheet3!A321</f>
        <v xml:space="preserve">张伯伦 </v>
      </c>
      <c r="E322" s="1">
        <f t="shared" si="54"/>
        <v>3</v>
      </c>
      <c r="F322" s="1">
        <f>VLOOKUP(VLOOKUP(B322,Sheet3!$A$2:$D$737,4,FALSE),Sheet2!$A$15:$C$19,3,TRUE)</f>
        <v>3</v>
      </c>
      <c r="G322" s="1">
        <f>VLOOKUP(F322,Sheet2!$A$8:$D$12,4,FALSE)</f>
        <v>15</v>
      </c>
      <c r="H322" s="1">
        <f>VLOOKUP(VLOOKUP(B322,Sheet3!$A$2:$E$737,5,FALSE),Sheet2!$A$2:$B$5,2,FALSE)</f>
        <v>1</v>
      </c>
      <c r="I322" s="1" t="str">
        <f>Sheet3!C321</f>
        <v>英格兰</v>
      </c>
      <c r="J322" s="1" t="str">
        <f t="shared" si="55"/>
        <v>英格兰</v>
      </c>
      <c r="K322" s="1">
        <f t="shared" si="66"/>
        <v>3</v>
      </c>
      <c r="N322" s="1">
        <f>VLOOKUP(H322,Sheet2!$B$2:$F$5,2,FALSE)*VLOOKUP(F322,Sheet2!$A$8:$C$12,3,FALSE)</f>
        <v>120</v>
      </c>
      <c r="O322" s="9">
        <f>VLOOKUP(H322,Sheet2!$B$2:$F$5,3,FALSE)*VLOOKUP(F322,Sheet2!$A$8:$C$12,3,FALSE)</f>
        <v>96</v>
      </c>
      <c r="P322" s="9">
        <f>VLOOKUP(H322,Sheet2!$B$2:$F$5,4,FALSE)*VLOOKUP(F322,Sheet2!$A$8:$C$12,3,FALSE)</f>
        <v>72</v>
      </c>
      <c r="Q322" s="9">
        <f>VLOOKUP(H322,Sheet2!$B$2:$F$5,5,FALSE)*VLOOKUP(F322,Sheet2!$A$8:$C$12,3,FALSE)</f>
        <v>120</v>
      </c>
      <c r="R322" s="1">
        <f>VLOOKUP(F322,Sheet2!$A$7:$F$12,5,FALSE)</f>
        <v>85</v>
      </c>
      <c r="S322" s="1">
        <f>VLOOKUP(F322,Sheet2!$A$7:$F$12,6,FALSE)</f>
        <v>100</v>
      </c>
      <c r="T322" s="11">
        <f t="shared" si="56"/>
        <v>40</v>
      </c>
      <c r="U322" s="11">
        <f t="shared" si="57"/>
        <v>40</v>
      </c>
      <c r="V322" s="11">
        <f t="shared" si="58"/>
        <v>40</v>
      </c>
      <c r="W322" s="11">
        <f t="shared" si="59"/>
        <v>32</v>
      </c>
      <c r="X322" s="11">
        <f t="shared" si="60"/>
        <v>32</v>
      </c>
      <c r="Y322" s="11">
        <f t="shared" si="61"/>
        <v>32</v>
      </c>
      <c r="Z322" s="11">
        <f t="shared" si="61"/>
        <v>24</v>
      </c>
      <c r="AA322" s="11">
        <f t="shared" si="62"/>
        <v>24</v>
      </c>
      <c r="AB322" s="11">
        <f t="shared" si="63"/>
        <v>24</v>
      </c>
      <c r="AC322" s="11">
        <f t="shared" si="63"/>
        <v>40</v>
      </c>
      <c r="AD322" s="11">
        <f t="shared" si="64"/>
        <v>40</v>
      </c>
      <c r="AE322" s="11">
        <f t="shared" si="65"/>
        <v>40</v>
      </c>
    </row>
    <row r="323" spans="1:31">
      <c r="A323" s="1">
        <f>VLOOKUP(I323,Sheet3!$A$748:$B$779,2,FALSE)+VLOOKUP(B323,Sheet3!$A$2:$B$737,2,FALSE)</f>
        <v>1422</v>
      </c>
      <c r="B323" s="9" t="str">
        <f>Sheet3!A322</f>
        <v>迪福</v>
      </c>
      <c r="E323" s="1">
        <f t="shared" si="54"/>
        <v>4</v>
      </c>
      <c r="F323" s="1">
        <f>VLOOKUP(VLOOKUP(B323,Sheet3!$A$2:$D$737,4,FALSE),Sheet2!$A$15:$C$19,3,TRUE)</f>
        <v>4</v>
      </c>
      <c r="G323" s="1">
        <f>VLOOKUP(F323,Sheet2!$A$8:$D$12,4,FALSE)</f>
        <v>20</v>
      </c>
      <c r="H323" s="1">
        <f>VLOOKUP(VLOOKUP(B323,Sheet3!$A$2:$E$737,5,FALSE),Sheet2!$A$2:$B$5,2,FALSE)</f>
        <v>1</v>
      </c>
      <c r="I323" s="1" t="str">
        <f>Sheet3!C322</f>
        <v>英格兰</v>
      </c>
      <c r="J323" s="1" t="str">
        <f t="shared" si="55"/>
        <v>英格兰</v>
      </c>
      <c r="K323" s="1">
        <f t="shared" si="66"/>
        <v>1</v>
      </c>
      <c r="N323" s="1">
        <f>VLOOKUP(H323,Sheet2!$B$2:$F$5,2,FALSE)*VLOOKUP(F323,Sheet2!$A$8:$C$12,3,FALSE)</f>
        <v>150</v>
      </c>
      <c r="O323" s="9">
        <f>VLOOKUP(H323,Sheet2!$B$2:$F$5,3,FALSE)*VLOOKUP(F323,Sheet2!$A$8:$C$12,3,FALSE)</f>
        <v>120</v>
      </c>
      <c r="P323" s="9">
        <f>VLOOKUP(H323,Sheet2!$B$2:$F$5,4,FALSE)*VLOOKUP(F323,Sheet2!$A$8:$C$12,3,FALSE)</f>
        <v>90</v>
      </c>
      <c r="Q323" s="9">
        <f>VLOOKUP(H323,Sheet2!$B$2:$F$5,5,FALSE)*VLOOKUP(F323,Sheet2!$A$8:$C$12,3,FALSE)</f>
        <v>150</v>
      </c>
      <c r="R323" s="1">
        <f>VLOOKUP(F323,Sheet2!$A$7:$F$12,5,FALSE)</f>
        <v>90</v>
      </c>
      <c r="S323" s="1">
        <f>VLOOKUP(F323,Sheet2!$A$7:$F$12,6,FALSE)</f>
        <v>110</v>
      </c>
      <c r="T323" s="11">
        <f t="shared" si="56"/>
        <v>50</v>
      </c>
      <c r="U323" s="11">
        <f t="shared" si="57"/>
        <v>50</v>
      </c>
      <c r="V323" s="11">
        <f t="shared" si="58"/>
        <v>50</v>
      </c>
      <c r="W323" s="11">
        <f t="shared" si="59"/>
        <v>40</v>
      </c>
      <c r="X323" s="11">
        <f t="shared" si="60"/>
        <v>40</v>
      </c>
      <c r="Y323" s="11">
        <f t="shared" si="61"/>
        <v>40</v>
      </c>
      <c r="Z323" s="11">
        <f t="shared" si="61"/>
        <v>30</v>
      </c>
      <c r="AA323" s="11">
        <f t="shared" si="62"/>
        <v>30</v>
      </c>
      <c r="AB323" s="11">
        <f t="shared" si="63"/>
        <v>30</v>
      </c>
      <c r="AC323" s="11">
        <f t="shared" si="63"/>
        <v>50</v>
      </c>
      <c r="AD323" s="11">
        <f t="shared" si="64"/>
        <v>50</v>
      </c>
      <c r="AE323" s="11">
        <f t="shared" si="65"/>
        <v>50</v>
      </c>
    </row>
    <row r="324" spans="1:31">
      <c r="A324" s="1">
        <f>VLOOKUP(I324,Sheet3!$A$748:$B$779,2,FALSE)+VLOOKUP(B324,Sheet3!$A$2:$B$737,2,FALSE)</f>
        <v>1423</v>
      </c>
      <c r="B324" s="9" t="str">
        <f>Sheet3!A323</f>
        <v>斯图里奇</v>
      </c>
      <c r="E324" s="1">
        <f t="shared" ref="E324:E387" si="67">F324</f>
        <v>3</v>
      </c>
      <c r="F324" s="1">
        <f>VLOOKUP(VLOOKUP(B324,Sheet3!$A$2:$D$737,4,FALSE),Sheet2!$A$15:$C$19,3,TRUE)</f>
        <v>3</v>
      </c>
      <c r="G324" s="1">
        <f>VLOOKUP(F324,Sheet2!$A$8:$D$12,4,FALSE)</f>
        <v>15</v>
      </c>
      <c r="H324" s="1">
        <f>VLOOKUP(VLOOKUP(B324,Sheet3!$A$2:$E$737,5,FALSE),Sheet2!$A$2:$B$5,2,FALSE)</f>
        <v>1</v>
      </c>
      <c r="I324" s="1" t="str">
        <f>Sheet3!C323</f>
        <v>英格兰</v>
      </c>
      <c r="J324" s="1" t="str">
        <f t="shared" ref="J324:J387" si="68">I324</f>
        <v>英格兰</v>
      </c>
      <c r="K324" s="1">
        <f t="shared" si="66"/>
        <v>9</v>
      </c>
      <c r="N324" s="1">
        <f>VLOOKUP(H324,Sheet2!$B$2:$F$5,2,FALSE)*VLOOKUP(F324,Sheet2!$A$8:$C$12,3,FALSE)</f>
        <v>120</v>
      </c>
      <c r="O324" s="9">
        <f>VLOOKUP(H324,Sheet2!$B$2:$F$5,3,FALSE)*VLOOKUP(F324,Sheet2!$A$8:$C$12,3,FALSE)</f>
        <v>96</v>
      </c>
      <c r="P324" s="9">
        <f>VLOOKUP(H324,Sheet2!$B$2:$F$5,4,FALSE)*VLOOKUP(F324,Sheet2!$A$8:$C$12,3,FALSE)</f>
        <v>72</v>
      </c>
      <c r="Q324" s="9">
        <f>VLOOKUP(H324,Sheet2!$B$2:$F$5,5,FALSE)*VLOOKUP(F324,Sheet2!$A$8:$C$12,3,FALSE)</f>
        <v>120</v>
      </c>
      <c r="R324" s="1">
        <f>VLOOKUP(F324,Sheet2!$A$7:$F$12,5,FALSE)</f>
        <v>85</v>
      </c>
      <c r="S324" s="1">
        <f>VLOOKUP(F324,Sheet2!$A$7:$F$12,6,FALSE)</f>
        <v>100</v>
      </c>
      <c r="T324" s="11">
        <f t="shared" ref="T324:T387" si="69">N324/3</f>
        <v>40</v>
      </c>
      <c r="U324" s="11">
        <f t="shared" ref="U324:U387" si="70">N324/3</f>
        <v>40</v>
      </c>
      <c r="V324" s="11">
        <f t="shared" ref="V324:V387" si="71">N324/3</f>
        <v>40</v>
      </c>
      <c r="W324" s="11">
        <f t="shared" ref="W324:W387" si="72">O324/3</f>
        <v>32</v>
      </c>
      <c r="X324" s="11">
        <f t="shared" ref="X324:X387" si="73">O324/3</f>
        <v>32</v>
      </c>
      <c r="Y324" s="11">
        <f t="shared" ref="Y324:Z387" si="74">O324/3</f>
        <v>32</v>
      </c>
      <c r="Z324" s="11">
        <f t="shared" si="74"/>
        <v>24</v>
      </c>
      <c r="AA324" s="11">
        <f t="shared" ref="AA324:AA387" si="75">P324/3</f>
        <v>24</v>
      </c>
      <c r="AB324" s="11">
        <f t="shared" ref="AB324:AC387" si="76">P324/3</f>
        <v>24</v>
      </c>
      <c r="AC324" s="11">
        <f t="shared" si="76"/>
        <v>40</v>
      </c>
      <c r="AD324" s="11">
        <f t="shared" ref="AD324:AD387" si="77">Q324/3</f>
        <v>40</v>
      </c>
      <c r="AE324" s="11">
        <f t="shared" ref="AE324:AE387" si="78">Q324/3</f>
        <v>40</v>
      </c>
    </row>
    <row r="325" spans="1:31">
      <c r="A325" s="1">
        <f>VLOOKUP(I325,Sheet3!$A$748:$B$779,2,FALSE)+VLOOKUP(B325,Sheet3!$A$2:$B$737,2,FALSE)</f>
        <v>1501</v>
      </c>
      <c r="B325" s="9" t="str">
        <f>Sheet3!A324</f>
        <v>K.纳瓦斯</v>
      </c>
      <c r="E325" s="1">
        <f t="shared" si="67"/>
        <v>2</v>
      </c>
      <c r="F325" s="1">
        <f>VLOOKUP(VLOOKUP(B325,Sheet3!$A$2:$D$737,4,FALSE),Sheet2!$A$15:$C$19,3,TRUE)</f>
        <v>2</v>
      </c>
      <c r="G325" s="1">
        <f>VLOOKUP(F325,Sheet2!$A$8:$D$12,4,FALSE)</f>
        <v>10</v>
      </c>
      <c r="H325" s="1">
        <f>VLOOKUP(VLOOKUP(B325,Sheet3!$A$2:$E$737,5,FALSE),Sheet2!$A$2:$B$5,2,FALSE)</f>
        <v>4</v>
      </c>
      <c r="I325" s="1" t="str">
        <f>Sheet3!C324</f>
        <v>哥斯达黎加</v>
      </c>
      <c r="J325" s="1" t="str">
        <f t="shared" si="68"/>
        <v>哥斯达黎加</v>
      </c>
      <c r="K325" s="1">
        <f t="shared" si="66"/>
        <v>8</v>
      </c>
      <c r="N325" s="1">
        <f>VLOOKUP(H325,Sheet2!$B$2:$F$5,2,FALSE)*VLOOKUP(F325,Sheet2!$A$8:$C$12,3,FALSE)</f>
        <v>60</v>
      </c>
      <c r="O325" s="9">
        <f>VLOOKUP(H325,Sheet2!$B$2:$F$5,3,FALSE)*VLOOKUP(F325,Sheet2!$A$8:$C$12,3,FALSE)</f>
        <v>60</v>
      </c>
      <c r="P325" s="9">
        <f>VLOOKUP(H325,Sheet2!$B$2:$F$5,4,FALSE)*VLOOKUP(F325,Sheet2!$A$8:$C$12,3,FALSE)</f>
        <v>120</v>
      </c>
      <c r="Q325" s="9">
        <f>VLOOKUP(H325,Sheet2!$B$2:$F$5,5,FALSE)*VLOOKUP(F325,Sheet2!$A$8:$C$12,3,FALSE)</f>
        <v>100</v>
      </c>
      <c r="R325" s="1">
        <f>VLOOKUP(F325,Sheet2!$A$7:$F$12,5,FALSE)</f>
        <v>80</v>
      </c>
      <c r="S325" s="1">
        <f>VLOOKUP(F325,Sheet2!$A$7:$F$12,6,FALSE)</f>
        <v>95</v>
      </c>
      <c r="T325" s="11">
        <f t="shared" si="69"/>
        <v>20</v>
      </c>
      <c r="U325" s="11">
        <f t="shared" si="70"/>
        <v>20</v>
      </c>
      <c r="V325" s="11">
        <f t="shared" si="71"/>
        <v>20</v>
      </c>
      <c r="W325" s="11">
        <f t="shared" si="72"/>
        <v>20</v>
      </c>
      <c r="X325" s="11">
        <f t="shared" si="73"/>
        <v>20</v>
      </c>
      <c r="Y325" s="11">
        <f t="shared" si="74"/>
        <v>20</v>
      </c>
      <c r="Z325" s="11">
        <f t="shared" si="74"/>
        <v>40</v>
      </c>
      <c r="AA325" s="11">
        <f t="shared" si="75"/>
        <v>40</v>
      </c>
      <c r="AB325" s="11">
        <f t="shared" si="76"/>
        <v>40</v>
      </c>
      <c r="AC325" s="11">
        <f t="shared" si="76"/>
        <v>33.333333333333336</v>
      </c>
      <c r="AD325" s="11">
        <f t="shared" si="77"/>
        <v>33.333333333333336</v>
      </c>
      <c r="AE325" s="11">
        <f t="shared" si="78"/>
        <v>33.333333333333336</v>
      </c>
    </row>
    <row r="326" spans="1:31">
      <c r="A326" s="1">
        <f>VLOOKUP(I326,Sheet3!$A$748:$B$779,2,FALSE)+VLOOKUP(B326,Sheet3!$A$2:$B$737,2,FALSE)</f>
        <v>1502</v>
      </c>
      <c r="B326" s="9" t="str">
        <f>Sheet3!A325</f>
        <v>GIUNOLEZ</v>
      </c>
      <c r="E326" s="1">
        <f t="shared" si="67"/>
        <v>2</v>
      </c>
      <c r="F326" s="1">
        <f>VLOOKUP(VLOOKUP(B326,Sheet3!$A$2:$D$737,4,FALSE),Sheet2!$A$15:$C$19,3,TRUE)</f>
        <v>2</v>
      </c>
      <c r="G326" s="1">
        <f>VLOOKUP(F326,Sheet2!$A$8:$D$12,4,FALSE)</f>
        <v>10</v>
      </c>
      <c r="H326" s="1">
        <f>VLOOKUP(VLOOKUP(B326,Sheet3!$A$2:$E$737,5,FALSE),Sheet2!$A$2:$B$5,2,FALSE)</f>
        <v>3</v>
      </c>
      <c r="I326" s="1" t="str">
        <f>Sheet3!C325</f>
        <v>哥斯达黎加</v>
      </c>
      <c r="J326" s="1" t="str">
        <f t="shared" si="68"/>
        <v>哥斯达黎加</v>
      </c>
      <c r="K326" s="1">
        <f t="shared" si="66"/>
        <v>4</v>
      </c>
      <c r="N326" s="1">
        <f>VLOOKUP(H326,Sheet2!$B$2:$F$5,2,FALSE)*VLOOKUP(F326,Sheet2!$A$8:$C$12,3,FALSE)</f>
        <v>60</v>
      </c>
      <c r="O326" s="9">
        <f>VLOOKUP(H326,Sheet2!$B$2:$F$5,3,FALSE)*VLOOKUP(F326,Sheet2!$A$8:$C$12,3,FALSE)</f>
        <v>80</v>
      </c>
      <c r="P326" s="9">
        <f>VLOOKUP(H326,Sheet2!$B$2:$F$5,4,FALSE)*VLOOKUP(F326,Sheet2!$A$8:$C$12,3,FALSE)</f>
        <v>100</v>
      </c>
      <c r="Q326" s="9">
        <f>VLOOKUP(H326,Sheet2!$B$2:$F$5,5,FALSE)*VLOOKUP(F326,Sheet2!$A$8:$C$12,3,FALSE)</f>
        <v>100</v>
      </c>
      <c r="R326" s="1">
        <f>VLOOKUP(F326,Sheet2!$A$7:$F$12,5,FALSE)</f>
        <v>80</v>
      </c>
      <c r="S326" s="1">
        <f>VLOOKUP(F326,Sheet2!$A$7:$F$12,6,FALSE)</f>
        <v>95</v>
      </c>
      <c r="T326" s="11">
        <f t="shared" si="69"/>
        <v>20</v>
      </c>
      <c r="U326" s="11">
        <f t="shared" si="70"/>
        <v>20</v>
      </c>
      <c r="V326" s="11">
        <f t="shared" si="71"/>
        <v>20</v>
      </c>
      <c r="W326" s="11">
        <f t="shared" si="72"/>
        <v>26.666666666666668</v>
      </c>
      <c r="X326" s="11">
        <f t="shared" si="73"/>
        <v>26.666666666666668</v>
      </c>
      <c r="Y326" s="11">
        <f t="shared" si="74"/>
        <v>26.666666666666668</v>
      </c>
      <c r="Z326" s="11">
        <f t="shared" si="74"/>
        <v>33.333333333333336</v>
      </c>
      <c r="AA326" s="11">
        <f t="shared" si="75"/>
        <v>33.333333333333336</v>
      </c>
      <c r="AB326" s="11">
        <f t="shared" si="76"/>
        <v>33.333333333333336</v>
      </c>
      <c r="AC326" s="11">
        <f t="shared" si="76"/>
        <v>33.333333333333336</v>
      </c>
      <c r="AD326" s="11">
        <f t="shared" si="77"/>
        <v>33.333333333333336</v>
      </c>
      <c r="AE326" s="11">
        <f t="shared" si="78"/>
        <v>33.333333333333336</v>
      </c>
    </row>
    <row r="327" spans="1:31">
      <c r="A327" s="1">
        <f>VLOOKUP(I327,Sheet3!$A$748:$B$779,2,FALSE)+VLOOKUP(B327,Sheet3!$A$2:$B$737,2,FALSE)</f>
        <v>1503</v>
      </c>
      <c r="B327" s="9" t="str">
        <f>Sheet3!A326</f>
        <v>URENAS</v>
      </c>
      <c r="E327" s="1">
        <f t="shared" si="67"/>
        <v>2</v>
      </c>
      <c r="F327" s="1">
        <f>VLOOKUP(VLOOKUP(B327,Sheet3!$A$2:$D$737,4,FALSE),Sheet2!$A$15:$C$19,3,TRUE)</f>
        <v>2</v>
      </c>
      <c r="G327" s="1">
        <f>VLOOKUP(F327,Sheet2!$A$8:$D$12,4,FALSE)</f>
        <v>10</v>
      </c>
      <c r="H327" s="1">
        <f>VLOOKUP(VLOOKUP(B327,Sheet3!$A$2:$E$737,5,FALSE),Sheet2!$A$2:$B$5,2,FALSE)</f>
        <v>3</v>
      </c>
      <c r="I327" s="1" t="str">
        <f>Sheet3!C326</f>
        <v>哥斯达黎加</v>
      </c>
      <c r="J327" s="1" t="str">
        <f t="shared" si="68"/>
        <v>哥斯达黎加</v>
      </c>
      <c r="K327" s="1">
        <f t="shared" si="66"/>
        <v>10</v>
      </c>
      <c r="N327" s="1">
        <f>VLOOKUP(H327,Sheet2!$B$2:$F$5,2,FALSE)*VLOOKUP(F327,Sheet2!$A$8:$C$12,3,FALSE)</f>
        <v>60</v>
      </c>
      <c r="O327" s="9">
        <f>VLOOKUP(H327,Sheet2!$B$2:$F$5,3,FALSE)*VLOOKUP(F327,Sheet2!$A$8:$C$12,3,FALSE)</f>
        <v>80</v>
      </c>
      <c r="P327" s="9">
        <f>VLOOKUP(H327,Sheet2!$B$2:$F$5,4,FALSE)*VLOOKUP(F327,Sheet2!$A$8:$C$12,3,FALSE)</f>
        <v>100</v>
      </c>
      <c r="Q327" s="9">
        <f>VLOOKUP(H327,Sheet2!$B$2:$F$5,5,FALSE)*VLOOKUP(F327,Sheet2!$A$8:$C$12,3,FALSE)</f>
        <v>100</v>
      </c>
      <c r="R327" s="1">
        <f>VLOOKUP(F327,Sheet2!$A$7:$F$12,5,FALSE)</f>
        <v>80</v>
      </c>
      <c r="S327" s="1">
        <f>VLOOKUP(F327,Sheet2!$A$7:$F$12,6,FALSE)</f>
        <v>95</v>
      </c>
      <c r="T327" s="11">
        <f t="shared" si="69"/>
        <v>20</v>
      </c>
      <c r="U327" s="11">
        <f t="shared" si="70"/>
        <v>20</v>
      </c>
      <c r="V327" s="11">
        <f t="shared" si="71"/>
        <v>20</v>
      </c>
      <c r="W327" s="11">
        <f t="shared" si="72"/>
        <v>26.666666666666668</v>
      </c>
      <c r="X327" s="11">
        <f t="shared" si="73"/>
        <v>26.666666666666668</v>
      </c>
      <c r="Y327" s="11">
        <f t="shared" si="74"/>
        <v>26.666666666666668</v>
      </c>
      <c r="Z327" s="11">
        <f t="shared" si="74"/>
        <v>33.333333333333336</v>
      </c>
      <c r="AA327" s="11">
        <f t="shared" si="75"/>
        <v>33.333333333333336</v>
      </c>
      <c r="AB327" s="11">
        <f t="shared" si="76"/>
        <v>33.333333333333336</v>
      </c>
      <c r="AC327" s="11">
        <f t="shared" si="76"/>
        <v>33.333333333333336</v>
      </c>
      <c r="AD327" s="11">
        <f t="shared" si="77"/>
        <v>33.333333333333336</v>
      </c>
      <c r="AE327" s="11">
        <f t="shared" si="78"/>
        <v>33.333333333333336</v>
      </c>
    </row>
    <row r="328" spans="1:31">
      <c r="A328" s="1">
        <f>VLOOKUP(I328,Sheet3!$A$748:$B$779,2,FALSE)+VLOOKUP(B328,Sheet3!$A$2:$B$737,2,FALSE)</f>
        <v>1504</v>
      </c>
      <c r="B328" s="9" t="str">
        <f>Sheet3!A327</f>
        <v>布莱恩.奥维耶多</v>
      </c>
      <c r="E328" s="1">
        <f t="shared" si="67"/>
        <v>2</v>
      </c>
      <c r="F328" s="1">
        <f>VLOOKUP(VLOOKUP(B328,Sheet3!$A$2:$D$737,4,FALSE),Sheet2!$A$15:$C$19,3,TRUE)</f>
        <v>2</v>
      </c>
      <c r="G328" s="1">
        <f>VLOOKUP(F328,Sheet2!$A$8:$D$12,4,FALSE)</f>
        <v>10</v>
      </c>
      <c r="H328" s="1">
        <f>VLOOKUP(VLOOKUP(B328,Sheet3!$A$2:$E$737,5,FALSE),Sheet2!$A$2:$B$5,2,FALSE)</f>
        <v>3</v>
      </c>
      <c r="I328" s="1" t="str">
        <f>Sheet3!C327</f>
        <v>哥斯达黎加</v>
      </c>
      <c r="J328" s="1" t="str">
        <f t="shared" si="68"/>
        <v>哥斯达黎加</v>
      </c>
      <c r="K328" s="1">
        <f t="shared" si="66"/>
        <v>8</v>
      </c>
      <c r="N328" s="1">
        <f>VLOOKUP(H328,Sheet2!$B$2:$F$5,2,FALSE)*VLOOKUP(F328,Sheet2!$A$8:$C$12,3,FALSE)</f>
        <v>60</v>
      </c>
      <c r="O328" s="9">
        <f>VLOOKUP(H328,Sheet2!$B$2:$F$5,3,FALSE)*VLOOKUP(F328,Sheet2!$A$8:$C$12,3,FALSE)</f>
        <v>80</v>
      </c>
      <c r="P328" s="9">
        <f>VLOOKUP(H328,Sheet2!$B$2:$F$5,4,FALSE)*VLOOKUP(F328,Sheet2!$A$8:$C$12,3,FALSE)</f>
        <v>100</v>
      </c>
      <c r="Q328" s="9">
        <f>VLOOKUP(H328,Sheet2!$B$2:$F$5,5,FALSE)*VLOOKUP(F328,Sheet2!$A$8:$C$12,3,FALSE)</f>
        <v>100</v>
      </c>
      <c r="R328" s="1">
        <f>VLOOKUP(F328,Sheet2!$A$7:$F$12,5,FALSE)</f>
        <v>80</v>
      </c>
      <c r="S328" s="1">
        <f>VLOOKUP(F328,Sheet2!$A$7:$F$12,6,FALSE)</f>
        <v>95</v>
      </c>
      <c r="T328" s="11">
        <f t="shared" si="69"/>
        <v>20</v>
      </c>
      <c r="U328" s="11">
        <f t="shared" si="70"/>
        <v>20</v>
      </c>
      <c r="V328" s="11">
        <f t="shared" si="71"/>
        <v>20</v>
      </c>
      <c r="W328" s="11">
        <f t="shared" si="72"/>
        <v>26.666666666666668</v>
      </c>
      <c r="X328" s="11">
        <f t="shared" si="73"/>
        <v>26.666666666666668</v>
      </c>
      <c r="Y328" s="11">
        <f t="shared" si="74"/>
        <v>26.666666666666668</v>
      </c>
      <c r="Z328" s="11">
        <f t="shared" si="74"/>
        <v>33.333333333333336</v>
      </c>
      <c r="AA328" s="11">
        <f t="shared" si="75"/>
        <v>33.333333333333336</v>
      </c>
      <c r="AB328" s="11">
        <f t="shared" si="76"/>
        <v>33.333333333333336</v>
      </c>
      <c r="AC328" s="11">
        <f t="shared" si="76"/>
        <v>33.333333333333336</v>
      </c>
      <c r="AD328" s="11">
        <f t="shared" si="77"/>
        <v>33.333333333333336</v>
      </c>
      <c r="AE328" s="11">
        <f t="shared" si="78"/>
        <v>33.333333333333336</v>
      </c>
    </row>
    <row r="329" spans="1:31">
      <c r="A329" s="1">
        <f>VLOOKUP(I329,Sheet3!$A$748:$B$779,2,FALSE)+VLOOKUP(B329,Sheet3!$A$2:$B$737,2,FALSE)</f>
        <v>1505</v>
      </c>
      <c r="B329" s="9" t="str">
        <f>Sheet3!A328</f>
        <v>DEROQUEZ</v>
      </c>
      <c r="E329" s="1">
        <f t="shared" si="67"/>
        <v>2</v>
      </c>
      <c r="F329" s="1">
        <f>VLOOKUP(VLOOKUP(B329,Sheet3!$A$2:$D$737,4,FALSE),Sheet2!$A$15:$C$19,3,TRUE)</f>
        <v>2</v>
      </c>
      <c r="G329" s="1">
        <f>VLOOKUP(F329,Sheet2!$A$8:$D$12,4,FALSE)</f>
        <v>10</v>
      </c>
      <c r="H329" s="1">
        <f>VLOOKUP(VLOOKUP(B329,Sheet3!$A$2:$E$737,5,FALSE),Sheet2!$A$2:$B$5,2,FALSE)</f>
        <v>3</v>
      </c>
      <c r="I329" s="1" t="str">
        <f>Sheet3!C328</f>
        <v>哥斯达黎加</v>
      </c>
      <c r="J329" s="1" t="str">
        <f t="shared" si="68"/>
        <v>哥斯达黎加</v>
      </c>
      <c r="K329" s="1">
        <f t="shared" si="66"/>
        <v>7</v>
      </c>
      <c r="N329" s="1">
        <f>VLOOKUP(H329,Sheet2!$B$2:$F$5,2,FALSE)*VLOOKUP(F329,Sheet2!$A$8:$C$12,3,FALSE)</f>
        <v>60</v>
      </c>
      <c r="O329" s="9">
        <f>VLOOKUP(H329,Sheet2!$B$2:$F$5,3,FALSE)*VLOOKUP(F329,Sheet2!$A$8:$C$12,3,FALSE)</f>
        <v>80</v>
      </c>
      <c r="P329" s="9">
        <f>VLOOKUP(H329,Sheet2!$B$2:$F$5,4,FALSE)*VLOOKUP(F329,Sheet2!$A$8:$C$12,3,FALSE)</f>
        <v>100</v>
      </c>
      <c r="Q329" s="9">
        <f>VLOOKUP(H329,Sheet2!$B$2:$F$5,5,FALSE)*VLOOKUP(F329,Sheet2!$A$8:$C$12,3,FALSE)</f>
        <v>100</v>
      </c>
      <c r="R329" s="1">
        <f>VLOOKUP(F329,Sheet2!$A$7:$F$12,5,FALSE)</f>
        <v>80</v>
      </c>
      <c r="S329" s="1">
        <f>VLOOKUP(F329,Sheet2!$A$7:$F$12,6,FALSE)</f>
        <v>95</v>
      </c>
      <c r="T329" s="11">
        <f t="shared" si="69"/>
        <v>20</v>
      </c>
      <c r="U329" s="11">
        <f t="shared" si="70"/>
        <v>20</v>
      </c>
      <c r="V329" s="11">
        <f t="shared" si="71"/>
        <v>20</v>
      </c>
      <c r="W329" s="11">
        <f t="shared" si="72"/>
        <v>26.666666666666668</v>
      </c>
      <c r="X329" s="11">
        <f t="shared" si="73"/>
        <v>26.666666666666668</v>
      </c>
      <c r="Y329" s="11">
        <f t="shared" si="74"/>
        <v>26.666666666666668</v>
      </c>
      <c r="Z329" s="11">
        <f t="shared" si="74"/>
        <v>33.333333333333336</v>
      </c>
      <c r="AA329" s="11">
        <f t="shared" si="75"/>
        <v>33.333333333333336</v>
      </c>
      <c r="AB329" s="11">
        <f t="shared" si="76"/>
        <v>33.333333333333336</v>
      </c>
      <c r="AC329" s="11">
        <f t="shared" si="76"/>
        <v>33.333333333333336</v>
      </c>
      <c r="AD329" s="11">
        <f t="shared" si="77"/>
        <v>33.333333333333336</v>
      </c>
      <c r="AE329" s="11">
        <f t="shared" si="78"/>
        <v>33.333333333333336</v>
      </c>
    </row>
    <row r="330" spans="1:31">
      <c r="A330" s="1">
        <f>VLOOKUP(I330,Sheet3!$A$748:$B$779,2,FALSE)+VLOOKUP(B330,Sheet3!$A$2:$B$737,2,FALSE)</f>
        <v>1506</v>
      </c>
      <c r="B330" s="9" t="str">
        <f>Sheet3!A329</f>
        <v>BOGAMOZ</v>
      </c>
      <c r="E330" s="1">
        <f t="shared" si="67"/>
        <v>2</v>
      </c>
      <c r="F330" s="1">
        <f>VLOOKUP(VLOOKUP(B330,Sheet3!$A$2:$D$737,4,FALSE),Sheet2!$A$15:$C$19,3,TRUE)</f>
        <v>2</v>
      </c>
      <c r="G330" s="1">
        <f>VLOOKUP(F330,Sheet2!$A$8:$D$12,4,FALSE)</f>
        <v>10</v>
      </c>
      <c r="H330" s="1">
        <f>VLOOKUP(VLOOKUP(B330,Sheet3!$A$2:$E$737,5,FALSE),Sheet2!$A$2:$B$5,2,FALSE)</f>
        <v>2</v>
      </c>
      <c r="I330" s="1" t="str">
        <f>Sheet3!C329</f>
        <v>哥斯达黎加</v>
      </c>
      <c r="J330" s="1" t="str">
        <f t="shared" si="68"/>
        <v>哥斯达黎加</v>
      </c>
      <c r="K330" s="1">
        <f t="shared" si="66"/>
        <v>5</v>
      </c>
      <c r="N330" s="1">
        <f>VLOOKUP(H330,Sheet2!$B$2:$F$5,2,FALSE)*VLOOKUP(F330,Sheet2!$A$8:$C$12,3,FALSE)</f>
        <v>80</v>
      </c>
      <c r="O330" s="9">
        <f>VLOOKUP(H330,Sheet2!$B$2:$F$5,3,FALSE)*VLOOKUP(F330,Sheet2!$A$8:$C$12,3,FALSE)</f>
        <v>100</v>
      </c>
      <c r="P330" s="9">
        <f>VLOOKUP(H330,Sheet2!$B$2:$F$5,4,FALSE)*VLOOKUP(F330,Sheet2!$A$8:$C$12,3,FALSE)</f>
        <v>60</v>
      </c>
      <c r="Q330" s="9">
        <f>VLOOKUP(H330,Sheet2!$B$2:$F$5,5,FALSE)*VLOOKUP(F330,Sheet2!$A$8:$C$12,3,FALSE)</f>
        <v>100</v>
      </c>
      <c r="R330" s="1">
        <f>VLOOKUP(F330,Sheet2!$A$7:$F$12,5,FALSE)</f>
        <v>80</v>
      </c>
      <c r="S330" s="1">
        <f>VLOOKUP(F330,Sheet2!$A$7:$F$12,6,FALSE)</f>
        <v>95</v>
      </c>
      <c r="T330" s="11">
        <f t="shared" si="69"/>
        <v>26.666666666666668</v>
      </c>
      <c r="U330" s="11">
        <f t="shared" si="70"/>
        <v>26.666666666666668</v>
      </c>
      <c r="V330" s="11">
        <f t="shared" si="71"/>
        <v>26.666666666666668</v>
      </c>
      <c r="W330" s="11">
        <f t="shared" si="72"/>
        <v>33.333333333333336</v>
      </c>
      <c r="X330" s="11">
        <f t="shared" si="73"/>
        <v>33.333333333333336</v>
      </c>
      <c r="Y330" s="11">
        <f t="shared" si="74"/>
        <v>33.333333333333336</v>
      </c>
      <c r="Z330" s="11">
        <f t="shared" si="74"/>
        <v>20</v>
      </c>
      <c r="AA330" s="11">
        <f t="shared" si="75"/>
        <v>20</v>
      </c>
      <c r="AB330" s="11">
        <f t="shared" si="76"/>
        <v>20</v>
      </c>
      <c r="AC330" s="11">
        <f t="shared" si="76"/>
        <v>33.333333333333336</v>
      </c>
      <c r="AD330" s="11">
        <f t="shared" si="77"/>
        <v>33.333333333333336</v>
      </c>
      <c r="AE330" s="11">
        <f t="shared" si="78"/>
        <v>33.333333333333336</v>
      </c>
    </row>
    <row r="331" spans="1:31">
      <c r="A331" s="1">
        <f>VLOOKUP(I331,Sheet3!$A$748:$B$779,2,FALSE)+VLOOKUP(B331,Sheet3!$A$2:$B$737,2,FALSE)</f>
        <v>1507</v>
      </c>
      <c r="B331" s="9" t="str">
        <f>Sheet3!A330</f>
        <v xml:space="preserve">ROZUQUABOZ </v>
      </c>
      <c r="E331" s="1">
        <f t="shared" si="67"/>
        <v>1</v>
      </c>
      <c r="F331" s="1">
        <f>VLOOKUP(VLOOKUP(B331,Sheet3!$A$2:$D$737,4,FALSE),Sheet2!$A$15:$C$19,3,TRUE)</f>
        <v>1</v>
      </c>
      <c r="G331" s="1">
        <f>VLOOKUP(F331,Sheet2!$A$8:$D$12,4,FALSE)</f>
        <v>5</v>
      </c>
      <c r="H331" s="1">
        <f>VLOOKUP(VLOOKUP(B331,Sheet3!$A$2:$E$737,5,FALSE),Sheet2!$A$2:$B$5,2,FALSE)</f>
        <v>2</v>
      </c>
      <c r="I331" s="1" t="str">
        <f>Sheet3!C330</f>
        <v>哥斯达黎加</v>
      </c>
      <c r="J331" s="1" t="str">
        <f t="shared" si="68"/>
        <v>哥斯达黎加</v>
      </c>
      <c r="K331" s="1">
        <f t="shared" si="66"/>
        <v>2</v>
      </c>
      <c r="N331" s="1">
        <f>VLOOKUP(H331,Sheet2!$B$2:$F$5,2,FALSE)*VLOOKUP(F331,Sheet2!$A$8:$C$12,3,FALSE)</f>
        <v>64</v>
      </c>
      <c r="O331" s="9">
        <f>VLOOKUP(H331,Sheet2!$B$2:$F$5,3,FALSE)*VLOOKUP(F331,Sheet2!$A$8:$C$12,3,FALSE)</f>
        <v>80</v>
      </c>
      <c r="P331" s="9">
        <f>VLOOKUP(H331,Sheet2!$B$2:$F$5,4,FALSE)*VLOOKUP(F331,Sheet2!$A$8:$C$12,3,FALSE)</f>
        <v>48</v>
      </c>
      <c r="Q331" s="9">
        <f>VLOOKUP(H331,Sheet2!$B$2:$F$5,5,FALSE)*VLOOKUP(F331,Sheet2!$A$8:$C$12,3,FALSE)</f>
        <v>80</v>
      </c>
      <c r="R331" s="1">
        <f>VLOOKUP(F331,Sheet2!$A$7:$F$12,5,FALSE)</f>
        <v>70</v>
      </c>
      <c r="S331" s="1">
        <f>VLOOKUP(F331,Sheet2!$A$7:$F$12,6,FALSE)</f>
        <v>90</v>
      </c>
      <c r="T331" s="11">
        <f t="shared" si="69"/>
        <v>21.333333333333332</v>
      </c>
      <c r="U331" s="11">
        <f t="shared" si="70"/>
        <v>21.333333333333332</v>
      </c>
      <c r="V331" s="11">
        <f t="shared" si="71"/>
        <v>21.333333333333332</v>
      </c>
      <c r="W331" s="11">
        <f t="shared" si="72"/>
        <v>26.666666666666668</v>
      </c>
      <c r="X331" s="11">
        <f t="shared" si="73"/>
        <v>26.666666666666668</v>
      </c>
      <c r="Y331" s="11">
        <f t="shared" si="74"/>
        <v>26.666666666666668</v>
      </c>
      <c r="Z331" s="11">
        <f t="shared" si="74"/>
        <v>16</v>
      </c>
      <c r="AA331" s="11">
        <f t="shared" si="75"/>
        <v>16</v>
      </c>
      <c r="AB331" s="11">
        <f t="shared" si="76"/>
        <v>16</v>
      </c>
      <c r="AC331" s="11">
        <f t="shared" si="76"/>
        <v>26.666666666666668</v>
      </c>
      <c r="AD331" s="11">
        <f t="shared" si="77"/>
        <v>26.666666666666668</v>
      </c>
      <c r="AE331" s="11">
        <f t="shared" si="78"/>
        <v>26.666666666666668</v>
      </c>
    </row>
    <row r="332" spans="1:31">
      <c r="A332" s="1">
        <f>VLOOKUP(I332,Sheet3!$A$748:$B$779,2,FALSE)+VLOOKUP(B332,Sheet3!$A$2:$B$737,2,FALSE)</f>
        <v>1508</v>
      </c>
      <c r="B332" s="9" t="str">
        <f>Sheet3!A331</f>
        <v>博拉尼奥斯</v>
      </c>
      <c r="E332" s="1">
        <f t="shared" si="67"/>
        <v>3</v>
      </c>
      <c r="F332" s="1">
        <f>VLOOKUP(VLOOKUP(B332,Sheet3!$A$2:$D$737,4,FALSE),Sheet2!$A$15:$C$19,3,TRUE)</f>
        <v>3</v>
      </c>
      <c r="G332" s="1">
        <f>VLOOKUP(F332,Sheet2!$A$8:$D$12,4,FALSE)</f>
        <v>15</v>
      </c>
      <c r="H332" s="1">
        <f>VLOOKUP(VLOOKUP(B332,Sheet3!$A$2:$E$737,5,FALSE),Sheet2!$A$2:$B$5,2,FALSE)</f>
        <v>2</v>
      </c>
      <c r="I332" s="1" t="str">
        <f>Sheet3!C331</f>
        <v>哥斯达黎加</v>
      </c>
      <c r="J332" s="1" t="str">
        <f t="shared" si="68"/>
        <v>哥斯达黎加</v>
      </c>
      <c r="K332" s="1">
        <f t="shared" si="66"/>
        <v>1</v>
      </c>
      <c r="N332" s="1">
        <f>VLOOKUP(H332,Sheet2!$B$2:$F$5,2,FALSE)*VLOOKUP(F332,Sheet2!$A$8:$C$12,3,FALSE)</f>
        <v>96</v>
      </c>
      <c r="O332" s="9">
        <f>VLOOKUP(H332,Sheet2!$B$2:$F$5,3,FALSE)*VLOOKUP(F332,Sheet2!$A$8:$C$12,3,FALSE)</f>
        <v>120</v>
      </c>
      <c r="P332" s="9">
        <f>VLOOKUP(H332,Sheet2!$B$2:$F$5,4,FALSE)*VLOOKUP(F332,Sheet2!$A$8:$C$12,3,FALSE)</f>
        <v>72</v>
      </c>
      <c r="Q332" s="9">
        <f>VLOOKUP(H332,Sheet2!$B$2:$F$5,5,FALSE)*VLOOKUP(F332,Sheet2!$A$8:$C$12,3,FALSE)</f>
        <v>120</v>
      </c>
      <c r="R332" s="1">
        <f>VLOOKUP(F332,Sheet2!$A$7:$F$12,5,FALSE)</f>
        <v>85</v>
      </c>
      <c r="S332" s="1">
        <f>VLOOKUP(F332,Sheet2!$A$7:$F$12,6,FALSE)</f>
        <v>100</v>
      </c>
      <c r="T332" s="11">
        <f t="shared" si="69"/>
        <v>32</v>
      </c>
      <c r="U332" s="11">
        <f t="shared" si="70"/>
        <v>32</v>
      </c>
      <c r="V332" s="11">
        <f t="shared" si="71"/>
        <v>32</v>
      </c>
      <c r="W332" s="11">
        <f t="shared" si="72"/>
        <v>40</v>
      </c>
      <c r="X332" s="11">
        <f t="shared" si="73"/>
        <v>40</v>
      </c>
      <c r="Y332" s="11">
        <f t="shared" si="74"/>
        <v>40</v>
      </c>
      <c r="Z332" s="11">
        <f t="shared" si="74"/>
        <v>24</v>
      </c>
      <c r="AA332" s="11">
        <f t="shared" si="75"/>
        <v>24</v>
      </c>
      <c r="AB332" s="11">
        <f t="shared" si="76"/>
        <v>24</v>
      </c>
      <c r="AC332" s="11">
        <f t="shared" si="76"/>
        <v>40</v>
      </c>
      <c r="AD332" s="11">
        <f t="shared" si="77"/>
        <v>40</v>
      </c>
      <c r="AE332" s="11">
        <f t="shared" si="78"/>
        <v>40</v>
      </c>
    </row>
    <row r="333" spans="1:31">
      <c r="A333" s="1">
        <f>VLOOKUP(I333,Sheet3!$A$748:$B$779,2,FALSE)+VLOOKUP(B333,Sheet3!$A$2:$B$737,2,FALSE)</f>
        <v>1509</v>
      </c>
      <c r="B333" s="9" t="str">
        <f>Sheet3!A332</f>
        <v>乔尔.坎贝尔</v>
      </c>
      <c r="E333" s="1">
        <f t="shared" si="67"/>
        <v>2</v>
      </c>
      <c r="F333" s="1">
        <f>VLOOKUP(VLOOKUP(B333,Sheet3!$A$2:$D$737,4,FALSE),Sheet2!$A$15:$C$19,3,TRUE)</f>
        <v>2</v>
      </c>
      <c r="G333" s="1">
        <f>VLOOKUP(F333,Sheet2!$A$8:$D$12,4,FALSE)</f>
        <v>10</v>
      </c>
      <c r="H333" s="1">
        <f>VLOOKUP(VLOOKUP(B333,Sheet3!$A$2:$E$737,5,FALSE),Sheet2!$A$2:$B$5,2,FALSE)</f>
        <v>1</v>
      </c>
      <c r="I333" s="1" t="str">
        <f>Sheet3!C332</f>
        <v>哥斯达黎加</v>
      </c>
      <c r="J333" s="1" t="str">
        <f t="shared" si="68"/>
        <v>哥斯达黎加</v>
      </c>
      <c r="K333" s="1">
        <f t="shared" si="66"/>
        <v>11</v>
      </c>
      <c r="N333" s="1">
        <f>VLOOKUP(H333,Sheet2!$B$2:$F$5,2,FALSE)*VLOOKUP(F333,Sheet2!$A$8:$C$12,3,FALSE)</f>
        <v>100</v>
      </c>
      <c r="O333" s="9">
        <f>VLOOKUP(H333,Sheet2!$B$2:$F$5,3,FALSE)*VLOOKUP(F333,Sheet2!$A$8:$C$12,3,FALSE)</f>
        <v>80</v>
      </c>
      <c r="P333" s="9">
        <f>VLOOKUP(H333,Sheet2!$B$2:$F$5,4,FALSE)*VLOOKUP(F333,Sheet2!$A$8:$C$12,3,FALSE)</f>
        <v>60</v>
      </c>
      <c r="Q333" s="9">
        <f>VLOOKUP(H333,Sheet2!$B$2:$F$5,5,FALSE)*VLOOKUP(F333,Sheet2!$A$8:$C$12,3,FALSE)</f>
        <v>100</v>
      </c>
      <c r="R333" s="1">
        <f>VLOOKUP(F333,Sheet2!$A$7:$F$12,5,FALSE)</f>
        <v>80</v>
      </c>
      <c r="S333" s="1">
        <f>VLOOKUP(F333,Sheet2!$A$7:$F$12,6,FALSE)</f>
        <v>95</v>
      </c>
      <c r="T333" s="11">
        <f t="shared" si="69"/>
        <v>33.333333333333336</v>
      </c>
      <c r="U333" s="11">
        <f t="shared" si="70"/>
        <v>33.333333333333336</v>
      </c>
      <c r="V333" s="11">
        <f t="shared" si="71"/>
        <v>33.333333333333336</v>
      </c>
      <c r="W333" s="11">
        <f t="shared" si="72"/>
        <v>26.666666666666668</v>
      </c>
      <c r="X333" s="11">
        <f t="shared" si="73"/>
        <v>26.666666666666668</v>
      </c>
      <c r="Y333" s="11">
        <f t="shared" si="74"/>
        <v>26.666666666666668</v>
      </c>
      <c r="Z333" s="11">
        <f t="shared" si="74"/>
        <v>20</v>
      </c>
      <c r="AA333" s="11">
        <f t="shared" si="75"/>
        <v>20</v>
      </c>
      <c r="AB333" s="11">
        <f t="shared" si="76"/>
        <v>20</v>
      </c>
      <c r="AC333" s="11">
        <f t="shared" si="76"/>
        <v>33.333333333333336</v>
      </c>
      <c r="AD333" s="11">
        <f t="shared" si="77"/>
        <v>33.333333333333336</v>
      </c>
      <c r="AE333" s="11">
        <f t="shared" si="78"/>
        <v>33.333333333333336</v>
      </c>
    </row>
    <row r="334" spans="1:31">
      <c r="A334" s="1">
        <f>VLOOKUP(I334,Sheet3!$A$748:$B$779,2,FALSE)+VLOOKUP(B334,Sheet3!$A$2:$B$737,2,FALSE)</f>
        <v>1510</v>
      </c>
      <c r="B334" s="9" t="str">
        <f>Sheet3!A333</f>
        <v>鲁伊斯</v>
      </c>
      <c r="E334" s="1">
        <f t="shared" si="67"/>
        <v>3</v>
      </c>
      <c r="F334" s="1">
        <f>VLOOKUP(VLOOKUP(B334,Sheet3!$A$2:$D$737,4,FALSE),Sheet2!$A$15:$C$19,3,TRUE)</f>
        <v>3</v>
      </c>
      <c r="G334" s="1">
        <f>VLOOKUP(F334,Sheet2!$A$8:$D$12,4,FALSE)</f>
        <v>15</v>
      </c>
      <c r="H334" s="1">
        <f>VLOOKUP(VLOOKUP(B334,Sheet3!$A$2:$E$737,5,FALSE),Sheet2!$A$2:$B$5,2,FALSE)</f>
        <v>1</v>
      </c>
      <c r="I334" s="1" t="str">
        <f>Sheet3!C333</f>
        <v>哥斯达黎加</v>
      </c>
      <c r="J334" s="1" t="str">
        <f t="shared" si="68"/>
        <v>哥斯达黎加</v>
      </c>
      <c r="K334" s="1">
        <f t="shared" si="66"/>
        <v>9</v>
      </c>
      <c r="N334" s="1">
        <f>VLOOKUP(H334,Sheet2!$B$2:$F$5,2,FALSE)*VLOOKUP(F334,Sheet2!$A$8:$C$12,3,FALSE)</f>
        <v>120</v>
      </c>
      <c r="O334" s="9">
        <f>VLOOKUP(H334,Sheet2!$B$2:$F$5,3,FALSE)*VLOOKUP(F334,Sheet2!$A$8:$C$12,3,FALSE)</f>
        <v>96</v>
      </c>
      <c r="P334" s="9">
        <f>VLOOKUP(H334,Sheet2!$B$2:$F$5,4,FALSE)*VLOOKUP(F334,Sheet2!$A$8:$C$12,3,FALSE)</f>
        <v>72</v>
      </c>
      <c r="Q334" s="9">
        <f>VLOOKUP(H334,Sheet2!$B$2:$F$5,5,FALSE)*VLOOKUP(F334,Sheet2!$A$8:$C$12,3,FALSE)</f>
        <v>120</v>
      </c>
      <c r="R334" s="1">
        <f>VLOOKUP(F334,Sheet2!$A$7:$F$12,5,FALSE)</f>
        <v>85</v>
      </c>
      <c r="S334" s="1">
        <f>VLOOKUP(F334,Sheet2!$A$7:$F$12,6,FALSE)</f>
        <v>100</v>
      </c>
      <c r="T334" s="11">
        <f t="shared" si="69"/>
        <v>40</v>
      </c>
      <c r="U334" s="11">
        <f t="shared" si="70"/>
        <v>40</v>
      </c>
      <c r="V334" s="11">
        <f t="shared" si="71"/>
        <v>40</v>
      </c>
      <c r="W334" s="11">
        <f t="shared" si="72"/>
        <v>32</v>
      </c>
      <c r="X334" s="11">
        <f t="shared" si="73"/>
        <v>32</v>
      </c>
      <c r="Y334" s="11">
        <f t="shared" si="74"/>
        <v>32</v>
      </c>
      <c r="Z334" s="11">
        <f t="shared" si="74"/>
        <v>24</v>
      </c>
      <c r="AA334" s="11">
        <f t="shared" si="75"/>
        <v>24</v>
      </c>
      <c r="AB334" s="11">
        <f t="shared" si="76"/>
        <v>24</v>
      </c>
      <c r="AC334" s="11">
        <f t="shared" si="76"/>
        <v>40</v>
      </c>
      <c r="AD334" s="11">
        <f t="shared" si="77"/>
        <v>40</v>
      </c>
      <c r="AE334" s="11">
        <f t="shared" si="78"/>
        <v>40</v>
      </c>
    </row>
    <row r="335" spans="1:31">
      <c r="A335" s="1">
        <f>VLOOKUP(I335,Sheet3!$A$748:$B$779,2,FALSE)+VLOOKUP(B335,Sheet3!$A$2:$B$737,2,FALSE)</f>
        <v>1511</v>
      </c>
      <c r="B335" s="9" t="str">
        <f>Sheet3!A334</f>
        <v>SAGOIRO</v>
      </c>
      <c r="E335" s="1">
        <f t="shared" si="67"/>
        <v>3</v>
      </c>
      <c r="F335" s="1">
        <f>VLOOKUP(VLOOKUP(B335,Sheet3!$A$2:$D$737,4,FALSE),Sheet2!$A$15:$C$19,3,TRUE)</f>
        <v>3</v>
      </c>
      <c r="G335" s="1">
        <f>VLOOKUP(F335,Sheet2!$A$8:$D$12,4,FALSE)</f>
        <v>15</v>
      </c>
      <c r="H335" s="1">
        <f>VLOOKUP(VLOOKUP(B335,Sheet3!$A$2:$E$737,5,FALSE),Sheet2!$A$2:$B$5,2,FALSE)</f>
        <v>1</v>
      </c>
      <c r="I335" s="1" t="str">
        <f>Sheet3!C334</f>
        <v>哥斯达黎加</v>
      </c>
      <c r="J335" s="1" t="str">
        <f t="shared" si="68"/>
        <v>哥斯达黎加</v>
      </c>
      <c r="K335" s="1">
        <f t="shared" si="66"/>
        <v>13</v>
      </c>
      <c r="N335" s="1">
        <f>VLOOKUP(H335,Sheet2!$B$2:$F$5,2,FALSE)*VLOOKUP(F335,Sheet2!$A$8:$C$12,3,FALSE)</f>
        <v>120</v>
      </c>
      <c r="O335" s="9">
        <f>VLOOKUP(H335,Sheet2!$B$2:$F$5,3,FALSE)*VLOOKUP(F335,Sheet2!$A$8:$C$12,3,FALSE)</f>
        <v>96</v>
      </c>
      <c r="P335" s="9">
        <f>VLOOKUP(H335,Sheet2!$B$2:$F$5,4,FALSE)*VLOOKUP(F335,Sheet2!$A$8:$C$12,3,FALSE)</f>
        <v>72</v>
      </c>
      <c r="Q335" s="9">
        <f>VLOOKUP(H335,Sheet2!$B$2:$F$5,5,FALSE)*VLOOKUP(F335,Sheet2!$A$8:$C$12,3,FALSE)</f>
        <v>120</v>
      </c>
      <c r="R335" s="1">
        <f>VLOOKUP(F335,Sheet2!$A$7:$F$12,5,FALSE)</f>
        <v>85</v>
      </c>
      <c r="S335" s="1">
        <f>VLOOKUP(F335,Sheet2!$A$7:$F$12,6,FALSE)</f>
        <v>100</v>
      </c>
      <c r="T335" s="11">
        <f t="shared" si="69"/>
        <v>40</v>
      </c>
      <c r="U335" s="11">
        <f t="shared" si="70"/>
        <v>40</v>
      </c>
      <c r="V335" s="11">
        <f t="shared" si="71"/>
        <v>40</v>
      </c>
      <c r="W335" s="11">
        <f t="shared" si="72"/>
        <v>32</v>
      </c>
      <c r="X335" s="11">
        <f t="shared" si="73"/>
        <v>32</v>
      </c>
      <c r="Y335" s="11">
        <f t="shared" si="74"/>
        <v>32</v>
      </c>
      <c r="Z335" s="11">
        <f t="shared" si="74"/>
        <v>24</v>
      </c>
      <c r="AA335" s="11">
        <f t="shared" si="75"/>
        <v>24</v>
      </c>
      <c r="AB335" s="11">
        <f t="shared" si="76"/>
        <v>24</v>
      </c>
      <c r="AC335" s="11">
        <f t="shared" si="76"/>
        <v>40</v>
      </c>
      <c r="AD335" s="11">
        <f t="shared" si="77"/>
        <v>40</v>
      </c>
      <c r="AE335" s="11">
        <f t="shared" si="78"/>
        <v>40</v>
      </c>
    </row>
    <row r="336" spans="1:31">
      <c r="A336" s="1">
        <f>VLOOKUP(I336,Sheet3!$A$748:$B$779,2,FALSE)+VLOOKUP(B336,Sheet3!$A$2:$B$737,2,FALSE)</f>
        <v>1512</v>
      </c>
      <c r="B336" s="9" t="str">
        <f>Sheet3!A335</f>
        <v>PEVARJO</v>
      </c>
      <c r="E336" s="1">
        <f t="shared" si="67"/>
        <v>2</v>
      </c>
      <c r="F336" s="1">
        <f>VLOOKUP(VLOOKUP(B336,Sheet3!$A$2:$D$737,4,FALSE),Sheet2!$A$15:$C$19,3,TRUE)</f>
        <v>2</v>
      </c>
      <c r="G336" s="1">
        <f>VLOOKUP(F336,Sheet2!$A$8:$D$12,4,FALSE)</f>
        <v>10</v>
      </c>
      <c r="H336" s="1">
        <f>VLOOKUP(VLOOKUP(B336,Sheet3!$A$2:$E$737,5,FALSE),Sheet2!$A$2:$B$5,2,FALSE)</f>
        <v>4</v>
      </c>
      <c r="I336" s="1" t="str">
        <f>Sheet3!C335</f>
        <v>哥斯达黎加</v>
      </c>
      <c r="J336" s="1" t="str">
        <f t="shared" si="68"/>
        <v>哥斯达黎加</v>
      </c>
      <c r="K336" s="1">
        <f t="shared" si="66"/>
        <v>10</v>
      </c>
      <c r="N336" s="1">
        <f>VLOOKUP(H336,Sheet2!$B$2:$F$5,2,FALSE)*VLOOKUP(F336,Sheet2!$A$8:$C$12,3,FALSE)</f>
        <v>60</v>
      </c>
      <c r="O336" s="9">
        <f>VLOOKUP(H336,Sheet2!$B$2:$F$5,3,FALSE)*VLOOKUP(F336,Sheet2!$A$8:$C$12,3,FALSE)</f>
        <v>60</v>
      </c>
      <c r="P336" s="9">
        <f>VLOOKUP(H336,Sheet2!$B$2:$F$5,4,FALSE)*VLOOKUP(F336,Sheet2!$A$8:$C$12,3,FALSE)</f>
        <v>120</v>
      </c>
      <c r="Q336" s="9">
        <f>VLOOKUP(H336,Sheet2!$B$2:$F$5,5,FALSE)*VLOOKUP(F336,Sheet2!$A$8:$C$12,3,FALSE)</f>
        <v>100</v>
      </c>
      <c r="R336" s="1">
        <f>VLOOKUP(F336,Sheet2!$A$7:$F$12,5,FALSE)</f>
        <v>80</v>
      </c>
      <c r="S336" s="1">
        <f>VLOOKUP(F336,Sheet2!$A$7:$F$12,6,FALSE)</f>
        <v>95</v>
      </c>
      <c r="T336" s="11">
        <f t="shared" si="69"/>
        <v>20</v>
      </c>
      <c r="U336" s="11">
        <f t="shared" si="70"/>
        <v>20</v>
      </c>
      <c r="V336" s="11">
        <f t="shared" si="71"/>
        <v>20</v>
      </c>
      <c r="W336" s="11">
        <f t="shared" si="72"/>
        <v>20</v>
      </c>
      <c r="X336" s="11">
        <f t="shared" si="73"/>
        <v>20</v>
      </c>
      <c r="Y336" s="11">
        <f t="shared" si="74"/>
        <v>20</v>
      </c>
      <c r="Z336" s="11">
        <f t="shared" si="74"/>
        <v>40</v>
      </c>
      <c r="AA336" s="11">
        <f t="shared" si="75"/>
        <v>40</v>
      </c>
      <c r="AB336" s="11">
        <f t="shared" si="76"/>
        <v>40</v>
      </c>
      <c r="AC336" s="11">
        <f t="shared" si="76"/>
        <v>33.333333333333336</v>
      </c>
      <c r="AD336" s="11">
        <f t="shared" si="77"/>
        <v>33.333333333333336</v>
      </c>
      <c r="AE336" s="11">
        <f t="shared" si="78"/>
        <v>33.333333333333336</v>
      </c>
    </row>
    <row r="337" spans="1:31">
      <c r="A337" s="1">
        <f>VLOOKUP(I337,Sheet3!$A$748:$B$779,2,FALSE)+VLOOKUP(B337,Sheet3!$A$2:$B$737,2,FALSE)</f>
        <v>1513</v>
      </c>
      <c r="B337" s="9" t="str">
        <f>Sheet3!A336</f>
        <v>LIMONERA</v>
      </c>
      <c r="E337" s="1">
        <f t="shared" si="67"/>
        <v>2</v>
      </c>
      <c r="F337" s="1">
        <f>VLOOKUP(VLOOKUP(B337,Sheet3!$A$2:$D$737,4,FALSE),Sheet2!$A$15:$C$19,3,TRUE)</f>
        <v>2</v>
      </c>
      <c r="G337" s="1">
        <f>VLOOKUP(F337,Sheet2!$A$8:$D$12,4,FALSE)</f>
        <v>10</v>
      </c>
      <c r="H337" s="1">
        <f>VLOOKUP(VLOOKUP(B337,Sheet3!$A$2:$E$737,5,FALSE),Sheet2!$A$2:$B$5,2,FALSE)</f>
        <v>4</v>
      </c>
      <c r="I337" s="1" t="str">
        <f>Sheet3!C336</f>
        <v>哥斯达黎加</v>
      </c>
      <c r="J337" s="1" t="str">
        <f t="shared" si="68"/>
        <v>哥斯达黎加</v>
      </c>
      <c r="K337" s="1">
        <f t="shared" si="66"/>
        <v>14</v>
      </c>
      <c r="N337" s="1">
        <f>VLOOKUP(H337,Sheet2!$B$2:$F$5,2,FALSE)*VLOOKUP(F337,Sheet2!$A$8:$C$12,3,FALSE)</f>
        <v>60</v>
      </c>
      <c r="O337" s="9">
        <f>VLOOKUP(H337,Sheet2!$B$2:$F$5,3,FALSE)*VLOOKUP(F337,Sheet2!$A$8:$C$12,3,FALSE)</f>
        <v>60</v>
      </c>
      <c r="P337" s="9">
        <f>VLOOKUP(H337,Sheet2!$B$2:$F$5,4,FALSE)*VLOOKUP(F337,Sheet2!$A$8:$C$12,3,FALSE)</f>
        <v>120</v>
      </c>
      <c r="Q337" s="9">
        <f>VLOOKUP(H337,Sheet2!$B$2:$F$5,5,FALSE)*VLOOKUP(F337,Sheet2!$A$8:$C$12,3,FALSE)</f>
        <v>100</v>
      </c>
      <c r="R337" s="1">
        <f>VLOOKUP(F337,Sheet2!$A$7:$F$12,5,FALSE)</f>
        <v>80</v>
      </c>
      <c r="S337" s="1">
        <f>VLOOKUP(F337,Sheet2!$A$7:$F$12,6,FALSE)</f>
        <v>95</v>
      </c>
      <c r="T337" s="11">
        <f t="shared" si="69"/>
        <v>20</v>
      </c>
      <c r="U337" s="11">
        <f t="shared" si="70"/>
        <v>20</v>
      </c>
      <c r="V337" s="11">
        <f t="shared" si="71"/>
        <v>20</v>
      </c>
      <c r="W337" s="11">
        <f t="shared" si="72"/>
        <v>20</v>
      </c>
      <c r="X337" s="11">
        <f t="shared" si="73"/>
        <v>20</v>
      </c>
      <c r="Y337" s="11">
        <f t="shared" si="74"/>
        <v>20</v>
      </c>
      <c r="Z337" s="11">
        <f t="shared" si="74"/>
        <v>40</v>
      </c>
      <c r="AA337" s="11">
        <f t="shared" si="75"/>
        <v>40</v>
      </c>
      <c r="AB337" s="11">
        <f t="shared" si="76"/>
        <v>40</v>
      </c>
      <c r="AC337" s="11">
        <f t="shared" si="76"/>
        <v>33.333333333333336</v>
      </c>
      <c r="AD337" s="11">
        <f t="shared" si="77"/>
        <v>33.333333333333336</v>
      </c>
      <c r="AE337" s="11">
        <f t="shared" si="78"/>
        <v>33.333333333333336</v>
      </c>
    </row>
    <row r="338" spans="1:31">
      <c r="A338" s="1">
        <f>VLOOKUP(I338,Sheet3!$A$748:$B$779,2,FALSE)+VLOOKUP(B338,Sheet3!$A$2:$B$737,2,FALSE)</f>
        <v>1514</v>
      </c>
      <c r="B338" s="9" t="str">
        <f>Sheet3!A337</f>
        <v>AQUINTA</v>
      </c>
      <c r="E338" s="1">
        <f t="shared" si="67"/>
        <v>2</v>
      </c>
      <c r="F338" s="1">
        <f>VLOOKUP(VLOOKUP(B338,Sheet3!$A$2:$D$737,4,FALSE),Sheet2!$A$15:$C$19,3,TRUE)</f>
        <v>2</v>
      </c>
      <c r="G338" s="1">
        <f>VLOOKUP(F338,Sheet2!$A$8:$D$12,4,FALSE)</f>
        <v>10</v>
      </c>
      <c r="H338" s="1">
        <f>VLOOKUP(VLOOKUP(B338,Sheet3!$A$2:$E$737,5,FALSE),Sheet2!$A$2:$B$5,2,FALSE)</f>
        <v>3</v>
      </c>
      <c r="I338" s="1" t="str">
        <f>Sheet3!C337</f>
        <v>哥斯达黎加</v>
      </c>
      <c r="J338" s="1" t="str">
        <f t="shared" si="68"/>
        <v>哥斯达黎加</v>
      </c>
      <c r="K338" s="1">
        <f t="shared" si="66"/>
        <v>6</v>
      </c>
      <c r="N338" s="1">
        <f>VLOOKUP(H338,Sheet2!$B$2:$F$5,2,FALSE)*VLOOKUP(F338,Sheet2!$A$8:$C$12,3,FALSE)</f>
        <v>60</v>
      </c>
      <c r="O338" s="9">
        <f>VLOOKUP(H338,Sheet2!$B$2:$F$5,3,FALSE)*VLOOKUP(F338,Sheet2!$A$8:$C$12,3,FALSE)</f>
        <v>80</v>
      </c>
      <c r="P338" s="9">
        <f>VLOOKUP(H338,Sheet2!$B$2:$F$5,4,FALSE)*VLOOKUP(F338,Sheet2!$A$8:$C$12,3,FALSE)</f>
        <v>100</v>
      </c>
      <c r="Q338" s="9">
        <f>VLOOKUP(H338,Sheet2!$B$2:$F$5,5,FALSE)*VLOOKUP(F338,Sheet2!$A$8:$C$12,3,FALSE)</f>
        <v>100</v>
      </c>
      <c r="R338" s="1">
        <f>VLOOKUP(F338,Sheet2!$A$7:$F$12,5,FALSE)</f>
        <v>80</v>
      </c>
      <c r="S338" s="1">
        <f>VLOOKUP(F338,Sheet2!$A$7:$F$12,6,FALSE)</f>
        <v>95</v>
      </c>
      <c r="T338" s="11">
        <f t="shared" si="69"/>
        <v>20</v>
      </c>
      <c r="U338" s="11">
        <f t="shared" si="70"/>
        <v>20</v>
      </c>
      <c r="V338" s="11">
        <f t="shared" si="71"/>
        <v>20</v>
      </c>
      <c r="W338" s="11">
        <f t="shared" si="72"/>
        <v>26.666666666666668</v>
      </c>
      <c r="X338" s="11">
        <f t="shared" si="73"/>
        <v>26.666666666666668</v>
      </c>
      <c r="Y338" s="11">
        <f t="shared" si="74"/>
        <v>26.666666666666668</v>
      </c>
      <c r="Z338" s="11">
        <f t="shared" si="74"/>
        <v>33.333333333333336</v>
      </c>
      <c r="AA338" s="11">
        <f t="shared" si="75"/>
        <v>33.333333333333336</v>
      </c>
      <c r="AB338" s="11">
        <f t="shared" si="76"/>
        <v>33.333333333333336</v>
      </c>
      <c r="AC338" s="11">
        <f t="shared" si="76"/>
        <v>33.333333333333336</v>
      </c>
      <c r="AD338" s="11">
        <f t="shared" si="77"/>
        <v>33.333333333333336</v>
      </c>
      <c r="AE338" s="11">
        <f t="shared" si="78"/>
        <v>33.333333333333336</v>
      </c>
    </row>
    <row r="339" spans="1:31">
      <c r="A339" s="1">
        <f>VLOOKUP(I339,Sheet3!$A$748:$B$779,2,FALSE)+VLOOKUP(B339,Sheet3!$A$2:$B$737,2,FALSE)</f>
        <v>1515</v>
      </c>
      <c r="B339" s="9" t="str">
        <f>Sheet3!A338</f>
        <v>WOLBERTON</v>
      </c>
      <c r="E339" s="1">
        <f t="shared" si="67"/>
        <v>2</v>
      </c>
      <c r="F339" s="1">
        <f>VLOOKUP(VLOOKUP(B339,Sheet3!$A$2:$D$737,4,FALSE),Sheet2!$A$15:$C$19,3,TRUE)</f>
        <v>2</v>
      </c>
      <c r="G339" s="1">
        <f>VLOOKUP(F339,Sheet2!$A$8:$D$12,4,FALSE)</f>
        <v>10</v>
      </c>
      <c r="H339" s="1">
        <f>VLOOKUP(VLOOKUP(B339,Sheet3!$A$2:$E$737,5,FALSE),Sheet2!$A$2:$B$5,2,FALSE)</f>
        <v>3</v>
      </c>
      <c r="I339" s="1" t="str">
        <f>Sheet3!C338</f>
        <v>哥斯达黎加</v>
      </c>
      <c r="J339" s="1" t="str">
        <f t="shared" si="68"/>
        <v>哥斯达黎加</v>
      </c>
      <c r="K339" s="1">
        <f t="shared" si="66"/>
        <v>12</v>
      </c>
      <c r="N339" s="1">
        <f>VLOOKUP(H339,Sheet2!$B$2:$F$5,2,FALSE)*VLOOKUP(F339,Sheet2!$A$8:$C$12,3,FALSE)</f>
        <v>60</v>
      </c>
      <c r="O339" s="9">
        <f>VLOOKUP(H339,Sheet2!$B$2:$F$5,3,FALSE)*VLOOKUP(F339,Sheet2!$A$8:$C$12,3,FALSE)</f>
        <v>80</v>
      </c>
      <c r="P339" s="9">
        <f>VLOOKUP(H339,Sheet2!$B$2:$F$5,4,FALSE)*VLOOKUP(F339,Sheet2!$A$8:$C$12,3,FALSE)</f>
        <v>100</v>
      </c>
      <c r="Q339" s="9">
        <f>VLOOKUP(H339,Sheet2!$B$2:$F$5,5,FALSE)*VLOOKUP(F339,Sheet2!$A$8:$C$12,3,FALSE)</f>
        <v>100</v>
      </c>
      <c r="R339" s="1">
        <f>VLOOKUP(F339,Sheet2!$A$7:$F$12,5,FALSE)</f>
        <v>80</v>
      </c>
      <c r="S339" s="1">
        <f>VLOOKUP(F339,Sheet2!$A$7:$F$12,6,FALSE)</f>
        <v>95</v>
      </c>
      <c r="T339" s="11">
        <f t="shared" si="69"/>
        <v>20</v>
      </c>
      <c r="U339" s="11">
        <f t="shared" si="70"/>
        <v>20</v>
      </c>
      <c r="V339" s="11">
        <f t="shared" si="71"/>
        <v>20</v>
      </c>
      <c r="W339" s="11">
        <f t="shared" si="72"/>
        <v>26.666666666666668</v>
      </c>
      <c r="X339" s="11">
        <f t="shared" si="73"/>
        <v>26.666666666666668</v>
      </c>
      <c r="Y339" s="11">
        <f t="shared" si="74"/>
        <v>26.666666666666668</v>
      </c>
      <c r="Z339" s="11">
        <f t="shared" si="74"/>
        <v>33.333333333333336</v>
      </c>
      <c r="AA339" s="11">
        <f t="shared" si="75"/>
        <v>33.333333333333336</v>
      </c>
      <c r="AB339" s="11">
        <f t="shared" si="76"/>
        <v>33.333333333333336</v>
      </c>
      <c r="AC339" s="11">
        <f t="shared" si="76"/>
        <v>33.333333333333336</v>
      </c>
      <c r="AD339" s="11">
        <f t="shared" si="77"/>
        <v>33.333333333333336</v>
      </c>
      <c r="AE339" s="11">
        <f t="shared" si="78"/>
        <v>33.333333333333336</v>
      </c>
    </row>
    <row r="340" spans="1:31">
      <c r="A340" s="1">
        <f>VLOOKUP(I340,Sheet3!$A$748:$B$779,2,FALSE)+VLOOKUP(B340,Sheet3!$A$2:$B$737,2,FALSE)</f>
        <v>1516</v>
      </c>
      <c r="B340" s="9" t="str">
        <f>Sheet3!A339</f>
        <v>JONATAN</v>
      </c>
      <c r="E340" s="1">
        <f t="shared" si="67"/>
        <v>2</v>
      </c>
      <c r="F340" s="1">
        <f>VLOOKUP(VLOOKUP(B340,Sheet3!$A$2:$D$737,4,FALSE),Sheet2!$A$15:$C$19,3,TRUE)</f>
        <v>2</v>
      </c>
      <c r="G340" s="1">
        <f>VLOOKUP(F340,Sheet2!$A$8:$D$12,4,FALSE)</f>
        <v>10</v>
      </c>
      <c r="H340" s="1">
        <f>VLOOKUP(VLOOKUP(B340,Sheet3!$A$2:$E$737,5,FALSE),Sheet2!$A$2:$B$5,2,FALSE)</f>
        <v>3</v>
      </c>
      <c r="I340" s="1" t="str">
        <f>Sheet3!C339</f>
        <v>哥斯达黎加</v>
      </c>
      <c r="J340" s="1" t="str">
        <f t="shared" si="68"/>
        <v>哥斯达黎加</v>
      </c>
      <c r="K340" s="1">
        <f t="shared" si="66"/>
        <v>3</v>
      </c>
      <c r="N340" s="1">
        <f>VLOOKUP(H340,Sheet2!$B$2:$F$5,2,FALSE)*VLOOKUP(F340,Sheet2!$A$8:$C$12,3,FALSE)</f>
        <v>60</v>
      </c>
      <c r="O340" s="9">
        <f>VLOOKUP(H340,Sheet2!$B$2:$F$5,3,FALSE)*VLOOKUP(F340,Sheet2!$A$8:$C$12,3,FALSE)</f>
        <v>80</v>
      </c>
      <c r="P340" s="9">
        <f>VLOOKUP(H340,Sheet2!$B$2:$F$5,4,FALSE)*VLOOKUP(F340,Sheet2!$A$8:$C$12,3,FALSE)</f>
        <v>100</v>
      </c>
      <c r="Q340" s="9">
        <f>VLOOKUP(H340,Sheet2!$B$2:$F$5,5,FALSE)*VLOOKUP(F340,Sheet2!$A$8:$C$12,3,FALSE)</f>
        <v>100</v>
      </c>
      <c r="R340" s="1">
        <f>VLOOKUP(F340,Sheet2!$A$7:$F$12,5,FALSE)</f>
        <v>80</v>
      </c>
      <c r="S340" s="1">
        <f>VLOOKUP(F340,Sheet2!$A$7:$F$12,6,FALSE)</f>
        <v>95</v>
      </c>
      <c r="T340" s="11">
        <f t="shared" si="69"/>
        <v>20</v>
      </c>
      <c r="U340" s="11">
        <f t="shared" si="70"/>
        <v>20</v>
      </c>
      <c r="V340" s="11">
        <f t="shared" si="71"/>
        <v>20</v>
      </c>
      <c r="W340" s="11">
        <f t="shared" si="72"/>
        <v>26.666666666666668</v>
      </c>
      <c r="X340" s="11">
        <f t="shared" si="73"/>
        <v>26.666666666666668</v>
      </c>
      <c r="Y340" s="11">
        <f t="shared" si="74"/>
        <v>26.666666666666668</v>
      </c>
      <c r="Z340" s="11">
        <f t="shared" si="74"/>
        <v>33.333333333333336</v>
      </c>
      <c r="AA340" s="11">
        <f t="shared" si="75"/>
        <v>33.333333333333336</v>
      </c>
      <c r="AB340" s="11">
        <f t="shared" si="76"/>
        <v>33.333333333333336</v>
      </c>
      <c r="AC340" s="11">
        <f t="shared" si="76"/>
        <v>33.333333333333336</v>
      </c>
      <c r="AD340" s="11">
        <f t="shared" si="77"/>
        <v>33.333333333333336</v>
      </c>
      <c r="AE340" s="11">
        <f t="shared" si="78"/>
        <v>33.333333333333336</v>
      </c>
    </row>
    <row r="341" spans="1:31">
      <c r="A341" s="1">
        <f>VLOOKUP(I341,Sheet3!$A$748:$B$779,2,FALSE)+VLOOKUP(B341,Sheet3!$A$2:$B$737,2,FALSE)</f>
        <v>1517</v>
      </c>
      <c r="B341" s="9" t="str">
        <f>Sheet3!A340</f>
        <v>MEGUASUZ</v>
      </c>
      <c r="E341" s="1">
        <f t="shared" si="67"/>
        <v>1</v>
      </c>
      <c r="F341" s="1">
        <f>VLOOKUP(VLOOKUP(B341,Sheet3!$A$2:$D$737,4,FALSE),Sheet2!$A$15:$C$19,3,TRUE)</f>
        <v>1</v>
      </c>
      <c r="G341" s="1">
        <f>VLOOKUP(F341,Sheet2!$A$8:$D$12,4,FALSE)</f>
        <v>5</v>
      </c>
      <c r="H341" s="1">
        <f>VLOOKUP(VLOOKUP(B341,Sheet3!$A$2:$E$737,5,FALSE),Sheet2!$A$2:$B$5,2,FALSE)</f>
        <v>3</v>
      </c>
      <c r="I341" s="1" t="str">
        <f>Sheet3!C340</f>
        <v>哥斯达黎加</v>
      </c>
      <c r="J341" s="1" t="str">
        <f t="shared" si="68"/>
        <v>哥斯达黎加</v>
      </c>
      <c r="K341" s="1">
        <f t="shared" si="66"/>
        <v>1</v>
      </c>
      <c r="N341" s="1">
        <f>VLOOKUP(H341,Sheet2!$B$2:$F$5,2,FALSE)*VLOOKUP(F341,Sheet2!$A$8:$C$12,3,FALSE)</f>
        <v>48</v>
      </c>
      <c r="O341" s="9">
        <f>VLOOKUP(H341,Sheet2!$B$2:$F$5,3,FALSE)*VLOOKUP(F341,Sheet2!$A$8:$C$12,3,FALSE)</f>
        <v>64</v>
      </c>
      <c r="P341" s="9">
        <f>VLOOKUP(H341,Sheet2!$B$2:$F$5,4,FALSE)*VLOOKUP(F341,Sheet2!$A$8:$C$12,3,FALSE)</f>
        <v>80</v>
      </c>
      <c r="Q341" s="9">
        <f>VLOOKUP(H341,Sheet2!$B$2:$F$5,5,FALSE)*VLOOKUP(F341,Sheet2!$A$8:$C$12,3,FALSE)</f>
        <v>80</v>
      </c>
      <c r="R341" s="1">
        <f>VLOOKUP(F341,Sheet2!$A$7:$F$12,5,FALSE)</f>
        <v>70</v>
      </c>
      <c r="S341" s="1">
        <f>VLOOKUP(F341,Sheet2!$A$7:$F$12,6,FALSE)</f>
        <v>90</v>
      </c>
      <c r="T341" s="11">
        <f t="shared" si="69"/>
        <v>16</v>
      </c>
      <c r="U341" s="11">
        <f t="shared" si="70"/>
        <v>16</v>
      </c>
      <c r="V341" s="11">
        <f t="shared" si="71"/>
        <v>16</v>
      </c>
      <c r="W341" s="11">
        <f t="shared" si="72"/>
        <v>21.333333333333332</v>
      </c>
      <c r="X341" s="11">
        <f t="shared" si="73"/>
        <v>21.333333333333332</v>
      </c>
      <c r="Y341" s="11">
        <f t="shared" si="74"/>
        <v>21.333333333333332</v>
      </c>
      <c r="Z341" s="11">
        <f t="shared" si="74"/>
        <v>26.666666666666668</v>
      </c>
      <c r="AA341" s="11">
        <f t="shared" si="75"/>
        <v>26.666666666666668</v>
      </c>
      <c r="AB341" s="11">
        <f t="shared" si="76"/>
        <v>26.666666666666668</v>
      </c>
      <c r="AC341" s="11">
        <f t="shared" si="76"/>
        <v>26.666666666666668</v>
      </c>
      <c r="AD341" s="11">
        <f t="shared" si="77"/>
        <v>26.666666666666668</v>
      </c>
      <c r="AE341" s="11">
        <f t="shared" si="78"/>
        <v>26.666666666666668</v>
      </c>
    </row>
    <row r="342" spans="1:31">
      <c r="A342" s="1">
        <f>VLOOKUP(I342,Sheet3!$A$748:$B$779,2,FALSE)+VLOOKUP(B342,Sheet3!$A$2:$B$737,2,FALSE)</f>
        <v>1518</v>
      </c>
      <c r="B342" s="9" t="str">
        <f>Sheet3!A341</f>
        <v>MIRONE</v>
      </c>
      <c r="E342" s="1">
        <f t="shared" si="67"/>
        <v>1</v>
      </c>
      <c r="F342" s="1">
        <f>VLOOKUP(VLOOKUP(B342,Sheet3!$A$2:$D$737,4,FALSE),Sheet2!$A$15:$C$19,3,TRUE)</f>
        <v>1</v>
      </c>
      <c r="G342" s="1">
        <f>VLOOKUP(F342,Sheet2!$A$8:$D$12,4,FALSE)</f>
        <v>5</v>
      </c>
      <c r="H342" s="1">
        <f>VLOOKUP(VLOOKUP(B342,Sheet3!$A$2:$E$737,5,FALSE),Sheet2!$A$2:$B$5,2,FALSE)</f>
        <v>3</v>
      </c>
      <c r="I342" s="1" t="str">
        <f>Sheet3!C341</f>
        <v>哥斯达黎加</v>
      </c>
      <c r="J342" s="1" t="str">
        <f t="shared" si="68"/>
        <v>哥斯达黎加</v>
      </c>
      <c r="K342" s="1">
        <f t="shared" ref="K342:K405" si="79">K324</f>
        <v>9</v>
      </c>
      <c r="N342" s="1">
        <f>VLOOKUP(H342,Sheet2!$B$2:$F$5,2,FALSE)*VLOOKUP(F342,Sheet2!$A$8:$C$12,3,FALSE)</f>
        <v>48</v>
      </c>
      <c r="O342" s="9">
        <f>VLOOKUP(H342,Sheet2!$B$2:$F$5,3,FALSE)*VLOOKUP(F342,Sheet2!$A$8:$C$12,3,FALSE)</f>
        <v>64</v>
      </c>
      <c r="P342" s="9">
        <f>VLOOKUP(H342,Sheet2!$B$2:$F$5,4,FALSE)*VLOOKUP(F342,Sheet2!$A$8:$C$12,3,FALSE)</f>
        <v>80</v>
      </c>
      <c r="Q342" s="9">
        <f>VLOOKUP(H342,Sheet2!$B$2:$F$5,5,FALSE)*VLOOKUP(F342,Sheet2!$A$8:$C$12,3,FALSE)</f>
        <v>80</v>
      </c>
      <c r="R342" s="1">
        <f>VLOOKUP(F342,Sheet2!$A$7:$F$12,5,FALSE)</f>
        <v>70</v>
      </c>
      <c r="S342" s="1">
        <f>VLOOKUP(F342,Sheet2!$A$7:$F$12,6,FALSE)</f>
        <v>90</v>
      </c>
      <c r="T342" s="11">
        <f t="shared" si="69"/>
        <v>16</v>
      </c>
      <c r="U342" s="11">
        <f t="shared" si="70"/>
        <v>16</v>
      </c>
      <c r="V342" s="11">
        <f t="shared" si="71"/>
        <v>16</v>
      </c>
      <c r="W342" s="11">
        <f t="shared" si="72"/>
        <v>21.333333333333332</v>
      </c>
      <c r="X342" s="11">
        <f t="shared" si="73"/>
        <v>21.333333333333332</v>
      </c>
      <c r="Y342" s="11">
        <f t="shared" si="74"/>
        <v>21.333333333333332</v>
      </c>
      <c r="Z342" s="11">
        <f t="shared" si="74"/>
        <v>26.666666666666668</v>
      </c>
      <c r="AA342" s="11">
        <f t="shared" si="75"/>
        <v>26.666666666666668</v>
      </c>
      <c r="AB342" s="11">
        <f t="shared" si="76"/>
        <v>26.666666666666668</v>
      </c>
      <c r="AC342" s="11">
        <f t="shared" si="76"/>
        <v>26.666666666666668</v>
      </c>
      <c r="AD342" s="11">
        <f t="shared" si="77"/>
        <v>26.666666666666668</v>
      </c>
      <c r="AE342" s="11">
        <f t="shared" si="78"/>
        <v>26.666666666666668</v>
      </c>
    </row>
    <row r="343" spans="1:31">
      <c r="A343" s="1">
        <f>VLOOKUP(I343,Sheet3!$A$748:$B$779,2,FALSE)+VLOOKUP(B343,Sheet3!$A$2:$B$737,2,FALSE)</f>
        <v>1519</v>
      </c>
      <c r="B343" s="9" t="str">
        <f>Sheet3!A342</f>
        <v xml:space="preserve">TORGA </v>
      </c>
      <c r="E343" s="1">
        <f t="shared" si="67"/>
        <v>1</v>
      </c>
      <c r="F343" s="1">
        <f>VLOOKUP(VLOOKUP(B343,Sheet3!$A$2:$D$737,4,FALSE),Sheet2!$A$15:$C$19,3,TRUE)</f>
        <v>1</v>
      </c>
      <c r="G343" s="1">
        <f>VLOOKUP(F343,Sheet2!$A$8:$D$12,4,FALSE)</f>
        <v>5</v>
      </c>
      <c r="H343" s="1">
        <f>VLOOKUP(VLOOKUP(B343,Sheet3!$A$2:$E$737,5,FALSE),Sheet2!$A$2:$B$5,2,FALSE)</f>
        <v>2</v>
      </c>
      <c r="I343" s="1" t="str">
        <f>Sheet3!C342</f>
        <v>哥斯达黎加</v>
      </c>
      <c r="J343" s="1" t="str">
        <f t="shared" si="68"/>
        <v>哥斯达黎加</v>
      </c>
      <c r="K343" s="1">
        <f t="shared" si="79"/>
        <v>8</v>
      </c>
      <c r="N343" s="1">
        <f>VLOOKUP(H343,Sheet2!$B$2:$F$5,2,FALSE)*VLOOKUP(F343,Sheet2!$A$8:$C$12,3,FALSE)</f>
        <v>64</v>
      </c>
      <c r="O343" s="9">
        <f>VLOOKUP(H343,Sheet2!$B$2:$F$5,3,FALSE)*VLOOKUP(F343,Sheet2!$A$8:$C$12,3,FALSE)</f>
        <v>80</v>
      </c>
      <c r="P343" s="9">
        <f>VLOOKUP(H343,Sheet2!$B$2:$F$5,4,FALSE)*VLOOKUP(F343,Sheet2!$A$8:$C$12,3,FALSE)</f>
        <v>48</v>
      </c>
      <c r="Q343" s="9">
        <f>VLOOKUP(H343,Sheet2!$B$2:$F$5,5,FALSE)*VLOOKUP(F343,Sheet2!$A$8:$C$12,3,FALSE)</f>
        <v>80</v>
      </c>
      <c r="R343" s="1">
        <f>VLOOKUP(F343,Sheet2!$A$7:$F$12,5,FALSE)</f>
        <v>70</v>
      </c>
      <c r="S343" s="1">
        <f>VLOOKUP(F343,Sheet2!$A$7:$F$12,6,FALSE)</f>
        <v>90</v>
      </c>
      <c r="T343" s="11">
        <f t="shared" si="69"/>
        <v>21.333333333333332</v>
      </c>
      <c r="U343" s="11">
        <f t="shared" si="70"/>
        <v>21.333333333333332</v>
      </c>
      <c r="V343" s="11">
        <f t="shared" si="71"/>
        <v>21.333333333333332</v>
      </c>
      <c r="W343" s="11">
        <f t="shared" si="72"/>
        <v>26.666666666666668</v>
      </c>
      <c r="X343" s="11">
        <f t="shared" si="73"/>
        <v>26.666666666666668</v>
      </c>
      <c r="Y343" s="11">
        <f t="shared" si="74"/>
        <v>26.666666666666668</v>
      </c>
      <c r="Z343" s="11">
        <f t="shared" si="74"/>
        <v>16</v>
      </c>
      <c r="AA343" s="11">
        <f t="shared" si="75"/>
        <v>16</v>
      </c>
      <c r="AB343" s="11">
        <f t="shared" si="76"/>
        <v>16</v>
      </c>
      <c r="AC343" s="11">
        <f t="shared" si="76"/>
        <v>26.666666666666668</v>
      </c>
      <c r="AD343" s="11">
        <f t="shared" si="77"/>
        <v>26.666666666666668</v>
      </c>
      <c r="AE343" s="11">
        <f t="shared" si="78"/>
        <v>26.666666666666668</v>
      </c>
    </row>
    <row r="344" spans="1:31">
      <c r="A344" s="1">
        <f>VLOOKUP(I344,Sheet3!$A$748:$B$779,2,FALSE)+VLOOKUP(B344,Sheet3!$A$2:$B$737,2,FALSE)</f>
        <v>1520</v>
      </c>
      <c r="B344" s="9" t="str">
        <f>Sheet3!A343</f>
        <v>BATTENQUAZ</v>
      </c>
      <c r="E344" s="1">
        <f t="shared" si="67"/>
        <v>2</v>
      </c>
      <c r="F344" s="1">
        <f>VLOOKUP(VLOOKUP(B344,Sheet3!$A$2:$D$737,4,FALSE),Sheet2!$A$15:$C$19,3,TRUE)</f>
        <v>2</v>
      </c>
      <c r="G344" s="1">
        <f>VLOOKUP(F344,Sheet2!$A$8:$D$12,4,FALSE)</f>
        <v>10</v>
      </c>
      <c r="H344" s="1">
        <f>VLOOKUP(VLOOKUP(B344,Sheet3!$A$2:$E$737,5,FALSE),Sheet2!$A$2:$B$5,2,FALSE)</f>
        <v>2</v>
      </c>
      <c r="I344" s="1" t="str">
        <f>Sheet3!C343</f>
        <v>哥斯达黎加</v>
      </c>
      <c r="J344" s="1" t="str">
        <f t="shared" si="68"/>
        <v>哥斯达黎加</v>
      </c>
      <c r="K344" s="1">
        <f t="shared" si="79"/>
        <v>4</v>
      </c>
      <c r="N344" s="1">
        <f>VLOOKUP(H344,Sheet2!$B$2:$F$5,2,FALSE)*VLOOKUP(F344,Sheet2!$A$8:$C$12,3,FALSE)</f>
        <v>80</v>
      </c>
      <c r="O344" s="9">
        <f>VLOOKUP(H344,Sheet2!$B$2:$F$5,3,FALSE)*VLOOKUP(F344,Sheet2!$A$8:$C$12,3,FALSE)</f>
        <v>100</v>
      </c>
      <c r="P344" s="9">
        <f>VLOOKUP(H344,Sheet2!$B$2:$F$5,4,FALSE)*VLOOKUP(F344,Sheet2!$A$8:$C$12,3,FALSE)</f>
        <v>60</v>
      </c>
      <c r="Q344" s="9">
        <f>VLOOKUP(H344,Sheet2!$B$2:$F$5,5,FALSE)*VLOOKUP(F344,Sheet2!$A$8:$C$12,3,FALSE)</f>
        <v>100</v>
      </c>
      <c r="R344" s="1">
        <f>VLOOKUP(F344,Sheet2!$A$7:$F$12,5,FALSE)</f>
        <v>80</v>
      </c>
      <c r="S344" s="1">
        <f>VLOOKUP(F344,Sheet2!$A$7:$F$12,6,FALSE)</f>
        <v>95</v>
      </c>
      <c r="T344" s="11">
        <f t="shared" si="69"/>
        <v>26.666666666666668</v>
      </c>
      <c r="U344" s="11">
        <f t="shared" si="70"/>
        <v>26.666666666666668</v>
      </c>
      <c r="V344" s="11">
        <f t="shared" si="71"/>
        <v>26.666666666666668</v>
      </c>
      <c r="W344" s="11">
        <f t="shared" si="72"/>
        <v>33.333333333333336</v>
      </c>
      <c r="X344" s="11">
        <f t="shared" si="73"/>
        <v>33.333333333333336</v>
      </c>
      <c r="Y344" s="11">
        <f t="shared" si="74"/>
        <v>33.333333333333336</v>
      </c>
      <c r="Z344" s="11">
        <f t="shared" si="74"/>
        <v>20</v>
      </c>
      <c r="AA344" s="11">
        <f t="shared" si="75"/>
        <v>20</v>
      </c>
      <c r="AB344" s="11">
        <f t="shared" si="76"/>
        <v>20</v>
      </c>
      <c r="AC344" s="11">
        <f t="shared" si="76"/>
        <v>33.333333333333336</v>
      </c>
      <c r="AD344" s="11">
        <f t="shared" si="77"/>
        <v>33.333333333333336</v>
      </c>
      <c r="AE344" s="11">
        <f t="shared" si="78"/>
        <v>33.333333333333336</v>
      </c>
    </row>
    <row r="345" spans="1:31">
      <c r="A345" s="1">
        <f>VLOOKUP(I345,Sheet3!$A$748:$B$779,2,FALSE)+VLOOKUP(B345,Sheet3!$A$2:$B$737,2,FALSE)</f>
        <v>1521</v>
      </c>
      <c r="B345" s="9" t="str">
        <f>Sheet3!A344</f>
        <v xml:space="preserve">CALUEMPA </v>
      </c>
      <c r="E345" s="1">
        <f t="shared" si="67"/>
        <v>2</v>
      </c>
      <c r="F345" s="1">
        <f>VLOOKUP(VLOOKUP(B345,Sheet3!$A$2:$D$737,4,FALSE),Sheet2!$A$15:$C$19,3,TRUE)</f>
        <v>2</v>
      </c>
      <c r="G345" s="1">
        <f>VLOOKUP(F345,Sheet2!$A$8:$D$12,4,FALSE)</f>
        <v>10</v>
      </c>
      <c r="H345" s="1">
        <f>VLOOKUP(VLOOKUP(B345,Sheet3!$A$2:$E$737,5,FALSE),Sheet2!$A$2:$B$5,2,FALSE)</f>
        <v>2</v>
      </c>
      <c r="I345" s="1" t="str">
        <f>Sheet3!C344</f>
        <v>哥斯达黎加</v>
      </c>
      <c r="J345" s="1" t="str">
        <f t="shared" si="68"/>
        <v>哥斯达黎加</v>
      </c>
      <c r="K345" s="1">
        <f t="shared" si="79"/>
        <v>10</v>
      </c>
      <c r="N345" s="1">
        <f>VLOOKUP(H345,Sheet2!$B$2:$F$5,2,FALSE)*VLOOKUP(F345,Sheet2!$A$8:$C$12,3,FALSE)</f>
        <v>80</v>
      </c>
      <c r="O345" s="9">
        <f>VLOOKUP(H345,Sheet2!$B$2:$F$5,3,FALSE)*VLOOKUP(F345,Sheet2!$A$8:$C$12,3,FALSE)</f>
        <v>100</v>
      </c>
      <c r="P345" s="9">
        <f>VLOOKUP(H345,Sheet2!$B$2:$F$5,4,FALSE)*VLOOKUP(F345,Sheet2!$A$8:$C$12,3,FALSE)</f>
        <v>60</v>
      </c>
      <c r="Q345" s="9">
        <f>VLOOKUP(H345,Sheet2!$B$2:$F$5,5,FALSE)*VLOOKUP(F345,Sheet2!$A$8:$C$12,3,FALSE)</f>
        <v>100</v>
      </c>
      <c r="R345" s="1">
        <f>VLOOKUP(F345,Sheet2!$A$7:$F$12,5,FALSE)</f>
        <v>80</v>
      </c>
      <c r="S345" s="1">
        <f>VLOOKUP(F345,Sheet2!$A$7:$F$12,6,FALSE)</f>
        <v>95</v>
      </c>
      <c r="T345" s="11">
        <f t="shared" si="69"/>
        <v>26.666666666666668</v>
      </c>
      <c r="U345" s="11">
        <f t="shared" si="70"/>
        <v>26.666666666666668</v>
      </c>
      <c r="V345" s="11">
        <f t="shared" si="71"/>
        <v>26.666666666666668</v>
      </c>
      <c r="W345" s="11">
        <f t="shared" si="72"/>
        <v>33.333333333333336</v>
      </c>
      <c r="X345" s="11">
        <f t="shared" si="73"/>
        <v>33.333333333333336</v>
      </c>
      <c r="Y345" s="11">
        <f t="shared" si="74"/>
        <v>33.333333333333336</v>
      </c>
      <c r="Z345" s="11">
        <f t="shared" si="74"/>
        <v>20</v>
      </c>
      <c r="AA345" s="11">
        <f t="shared" si="75"/>
        <v>20</v>
      </c>
      <c r="AB345" s="11">
        <f t="shared" si="76"/>
        <v>20</v>
      </c>
      <c r="AC345" s="11">
        <f t="shared" si="76"/>
        <v>33.333333333333336</v>
      </c>
      <c r="AD345" s="11">
        <f t="shared" si="77"/>
        <v>33.333333333333336</v>
      </c>
      <c r="AE345" s="11">
        <f t="shared" si="78"/>
        <v>33.333333333333336</v>
      </c>
    </row>
    <row r="346" spans="1:31">
      <c r="A346" s="1">
        <f>VLOOKUP(I346,Sheet3!$A$748:$B$779,2,FALSE)+VLOOKUP(B346,Sheet3!$A$2:$B$737,2,FALSE)</f>
        <v>1522</v>
      </c>
      <c r="B346" s="9" t="str">
        <f>Sheet3!A345</f>
        <v>KENETH CARL</v>
      </c>
      <c r="E346" s="1">
        <f t="shared" si="67"/>
        <v>2</v>
      </c>
      <c r="F346" s="1">
        <f>VLOOKUP(VLOOKUP(B346,Sheet3!$A$2:$D$737,4,FALSE),Sheet2!$A$15:$C$19,3,TRUE)</f>
        <v>2</v>
      </c>
      <c r="G346" s="1">
        <f>VLOOKUP(F346,Sheet2!$A$8:$D$12,4,FALSE)</f>
        <v>10</v>
      </c>
      <c r="H346" s="1">
        <f>VLOOKUP(VLOOKUP(B346,Sheet3!$A$2:$E$737,5,FALSE),Sheet2!$A$2:$B$5,2,FALSE)</f>
        <v>1</v>
      </c>
      <c r="I346" s="1" t="str">
        <f>Sheet3!C345</f>
        <v>哥斯达黎加</v>
      </c>
      <c r="J346" s="1" t="str">
        <f t="shared" si="68"/>
        <v>哥斯达黎加</v>
      </c>
      <c r="K346" s="1">
        <f t="shared" si="79"/>
        <v>8</v>
      </c>
      <c r="N346" s="1">
        <f>VLOOKUP(H346,Sheet2!$B$2:$F$5,2,FALSE)*VLOOKUP(F346,Sheet2!$A$8:$C$12,3,FALSE)</f>
        <v>100</v>
      </c>
      <c r="O346" s="9">
        <f>VLOOKUP(H346,Sheet2!$B$2:$F$5,3,FALSE)*VLOOKUP(F346,Sheet2!$A$8:$C$12,3,FALSE)</f>
        <v>80</v>
      </c>
      <c r="P346" s="9">
        <f>VLOOKUP(H346,Sheet2!$B$2:$F$5,4,FALSE)*VLOOKUP(F346,Sheet2!$A$8:$C$12,3,FALSE)</f>
        <v>60</v>
      </c>
      <c r="Q346" s="9">
        <f>VLOOKUP(H346,Sheet2!$B$2:$F$5,5,FALSE)*VLOOKUP(F346,Sheet2!$A$8:$C$12,3,FALSE)</f>
        <v>100</v>
      </c>
      <c r="R346" s="1">
        <f>VLOOKUP(F346,Sheet2!$A$7:$F$12,5,FALSE)</f>
        <v>80</v>
      </c>
      <c r="S346" s="1">
        <f>VLOOKUP(F346,Sheet2!$A$7:$F$12,6,FALSE)</f>
        <v>95</v>
      </c>
      <c r="T346" s="11">
        <f t="shared" si="69"/>
        <v>33.333333333333336</v>
      </c>
      <c r="U346" s="11">
        <f t="shared" si="70"/>
        <v>33.333333333333336</v>
      </c>
      <c r="V346" s="11">
        <f t="shared" si="71"/>
        <v>33.333333333333336</v>
      </c>
      <c r="W346" s="11">
        <f t="shared" si="72"/>
        <v>26.666666666666668</v>
      </c>
      <c r="X346" s="11">
        <f t="shared" si="73"/>
        <v>26.666666666666668</v>
      </c>
      <c r="Y346" s="11">
        <f t="shared" si="74"/>
        <v>26.666666666666668</v>
      </c>
      <c r="Z346" s="11">
        <f t="shared" si="74"/>
        <v>20</v>
      </c>
      <c r="AA346" s="11">
        <f t="shared" si="75"/>
        <v>20</v>
      </c>
      <c r="AB346" s="11">
        <f t="shared" si="76"/>
        <v>20</v>
      </c>
      <c r="AC346" s="11">
        <f t="shared" si="76"/>
        <v>33.333333333333336</v>
      </c>
      <c r="AD346" s="11">
        <f t="shared" si="77"/>
        <v>33.333333333333336</v>
      </c>
      <c r="AE346" s="11">
        <f t="shared" si="78"/>
        <v>33.333333333333336</v>
      </c>
    </row>
    <row r="347" spans="1:31">
      <c r="A347" s="1">
        <f>VLOOKUP(I347,Sheet3!$A$748:$B$779,2,FALSE)+VLOOKUP(B347,Sheet3!$A$2:$B$737,2,FALSE)</f>
        <v>1523</v>
      </c>
      <c r="B347" s="9" t="str">
        <f>Sheet3!A346</f>
        <v xml:space="preserve">ATARRENA </v>
      </c>
      <c r="E347" s="1">
        <f t="shared" si="67"/>
        <v>2</v>
      </c>
      <c r="F347" s="1">
        <f>VLOOKUP(VLOOKUP(B347,Sheet3!$A$2:$D$737,4,FALSE),Sheet2!$A$15:$C$19,3,TRUE)</f>
        <v>2</v>
      </c>
      <c r="G347" s="1">
        <f>VLOOKUP(F347,Sheet2!$A$8:$D$12,4,FALSE)</f>
        <v>10</v>
      </c>
      <c r="H347" s="1">
        <f>VLOOKUP(VLOOKUP(B347,Sheet3!$A$2:$E$737,5,FALSE),Sheet2!$A$2:$B$5,2,FALSE)</f>
        <v>1</v>
      </c>
      <c r="I347" s="1" t="str">
        <f>Sheet3!C346</f>
        <v>哥斯达黎加</v>
      </c>
      <c r="J347" s="1" t="str">
        <f t="shared" si="68"/>
        <v>哥斯达黎加</v>
      </c>
      <c r="K347" s="1">
        <f t="shared" si="79"/>
        <v>7</v>
      </c>
      <c r="N347" s="1">
        <f>VLOOKUP(H347,Sheet2!$B$2:$F$5,2,FALSE)*VLOOKUP(F347,Sheet2!$A$8:$C$12,3,FALSE)</f>
        <v>100</v>
      </c>
      <c r="O347" s="9">
        <f>VLOOKUP(H347,Sheet2!$B$2:$F$5,3,FALSE)*VLOOKUP(F347,Sheet2!$A$8:$C$12,3,FALSE)</f>
        <v>80</v>
      </c>
      <c r="P347" s="9">
        <f>VLOOKUP(H347,Sheet2!$B$2:$F$5,4,FALSE)*VLOOKUP(F347,Sheet2!$A$8:$C$12,3,FALSE)</f>
        <v>60</v>
      </c>
      <c r="Q347" s="9">
        <f>VLOOKUP(H347,Sheet2!$B$2:$F$5,5,FALSE)*VLOOKUP(F347,Sheet2!$A$8:$C$12,3,FALSE)</f>
        <v>100</v>
      </c>
      <c r="R347" s="1">
        <f>VLOOKUP(F347,Sheet2!$A$7:$F$12,5,FALSE)</f>
        <v>80</v>
      </c>
      <c r="S347" s="1">
        <f>VLOOKUP(F347,Sheet2!$A$7:$F$12,6,FALSE)</f>
        <v>95</v>
      </c>
      <c r="T347" s="11">
        <f t="shared" si="69"/>
        <v>33.333333333333336</v>
      </c>
      <c r="U347" s="11">
        <f t="shared" si="70"/>
        <v>33.333333333333336</v>
      </c>
      <c r="V347" s="11">
        <f t="shared" si="71"/>
        <v>33.333333333333336</v>
      </c>
      <c r="W347" s="11">
        <f t="shared" si="72"/>
        <v>26.666666666666668</v>
      </c>
      <c r="X347" s="11">
        <f t="shared" si="73"/>
        <v>26.666666666666668</v>
      </c>
      <c r="Y347" s="11">
        <f t="shared" si="74"/>
        <v>26.666666666666668</v>
      </c>
      <c r="Z347" s="11">
        <f t="shared" si="74"/>
        <v>20</v>
      </c>
      <c r="AA347" s="11">
        <f t="shared" si="75"/>
        <v>20</v>
      </c>
      <c r="AB347" s="11">
        <f t="shared" si="76"/>
        <v>20</v>
      </c>
      <c r="AC347" s="11">
        <f t="shared" si="76"/>
        <v>33.333333333333336</v>
      </c>
      <c r="AD347" s="11">
        <f t="shared" si="77"/>
        <v>33.333333333333336</v>
      </c>
      <c r="AE347" s="11">
        <f t="shared" si="78"/>
        <v>33.333333333333336</v>
      </c>
    </row>
    <row r="348" spans="1:31">
      <c r="A348" s="1">
        <f>VLOOKUP(I348,Sheet3!$A$748:$B$779,2,FALSE)+VLOOKUP(B348,Sheet3!$A$2:$B$737,2,FALSE)</f>
        <v>1601</v>
      </c>
      <c r="B348" s="9" t="str">
        <f>Sheet3!A347</f>
        <v xml:space="preserve">布冯 </v>
      </c>
      <c r="E348" s="1">
        <f t="shared" si="67"/>
        <v>5</v>
      </c>
      <c r="F348" s="1">
        <f>VLOOKUP(VLOOKUP(B348,Sheet3!$A$2:$D$737,4,FALSE),Sheet2!$A$15:$C$19,3,TRUE)</f>
        <v>5</v>
      </c>
      <c r="G348" s="1">
        <f>VLOOKUP(F348,Sheet2!$A$8:$D$12,4,FALSE)</f>
        <v>30</v>
      </c>
      <c r="H348" s="1">
        <f>VLOOKUP(VLOOKUP(B348,Sheet3!$A$2:$E$737,5,FALSE),Sheet2!$A$2:$B$5,2,FALSE)</f>
        <v>4</v>
      </c>
      <c r="I348" s="1" t="str">
        <f>Sheet3!C347</f>
        <v>意大利</v>
      </c>
      <c r="J348" s="1" t="str">
        <f t="shared" si="68"/>
        <v>意大利</v>
      </c>
      <c r="K348" s="1">
        <f t="shared" si="79"/>
        <v>5</v>
      </c>
      <c r="N348" s="1">
        <f>VLOOKUP(H348,Sheet2!$B$2:$F$5,2,FALSE)*VLOOKUP(F348,Sheet2!$A$8:$C$12,3,FALSE)</f>
        <v>120</v>
      </c>
      <c r="O348" s="9">
        <f>VLOOKUP(H348,Sheet2!$B$2:$F$5,3,FALSE)*VLOOKUP(F348,Sheet2!$A$8:$C$12,3,FALSE)</f>
        <v>120</v>
      </c>
      <c r="P348" s="9">
        <f>VLOOKUP(H348,Sheet2!$B$2:$F$5,4,FALSE)*VLOOKUP(F348,Sheet2!$A$8:$C$12,3,FALSE)</f>
        <v>240</v>
      </c>
      <c r="Q348" s="9">
        <f>VLOOKUP(H348,Sheet2!$B$2:$F$5,5,FALSE)*VLOOKUP(F348,Sheet2!$A$8:$C$12,3,FALSE)</f>
        <v>200</v>
      </c>
      <c r="R348" s="1">
        <f>VLOOKUP(F348,Sheet2!$A$7:$F$12,5,FALSE)</f>
        <v>100</v>
      </c>
      <c r="S348" s="1">
        <f>VLOOKUP(F348,Sheet2!$A$7:$F$12,6,FALSE)</f>
        <v>120</v>
      </c>
      <c r="T348" s="11">
        <f t="shared" si="69"/>
        <v>40</v>
      </c>
      <c r="U348" s="11">
        <f t="shared" si="70"/>
        <v>40</v>
      </c>
      <c r="V348" s="11">
        <f t="shared" si="71"/>
        <v>40</v>
      </c>
      <c r="W348" s="11">
        <f t="shared" si="72"/>
        <v>40</v>
      </c>
      <c r="X348" s="11">
        <f t="shared" si="73"/>
        <v>40</v>
      </c>
      <c r="Y348" s="11">
        <f t="shared" si="74"/>
        <v>40</v>
      </c>
      <c r="Z348" s="11">
        <f t="shared" si="74"/>
        <v>80</v>
      </c>
      <c r="AA348" s="11">
        <f t="shared" si="75"/>
        <v>80</v>
      </c>
      <c r="AB348" s="11">
        <f t="shared" si="76"/>
        <v>80</v>
      </c>
      <c r="AC348" s="11">
        <f t="shared" si="76"/>
        <v>66.666666666666671</v>
      </c>
      <c r="AD348" s="11">
        <f t="shared" si="77"/>
        <v>66.666666666666671</v>
      </c>
      <c r="AE348" s="11">
        <f t="shared" si="78"/>
        <v>66.666666666666671</v>
      </c>
    </row>
    <row r="349" spans="1:31">
      <c r="A349" s="1">
        <f>VLOOKUP(I349,Sheet3!$A$748:$B$779,2,FALSE)+VLOOKUP(B349,Sheet3!$A$2:$B$737,2,FALSE)</f>
        <v>1602</v>
      </c>
      <c r="B349" s="9" t="str">
        <f>Sheet3!A348</f>
        <v>巴尔扎利</v>
      </c>
      <c r="E349" s="1">
        <f t="shared" si="67"/>
        <v>4</v>
      </c>
      <c r="F349" s="1">
        <f>VLOOKUP(VLOOKUP(B349,Sheet3!$A$2:$D$737,4,FALSE),Sheet2!$A$15:$C$19,3,TRUE)</f>
        <v>4</v>
      </c>
      <c r="G349" s="1">
        <f>VLOOKUP(F349,Sheet2!$A$8:$D$12,4,FALSE)</f>
        <v>20</v>
      </c>
      <c r="H349" s="1">
        <f>VLOOKUP(VLOOKUP(B349,Sheet3!$A$2:$E$737,5,FALSE),Sheet2!$A$2:$B$5,2,FALSE)</f>
        <v>3</v>
      </c>
      <c r="I349" s="1" t="str">
        <f>Sheet3!C348</f>
        <v>意大利</v>
      </c>
      <c r="J349" s="1" t="str">
        <f t="shared" si="68"/>
        <v>意大利</v>
      </c>
      <c r="K349" s="1">
        <f t="shared" si="79"/>
        <v>2</v>
      </c>
      <c r="N349" s="1">
        <f>VLOOKUP(H349,Sheet2!$B$2:$F$5,2,FALSE)*VLOOKUP(F349,Sheet2!$A$8:$C$12,3,FALSE)</f>
        <v>90</v>
      </c>
      <c r="O349" s="9">
        <f>VLOOKUP(H349,Sheet2!$B$2:$F$5,3,FALSE)*VLOOKUP(F349,Sheet2!$A$8:$C$12,3,FALSE)</f>
        <v>120</v>
      </c>
      <c r="P349" s="9">
        <f>VLOOKUP(H349,Sheet2!$B$2:$F$5,4,FALSE)*VLOOKUP(F349,Sheet2!$A$8:$C$12,3,FALSE)</f>
        <v>150</v>
      </c>
      <c r="Q349" s="9">
        <f>VLOOKUP(H349,Sheet2!$B$2:$F$5,5,FALSE)*VLOOKUP(F349,Sheet2!$A$8:$C$12,3,FALSE)</f>
        <v>150</v>
      </c>
      <c r="R349" s="1">
        <f>VLOOKUP(F349,Sheet2!$A$7:$F$12,5,FALSE)</f>
        <v>90</v>
      </c>
      <c r="S349" s="1">
        <f>VLOOKUP(F349,Sheet2!$A$7:$F$12,6,FALSE)</f>
        <v>110</v>
      </c>
      <c r="T349" s="11">
        <f t="shared" si="69"/>
        <v>30</v>
      </c>
      <c r="U349" s="11">
        <f t="shared" si="70"/>
        <v>30</v>
      </c>
      <c r="V349" s="11">
        <f t="shared" si="71"/>
        <v>30</v>
      </c>
      <c r="W349" s="11">
        <f t="shared" si="72"/>
        <v>40</v>
      </c>
      <c r="X349" s="11">
        <f t="shared" si="73"/>
        <v>40</v>
      </c>
      <c r="Y349" s="11">
        <f t="shared" si="74"/>
        <v>40</v>
      </c>
      <c r="Z349" s="11">
        <f t="shared" si="74"/>
        <v>50</v>
      </c>
      <c r="AA349" s="11">
        <f t="shared" si="75"/>
        <v>50</v>
      </c>
      <c r="AB349" s="11">
        <f t="shared" si="76"/>
        <v>50</v>
      </c>
      <c r="AC349" s="11">
        <f t="shared" si="76"/>
        <v>50</v>
      </c>
      <c r="AD349" s="11">
        <f t="shared" si="77"/>
        <v>50</v>
      </c>
      <c r="AE349" s="11">
        <f t="shared" si="78"/>
        <v>50</v>
      </c>
    </row>
    <row r="350" spans="1:31">
      <c r="A350" s="1">
        <f>VLOOKUP(I350,Sheet3!$A$748:$B$779,2,FALSE)+VLOOKUP(B350,Sheet3!$A$2:$B$737,2,FALSE)</f>
        <v>1603</v>
      </c>
      <c r="B350" s="9" t="str">
        <f>Sheet3!A349</f>
        <v>齐耶利尼</v>
      </c>
      <c r="E350" s="1">
        <f t="shared" si="67"/>
        <v>5</v>
      </c>
      <c r="F350" s="1">
        <f>VLOOKUP(VLOOKUP(B350,Sheet3!$A$2:$D$737,4,FALSE),Sheet2!$A$15:$C$19,3,TRUE)</f>
        <v>5</v>
      </c>
      <c r="G350" s="1">
        <f>VLOOKUP(F350,Sheet2!$A$8:$D$12,4,FALSE)</f>
        <v>30</v>
      </c>
      <c r="H350" s="1">
        <f>VLOOKUP(VLOOKUP(B350,Sheet3!$A$2:$E$737,5,FALSE),Sheet2!$A$2:$B$5,2,FALSE)</f>
        <v>3</v>
      </c>
      <c r="I350" s="1" t="str">
        <f>Sheet3!C349</f>
        <v>意大利</v>
      </c>
      <c r="J350" s="1" t="str">
        <f t="shared" si="68"/>
        <v>意大利</v>
      </c>
      <c r="K350" s="1">
        <f t="shared" si="79"/>
        <v>1</v>
      </c>
      <c r="N350" s="1">
        <f>VLOOKUP(H350,Sheet2!$B$2:$F$5,2,FALSE)*VLOOKUP(F350,Sheet2!$A$8:$C$12,3,FALSE)</f>
        <v>120</v>
      </c>
      <c r="O350" s="9">
        <f>VLOOKUP(H350,Sheet2!$B$2:$F$5,3,FALSE)*VLOOKUP(F350,Sheet2!$A$8:$C$12,3,FALSE)</f>
        <v>160</v>
      </c>
      <c r="P350" s="9">
        <f>VLOOKUP(H350,Sheet2!$B$2:$F$5,4,FALSE)*VLOOKUP(F350,Sheet2!$A$8:$C$12,3,FALSE)</f>
        <v>200</v>
      </c>
      <c r="Q350" s="9">
        <f>VLOOKUP(H350,Sheet2!$B$2:$F$5,5,FALSE)*VLOOKUP(F350,Sheet2!$A$8:$C$12,3,FALSE)</f>
        <v>200</v>
      </c>
      <c r="R350" s="1">
        <f>VLOOKUP(F350,Sheet2!$A$7:$F$12,5,FALSE)</f>
        <v>100</v>
      </c>
      <c r="S350" s="1">
        <f>VLOOKUP(F350,Sheet2!$A$7:$F$12,6,FALSE)</f>
        <v>120</v>
      </c>
      <c r="T350" s="11">
        <f t="shared" si="69"/>
        <v>40</v>
      </c>
      <c r="U350" s="11">
        <f t="shared" si="70"/>
        <v>40</v>
      </c>
      <c r="V350" s="11">
        <f t="shared" si="71"/>
        <v>40</v>
      </c>
      <c r="W350" s="11">
        <f t="shared" si="72"/>
        <v>53.333333333333336</v>
      </c>
      <c r="X350" s="11">
        <f t="shared" si="73"/>
        <v>53.333333333333336</v>
      </c>
      <c r="Y350" s="11">
        <f t="shared" si="74"/>
        <v>53.333333333333336</v>
      </c>
      <c r="Z350" s="11">
        <f t="shared" si="74"/>
        <v>66.666666666666671</v>
      </c>
      <c r="AA350" s="11">
        <f t="shared" si="75"/>
        <v>66.666666666666671</v>
      </c>
      <c r="AB350" s="11">
        <f t="shared" si="76"/>
        <v>66.666666666666671</v>
      </c>
      <c r="AC350" s="11">
        <f t="shared" si="76"/>
        <v>66.666666666666671</v>
      </c>
      <c r="AD350" s="11">
        <f t="shared" si="77"/>
        <v>66.666666666666671</v>
      </c>
      <c r="AE350" s="11">
        <f t="shared" si="78"/>
        <v>66.666666666666671</v>
      </c>
    </row>
    <row r="351" spans="1:31">
      <c r="A351" s="1">
        <f>VLOOKUP(I351,Sheet3!$A$748:$B$779,2,FALSE)+VLOOKUP(B351,Sheet3!$A$2:$B$737,2,FALSE)</f>
        <v>1604</v>
      </c>
      <c r="B351" s="9" t="str">
        <f>Sheet3!A350</f>
        <v>阿巴特</v>
      </c>
      <c r="E351" s="1">
        <f t="shared" si="67"/>
        <v>3</v>
      </c>
      <c r="F351" s="1">
        <f>VLOOKUP(VLOOKUP(B351,Sheet3!$A$2:$D$737,4,FALSE),Sheet2!$A$15:$C$19,3,TRUE)</f>
        <v>3</v>
      </c>
      <c r="G351" s="1">
        <f>VLOOKUP(F351,Sheet2!$A$8:$D$12,4,FALSE)</f>
        <v>15</v>
      </c>
      <c r="H351" s="1">
        <f>VLOOKUP(VLOOKUP(B351,Sheet3!$A$2:$E$737,5,FALSE),Sheet2!$A$2:$B$5,2,FALSE)</f>
        <v>3</v>
      </c>
      <c r="I351" s="1" t="str">
        <f>Sheet3!C350</f>
        <v>意大利</v>
      </c>
      <c r="J351" s="1" t="str">
        <f t="shared" si="68"/>
        <v>意大利</v>
      </c>
      <c r="K351" s="1">
        <f t="shared" si="79"/>
        <v>11</v>
      </c>
      <c r="N351" s="1">
        <f>VLOOKUP(H351,Sheet2!$B$2:$F$5,2,FALSE)*VLOOKUP(F351,Sheet2!$A$8:$C$12,3,FALSE)</f>
        <v>72</v>
      </c>
      <c r="O351" s="9">
        <f>VLOOKUP(H351,Sheet2!$B$2:$F$5,3,FALSE)*VLOOKUP(F351,Sheet2!$A$8:$C$12,3,FALSE)</f>
        <v>96</v>
      </c>
      <c r="P351" s="9">
        <f>VLOOKUP(H351,Sheet2!$B$2:$F$5,4,FALSE)*VLOOKUP(F351,Sheet2!$A$8:$C$12,3,FALSE)</f>
        <v>120</v>
      </c>
      <c r="Q351" s="9">
        <f>VLOOKUP(H351,Sheet2!$B$2:$F$5,5,FALSE)*VLOOKUP(F351,Sheet2!$A$8:$C$12,3,FALSE)</f>
        <v>120</v>
      </c>
      <c r="R351" s="1">
        <f>VLOOKUP(F351,Sheet2!$A$7:$F$12,5,FALSE)</f>
        <v>85</v>
      </c>
      <c r="S351" s="1">
        <f>VLOOKUP(F351,Sheet2!$A$7:$F$12,6,FALSE)</f>
        <v>100</v>
      </c>
      <c r="T351" s="11">
        <f t="shared" si="69"/>
        <v>24</v>
      </c>
      <c r="U351" s="11">
        <f t="shared" si="70"/>
        <v>24</v>
      </c>
      <c r="V351" s="11">
        <f t="shared" si="71"/>
        <v>24</v>
      </c>
      <c r="W351" s="11">
        <f t="shared" si="72"/>
        <v>32</v>
      </c>
      <c r="X351" s="11">
        <f t="shared" si="73"/>
        <v>32</v>
      </c>
      <c r="Y351" s="11">
        <f t="shared" si="74"/>
        <v>32</v>
      </c>
      <c r="Z351" s="11">
        <f t="shared" si="74"/>
        <v>40</v>
      </c>
      <c r="AA351" s="11">
        <f t="shared" si="75"/>
        <v>40</v>
      </c>
      <c r="AB351" s="11">
        <f t="shared" si="76"/>
        <v>40</v>
      </c>
      <c r="AC351" s="11">
        <f t="shared" si="76"/>
        <v>40</v>
      </c>
      <c r="AD351" s="11">
        <f t="shared" si="77"/>
        <v>40</v>
      </c>
      <c r="AE351" s="11">
        <f t="shared" si="78"/>
        <v>40</v>
      </c>
    </row>
    <row r="352" spans="1:31">
      <c r="A352" s="1">
        <f>VLOOKUP(I352,Sheet3!$A$748:$B$779,2,FALSE)+VLOOKUP(B352,Sheet3!$A$2:$B$737,2,FALSE)</f>
        <v>1605</v>
      </c>
      <c r="B352" s="9" t="str">
        <f>Sheet3!A351</f>
        <v>德.西利奥</v>
      </c>
      <c r="E352" s="1">
        <f t="shared" si="67"/>
        <v>3</v>
      </c>
      <c r="F352" s="1">
        <f>VLOOKUP(VLOOKUP(B352,Sheet3!$A$2:$D$737,4,FALSE),Sheet2!$A$15:$C$19,3,TRUE)</f>
        <v>3</v>
      </c>
      <c r="G352" s="1">
        <f>VLOOKUP(F352,Sheet2!$A$8:$D$12,4,FALSE)</f>
        <v>15</v>
      </c>
      <c r="H352" s="1">
        <f>VLOOKUP(VLOOKUP(B352,Sheet3!$A$2:$E$737,5,FALSE),Sheet2!$A$2:$B$5,2,FALSE)</f>
        <v>3</v>
      </c>
      <c r="I352" s="1" t="str">
        <f>Sheet3!C351</f>
        <v>意大利</v>
      </c>
      <c r="J352" s="1" t="str">
        <f t="shared" si="68"/>
        <v>意大利</v>
      </c>
      <c r="K352" s="1">
        <f t="shared" si="79"/>
        <v>9</v>
      </c>
      <c r="N352" s="1">
        <f>VLOOKUP(H352,Sheet2!$B$2:$F$5,2,FALSE)*VLOOKUP(F352,Sheet2!$A$8:$C$12,3,FALSE)</f>
        <v>72</v>
      </c>
      <c r="O352" s="9">
        <f>VLOOKUP(H352,Sheet2!$B$2:$F$5,3,FALSE)*VLOOKUP(F352,Sheet2!$A$8:$C$12,3,FALSE)</f>
        <v>96</v>
      </c>
      <c r="P352" s="9">
        <f>VLOOKUP(H352,Sheet2!$B$2:$F$5,4,FALSE)*VLOOKUP(F352,Sheet2!$A$8:$C$12,3,FALSE)</f>
        <v>120</v>
      </c>
      <c r="Q352" s="9">
        <f>VLOOKUP(H352,Sheet2!$B$2:$F$5,5,FALSE)*VLOOKUP(F352,Sheet2!$A$8:$C$12,3,FALSE)</f>
        <v>120</v>
      </c>
      <c r="R352" s="1">
        <f>VLOOKUP(F352,Sheet2!$A$7:$F$12,5,FALSE)</f>
        <v>85</v>
      </c>
      <c r="S352" s="1">
        <f>VLOOKUP(F352,Sheet2!$A$7:$F$12,6,FALSE)</f>
        <v>100</v>
      </c>
      <c r="T352" s="11">
        <f t="shared" si="69"/>
        <v>24</v>
      </c>
      <c r="U352" s="11">
        <f t="shared" si="70"/>
        <v>24</v>
      </c>
      <c r="V352" s="11">
        <f t="shared" si="71"/>
        <v>24</v>
      </c>
      <c r="W352" s="11">
        <f t="shared" si="72"/>
        <v>32</v>
      </c>
      <c r="X352" s="11">
        <f t="shared" si="73"/>
        <v>32</v>
      </c>
      <c r="Y352" s="11">
        <f t="shared" si="74"/>
        <v>32</v>
      </c>
      <c r="Z352" s="11">
        <f t="shared" si="74"/>
        <v>40</v>
      </c>
      <c r="AA352" s="11">
        <f t="shared" si="75"/>
        <v>40</v>
      </c>
      <c r="AB352" s="11">
        <f t="shared" si="76"/>
        <v>40</v>
      </c>
      <c r="AC352" s="11">
        <f t="shared" si="76"/>
        <v>40</v>
      </c>
      <c r="AD352" s="11">
        <f t="shared" si="77"/>
        <v>40</v>
      </c>
      <c r="AE352" s="11">
        <f t="shared" si="78"/>
        <v>40</v>
      </c>
    </row>
    <row r="353" spans="1:31">
      <c r="A353" s="1">
        <f>VLOOKUP(I353,Sheet3!$A$748:$B$779,2,FALSE)+VLOOKUP(B353,Sheet3!$A$2:$B$737,2,FALSE)</f>
        <v>1606</v>
      </c>
      <c r="B353" s="9" t="str">
        <f>Sheet3!A352</f>
        <v>皮尔洛</v>
      </c>
      <c r="E353" s="1">
        <f t="shared" si="67"/>
        <v>5</v>
      </c>
      <c r="F353" s="1">
        <f>VLOOKUP(VLOOKUP(B353,Sheet3!$A$2:$D$737,4,FALSE),Sheet2!$A$15:$C$19,3,TRUE)</f>
        <v>5</v>
      </c>
      <c r="G353" s="1">
        <f>VLOOKUP(F353,Sheet2!$A$8:$D$12,4,FALSE)</f>
        <v>30</v>
      </c>
      <c r="H353" s="1">
        <f>VLOOKUP(VLOOKUP(B353,Sheet3!$A$2:$E$737,5,FALSE),Sheet2!$A$2:$B$5,2,FALSE)</f>
        <v>2</v>
      </c>
      <c r="I353" s="1" t="str">
        <f>Sheet3!C352</f>
        <v>意大利</v>
      </c>
      <c r="J353" s="1" t="str">
        <f t="shared" si="68"/>
        <v>意大利</v>
      </c>
      <c r="K353" s="1">
        <f t="shared" si="79"/>
        <v>13</v>
      </c>
      <c r="N353" s="1">
        <f>VLOOKUP(H353,Sheet2!$B$2:$F$5,2,FALSE)*VLOOKUP(F353,Sheet2!$A$8:$C$12,3,FALSE)</f>
        <v>160</v>
      </c>
      <c r="O353" s="9">
        <f>VLOOKUP(H353,Sheet2!$B$2:$F$5,3,FALSE)*VLOOKUP(F353,Sheet2!$A$8:$C$12,3,FALSE)</f>
        <v>200</v>
      </c>
      <c r="P353" s="9">
        <f>VLOOKUP(H353,Sheet2!$B$2:$F$5,4,FALSE)*VLOOKUP(F353,Sheet2!$A$8:$C$12,3,FALSE)</f>
        <v>120</v>
      </c>
      <c r="Q353" s="9">
        <f>VLOOKUP(H353,Sheet2!$B$2:$F$5,5,FALSE)*VLOOKUP(F353,Sheet2!$A$8:$C$12,3,FALSE)</f>
        <v>200</v>
      </c>
      <c r="R353" s="1">
        <f>VLOOKUP(F353,Sheet2!$A$7:$F$12,5,FALSE)</f>
        <v>100</v>
      </c>
      <c r="S353" s="1">
        <f>VLOOKUP(F353,Sheet2!$A$7:$F$12,6,FALSE)</f>
        <v>120</v>
      </c>
      <c r="T353" s="11">
        <f t="shared" si="69"/>
        <v>53.333333333333336</v>
      </c>
      <c r="U353" s="11">
        <f t="shared" si="70"/>
        <v>53.333333333333336</v>
      </c>
      <c r="V353" s="11">
        <f t="shared" si="71"/>
        <v>53.333333333333336</v>
      </c>
      <c r="W353" s="11">
        <f t="shared" si="72"/>
        <v>66.666666666666671</v>
      </c>
      <c r="X353" s="11">
        <f t="shared" si="73"/>
        <v>66.666666666666671</v>
      </c>
      <c r="Y353" s="11">
        <f t="shared" si="74"/>
        <v>66.666666666666671</v>
      </c>
      <c r="Z353" s="11">
        <f t="shared" si="74"/>
        <v>40</v>
      </c>
      <c r="AA353" s="11">
        <f t="shared" si="75"/>
        <v>40</v>
      </c>
      <c r="AB353" s="11">
        <f t="shared" si="76"/>
        <v>40</v>
      </c>
      <c r="AC353" s="11">
        <f t="shared" si="76"/>
        <v>66.666666666666671</v>
      </c>
      <c r="AD353" s="11">
        <f t="shared" si="77"/>
        <v>66.666666666666671</v>
      </c>
      <c r="AE353" s="11">
        <f t="shared" si="78"/>
        <v>66.666666666666671</v>
      </c>
    </row>
    <row r="354" spans="1:31">
      <c r="A354" s="1">
        <f>VLOOKUP(I354,Sheet3!$A$748:$B$779,2,FALSE)+VLOOKUP(B354,Sheet3!$A$2:$B$737,2,FALSE)</f>
        <v>1607</v>
      </c>
      <c r="B354" s="9" t="str">
        <f>Sheet3!A353</f>
        <v>德·罗西</v>
      </c>
      <c r="E354" s="1">
        <f t="shared" si="67"/>
        <v>4</v>
      </c>
      <c r="F354" s="1">
        <f>VLOOKUP(VLOOKUP(B354,Sheet3!$A$2:$D$737,4,FALSE),Sheet2!$A$15:$C$19,3,TRUE)</f>
        <v>4</v>
      </c>
      <c r="G354" s="1">
        <f>VLOOKUP(F354,Sheet2!$A$8:$D$12,4,FALSE)</f>
        <v>20</v>
      </c>
      <c r="H354" s="1">
        <f>VLOOKUP(VLOOKUP(B354,Sheet3!$A$2:$E$737,5,FALSE),Sheet2!$A$2:$B$5,2,FALSE)</f>
        <v>2</v>
      </c>
      <c r="I354" s="1" t="str">
        <f>Sheet3!C353</f>
        <v>意大利</v>
      </c>
      <c r="J354" s="1" t="str">
        <f t="shared" si="68"/>
        <v>意大利</v>
      </c>
      <c r="K354" s="1">
        <f t="shared" si="79"/>
        <v>10</v>
      </c>
      <c r="N354" s="1">
        <f>VLOOKUP(H354,Sheet2!$B$2:$F$5,2,FALSE)*VLOOKUP(F354,Sheet2!$A$8:$C$12,3,FALSE)</f>
        <v>120</v>
      </c>
      <c r="O354" s="9">
        <f>VLOOKUP(H354,Sheet2!$B$2:$F$5,3,FALSE)*VLOOKUP(F354,Sheet2!$A$8:$C$12,3,FALSE)</f>
        <v>150</v>
      </c>
      <c r="P354" s="9">
        <f>VLOOKUP(H354,Sheet2!$B$2:$F$5,4,FALSE)*VLOOKUP(F354,Sheet2!$A$8:$C$12,3,FALSE)</f>
        <v>90</v>
      </c>
      <c r="Q354" s="9">
        <f>VLOOKUP(H354,Sheet2!$B$2:$F$5,5,FALSE)*VLOOKUP(F354,Sheet2!$A$8:$C$12,3,FALSE)</f>
        <v>150</v>
      </c>
      <c r="R354" s="1">
        <f>VLOOKUP(F354,Sheet2!$A$7:$F$12,5,FALSE)</f>
        <v>90</v>
      </c>
      <c r="S354" s="1">
        <f>VLOOKUP(F354,Sheet2!$A$7:$F$12,6,FALSE)</f>
        <v>110</v>
      </c>
      <c r="T354" s="11">
        <f t="shared" si="69"/>
        <v>40</v>
      </c>
      <c r="U354" s="11">
        <f t="shared" si="70"/>
        <v>40</v>
      </c>
      <c r="V354" s="11">
        <f t="shared" si="71"/>
        <v>40</v>
      </c>
      <c r="W354" s="11">
        <f t="shared" si="72"/>
        <v>50</v>
      </c>
      <c r="X354" s="11">
        <f t="shared" si="73"/>
        <v>50</v>
      </c>
      <c r="Y354" s="11">
        <f t="shared" si="74"/>
        <v>50</v>
      </c>
      <c r="Z354" s="11">
        <f t="shared" si="74"/>
        <v>30</v>
      </c>
      <c r="AA354" s="11">
        <f t="shared" si="75"/>
        <v>30</v>
      </c>
      <c r="AB354" s="11">
        <f t="shared" si="76"/>
        <v>30</v>
      </c>
      <c r="AC354" s="11">
        <f t="shared" si="76"/>
        <v>50</v>
      </c>
      <c r="AD354" s="11">
        <f t="shared" si="77"/>
        <v>50</v>
      </c>
      <c r="AE354" s="11">
        <f t="shared" si="78"/>
        <v>50</v>
      </c>
    </row>
    <row r="355" spans="1:31">
      <c r="A355" s="1">
        <f>VLOOKUP(I355,Sheet3!$A$748:$B$779,2,FALSE)+VLOOKUP(B355,Sheet3!$A$2:$B$737,2,FALSE)</f>
        <v>1608</v>
      </c>
      <c r="B355" s="9" t="str">
        <f>Sheet3!A354</f>
        <v xml:space="preserve">蒙托利沃 </v>
      </c>
      <c r="E355" s="1">
        <f t="shared" si="67"/>
        <v>4</v>
      </c>
      <c r="F355" s="1">
        <f>VLOOKUP(VLOOKUP(B355,Sheet3!$A$2:$D$737,4,FALSE),Sheet2!$A$15:$C$19,3,TRUE)</f>
        <v>4</v>
      </c>
      <c r="G355" s="1">
        <f>VLOOKUP(F355,Sheet2!$A$8:$D$12,4,FALSE)</f>
        <v>20</v>
      </c>
      <c r="H355" s="1">
        <f>VLOOKUP(VLOOKUP(B355,Sheet3!$A$2:$E$737,5,FALSE),Sheet2!$A$2:$B$5,2,FALSE)</f>
        <v>2</v>
      </c>
      <c r="I355" s="1" t="str">
        <f>Sheet3!C354</f>
        <v>意大利</v>
      </c>
      <c r="J355" s="1" t="str">
        <f t="shared" si="68"/>
        <v>意大利</v>
      </c>
      <c r="K355" s="1">
        <f t="shared" si="79"/>
        <v>14</v>
      </c>
      <c r="N355" s="1">
        <f>VLOOKUP(H355,Sheet2!$B$2:$F$5,2,FALSE)*VLOOKUP(F355,Sheet2!$A$8:$C$12,3,FALSE)</f>
        <v>120</v>
      </c>
      <c r="O355" s="9">
        <f>VLOOKUP(H355,Sheet2!$B$2:$F$5,3,FALSE)*VLOOKUP(F355,Sheet2!$A$8:$C$12,3,FALSE)</f>
        <v>150</v>
      </c>
      <c r="P355" s="9">
        <f>VLOOKUP(H355,Sheet2!$B$2:$F$5,4,FALSE)*VLOOKUP(F355,Sheet2!$A$8:$C$12,3,FALSE)</f>
        <v>90</v>
      </c>
      <c r="Q355" s="9">
        <f>VLOOKUP(H355,Sheet2!$B$2:$F$5,5,FALSE)*VLOOKUP(F355,Sheet2!$A$8:$C$12,3,FALSE)</f>
        <v>150</v>
      </c>
      <c r="R355" s="1">
        <f>VLOOKUP(F355,Sheet2!$A$7:$F$12,5,FALSE)</f>
        <v>90</v>
      </c>
      <c r="S355" s="1">
        <f>VLOOKUP(F355,Sheet2!$A$7:$F$12,6,FALSE)</f>
        <v>110</v>
      </c>
      <c r="T355" s="11">
        <f t="shared" si="69"/>
        <v>40</v>
      </c>
      <c r="U355" s="11">
        <f t="shared" si="70"/>
        <v>40</v>
      </c>
      <c r="V355" s="11">
        <f t="shared" si="71"/>
        <v>40</v>
      </c>
      <c r="W355" s="11">
        <f t="shared" si="72"/>
        <v>50</v>
      </c>
      <c r="X355" s="11">
        <f t="shared" si="73"/>
        <v>50</v>
      </c>
      <c r="Y355" s="11">
        <f t="shared" si="74"/>
        <v>50</v>
      </c>
      <c r="Z355" s="11">
        <f t="shared" si="74"/>
        <v>30</v>
      </c>
      <c r="AA355" s="11">
        <f t="shared" si="75"/>
        <v>30</v>
      </c>
      <c r="AB355" s="11">
        <f t="shared" si="76"/>
        <v>30</v>
      </c>
      <c r="AC355" s="11">
        <f t="shared" si="76"/>
        <v>50</v>
      </c>
      <c r="AD355" s="11">
        <f t="shared" si="77"/>
        <v>50</v>
      </c>
      <c r="AE355" s="11">
        <f t="shared" si="78"/>
        <v>50</v>
      </c>
    </row>
    <row r="356" spans="1:31">
      <c r="A356" s="1">
        <f>VLOOKUP(I356,Sheet3!$A$748:$B$779,2,FALSE)+VLOOKUP(B356,Sheet3!$A$2:$B$737,2,FALSE)</f>
        <v>1609</v>
      </c>
      <c r="B356" s="9" t="str">
        <f>Sheet3!A355</f>
        <v>马尔基西奥</v>
      </c>
      <c r="E356" s="1">
        <f t="shared" si="67"/>
        <v>4</v>
      </c>
      <c r="F356" s="1">
        <f>VLOOKUP(VLOOKUP(B356,Sheet3!$A$2:$D$737,4,FALSE),Sheet2!$A$15:$C$19,3,TRUE)</f>
        <v>4</v>
      </c>
      <c r="G356" s="1">
        <f>VLOOKUP(F356,Sheet2!$A$8:$D$12,4,FALSE)</f>
        <v>20</v>
      </c>
      <c r="H356" s="1">
        <f>VLOOKUP(VLOOKUP(B356,Sheet3!$A$2:$E$737,5,FALSE),Sheet2!$A$2:$B$5,2,FALSE)</f>
        <v>2</v>
      </c>
      <c r="I356" s="1" t="str">
        <f>Sheet3!C355</f>
        <v>意大利</v>
      </c>
      <c r="J356" s="1" t="str">
        <f t="shared" si="68"/>
        <v>意大利</v>
      </c>
      <c r="K356" s="1">
        <f t="shared" si="79"/>
        <v>6</v>
      </c>
      <c r="N356" s="1">
        <f>VLOOKUP(H356,Sheet2!$B$2:$F$5,2,FALSE)*VLOOKUP(F356,Sheet2!$A$8:$C$12,3,FALSE)</f>
        <v>120</v>
      </c>
      <c r="O356" s="9">
        <f>VLOOKUP(H356,Sheet2!$B$2:$F$5,3,FALSE)*VLOOKUP(F356,Sheet2!$A$8:$C$12,3,FALSE)</f>
        <v>150</v>
      </c>
      <c r="P356" s="9">
        <f>VLOOKUP(H356,Sheet2!$B$2:$F$5,4,FALSE)*VLOOKUP(F356,Sheet2!$A$8:$C$12,3,FALSE)</f>
        <v>90</v>
      </c>
      <c r="Q356" s="9">
        <f>VLOOKUP(H356,Sheet2!$B$2:$F$5,5,FALSE)*VLOOKUP(F356,Sheet2!$A$8:$C$12,3,FALSE)</f>
        <v>150</v>
      </c>
      <c r="R356" s="1">
        <f>VLOOKUP(F356,Sheet2!$A$7:$F$12,5,FALSE)</f>
        <v>90</v>
      </c>
      <c r="S356" s="1">
        <f>VLOOKUP(F356,Sheet2!$A$7:$F$12,6,FALSE)</f>
        <v>110</v>
      </c>
      <c r="T356" s="11">
        <f t="shared" si="69"/>
        <v>40</v>
      </c>
      <c r="U356" s="11">
        <f t="shared" si="70"/>
        <v>40</v>
      </c>
      <c r="V356" s="11">
        <f t="shared" si="71"/>
        <v>40</v>
      </c>
      <c r="W356" s="11">
        <f t="shared" si="72"/>
        <v>50</v>
      </c>
      <c r="X356" s="11">
        <f t="shared" si="73"/>
        <v>50</v>
      </c>
      <c r="Y356" s="11">
        <f t="shared" si="74"/>
        <v>50</v>
      </c>
      <c r="Z356" s="11">
        <f t="shared" si="74"/>
        <v>30</v>
      </c>
      <c r="AA356" s="11">
        <f t="shared" si="75"/>
        <v>30</v>
      </c>
      <c r="AB356" s="11">
        <f t="shared" si="76"/>
        <v>30</v>
      </c>
      <c r="AC356" s="11">
        <f t="shared" si="76"/>
        <v>50</v>
      </c>
      <c r="AD356" s="11">
        <f t="shared" si="77"/>
        <v>50</v>
      </c>
      <c r="AE356" s="11">
        <f t="shared" si="78"/>
        <v>50</v>
      </c>
    </row>
    <row r="357" spans="1:31">
      <c r="A357" s="1">
        <f>VLOOKUP(I357,Sheet3!$A$748:$B$779,2,FALSE)+VLOOKUP(B357,Sheet3!$A$2:$B$737,2,FALSE)</f>
        <v>1610</v>
      </c>
      <c r="B357" s="9" t="str">
        <f>Sheet3!A356</f>
        <v xml:space="preserve">贾切尔尼 </v>
      </c>
      <c r="E357" s="1">
        <f t="shared" si="67"/>
        <v>3</v>
      </c>
      <c r="F357" s="1">
        <f>VLOOKUP(VLOOKUP(B357,Sheet3!$A$2:$D$737,4,FALSE),Sheet2!$A$15:$C$19,3,TRUE)</f>
        <v>3</v>
      </c>
      <c r="G357" s="1">
        <f>VLOOKUP(F357,Sheet2!$A$8:$D$12,4,FALSE)</f>
        <v>15</v>
      </c>
      <c r="H357" s="1">
        <f>VLOOKUP(VLOOKUP(B357,Sheet3!$A$2:$E$737,5,FALSE),Sheet2!$A$2:$B$5,2,FALSE)</f>
        <v>2</v>
      </c>
      <c r="I357" s="1" t="str">
        <f>Sheet3!C356</f>
        <v>意大利</v>
      </c>
      <c r="J357" s="1" t="str">
        <f t="shared" si="68"/>
        <v>意大利</v>
      </c>
      <c r="K357" s="1">
        <f t="shared" si="79"/>
        <v>12</v>
      </c>
      <c r="N357" s="1">
        <f>VLOOKUP(H357,Sheet2!$B$2:$F$5,2,FALSE)*VLOOKUP(F357,Sheet2!$A$8:$C$12,3,FALSE)</f>
        <v>96</v>
      </c>
      <c r="O357" s="9">
        <f>VLOOKUP(H357,Sheet2!$B$2:$F$5,3,FALSE)*VLOOKUP(F357,Sheet2!$A$8:$C$12,3,FALSE)</f>
        <v>120</v>
      </c>
      <c r="P357" s="9">
        <f>VLOOKUP(H357,Sheet2!$B$2:$F$5,4,FALSE)*VLOOKUP(F357,Sheet2!$A$8:$C$12,3,FALSE)</f>
        <v>72</v>
      </c>
      <c r="Q357" s="9">
        <f>VLOOKUP(H357,Sheet2!$B$2:$F$5,5,FALSE)*VLOOKUP(F357,Sheet2!$A$8:$C$12,3,FALSE)</f>
        <v>120</v>
      </c>
      <c r="R357" s="1">
        <f>VLOOKUP(F357,Sheet2!$A$7:$F$12,5,FALSE)</f>
        <v>85</v>
      </c>
      <c r="S357" s="1">
        <f>VLOOKUP(F357,Sheet2!$A$7:$F$12,6,FALSE)</f>
        <v>100</v>
      </c>
      <c r="T357" s="11">
        <f t="shared" si="69"/>
        <v>32</v>
      </c>
      <c r="U357" s="11">
        <f t="shared" si="70"/>
        <v>32</v>
      </c>
      <c r="V357" s="11">
        <f t="shared" si="71"/>
        <v>32</v>
      </c>
      <c r="W357" s="11">
        <f t="shared" si="72"/>
        <v>40</v>
      </c>
      <c r="X357" s="11">
        <f t="shared" si="73"/>
        <v>40</v>
      </c>
      <c r="Y357" s="11">
        <f t="shared" si="74"/>
        <v>40</v>
      </c>
      <c r="Z357" s="11">
        <f t="shared" si="74"/>
        <v>24</v>
      </c>
      <c r="AA357" s="11">
        <f t="shared" si="75"/>
        <v>24</v>
      </c>
      <c r="AB357" s="11">
        <f t="shared" si="76"/>
        <v>24</v>
      </c>
      <c r="AC357" s="11">
        <f t="shared" si="76"/>
        <v>40</v>
      </c>
      <c r="AD357" s="11">
        <f t="shared" si="77"/>
        <v>40</v>
      </c>
      <c r="AE357" s="11">
        <f t="shared" si="78"/>
        <v>40</v>
      </c>
    </row>
    <row r="358" spans="1:31">
      <c r="A358" s="1">
        <f>VLOOKUP(I358,Sheet3!$A$748:$B$779,2,FALSE)+VLOOKUP(B358,Sheet3!$A$2:$B$737,2,FALSE)</f>
        <v>1611</v>
      </c>
      <c r="B358" s="9" t="str">
        <f>Sheet3!A357</f>
        <v xml:space="preserve">巴洛特利 </v>
      </c>
      <c r="E358" s="1">
        <f t="shared" si="67"/>
        <v>4</v>
      </c>
      <c r="F358" s="1">
        <f>VLOOKUP(VLOOKUP(B358,Sheet3!$A$2:$D$737,4,FALSE),Sheet2!$A$15:$C$19,3,TRUE)</f>
        <v>4</v>
      </c>
      <c r="G358" s="1">
        <f>VLOOKUP(F358,Sheet2!$A$8:$D$12,4,FALSE)</f>
        <v>20</v>
      </c>
      <c r="H358" s="1">
        <f>VLOOKUP(VLOOKUP(B358,Sheet3!$A$2:$E$737,5,FALSE),Sheet2!$A$2:$B$5,2,FALSE)</f>
        <v>1</v>
      </c>
      <c r="I358" s="1" t="str">
        <f>Sheet3!C357</f>
        <v>意大利</v>
      </c>
      <c r="J358" s="1" t="str">
        <f t="shared" si="68"/>
        <v>意大利</v>
      </c>
      <c r="K358" s="1">
        <f t="shared" si="79"/>
        <v>3</v>
      </c>
      <c r="N358" s="1">
        <f>VLOOKUP(H358,Sheet2!$B$2:$F$5,2,FALSE)*VLOOKUP(F358,Sheet2!$A$8:$C$12,3,FALSE)</f>
        <v>150</v>
      </c>
      <c r="O358" s="9">
        <f>VLOOKUP(H358,Sheet2!$B$2:$F$5,3,FALSE)*VLOOKUP(F358,Sheet2!$A$8:$C$12,3,FALSE)</f>
        <v>120</v>
      </c>
      <c r="P358" s="9">
        <f>VLOOKUP(H358,Sheet2!$B$2:$F$5,4,FALSE)*VLOOKUP(F358,Sheet2!$A$8:$C$12,3,FALSE)</f>
        <v>90</v>
      </c>
      <c r="Q358" s="9">
        <f>VLOOKUP(H358,Sheet2!$B$2:$F$5,5,FALSE)*VLOOKUP(F358,Sheet2!$A$8:$C$12,3,FALSE)</f>
        <v>150</v>
      </c>
      <c r="R358" s="1">
        <f>VLOOKUP(F358,Sheet2!$A$7:$F$12,5,FALSE)</f>
        <v>90</v>
      </c>
      <c r="S358" s="1">
        <f>VLOOKUP(F358,Sheet2!$A$7:$F$12,6,FALSE)</f>
        <v>110</v>
      </c>
      <c r="T358" s="11">
        <f t="shared" si="69"/>
        <v>50</v>
      </c>
      <c r="U358" s="11">
        <f t="shared" si="70"/>
        <v>50</v>
      </c>
      <c r="V358" s="11">
        <f t="shared" si="71"/>
        <v>50</v>
      </c>
      <c r="W358" s="11">
        <f t="shared" si="72"/>
        <v>40</v>
      </c>
      <c r="X358" s="11">
        <f t="shared" si="73"/>
        <v>40</v>
      </c>
      <c r="Y358" s="11">
        <f t="shared" si="74"/>
        <v>40</v>
      </c>
      <c r="Z358" s="11">
        <f t="shared" si="74"/>
        <v>30</v>
      </c>
      <c r="AA358" s="11">
        <f t="shared" si="75"/>
        <v>30</v>
      </c>
      <c r="AB358" s="11">
        <f t="shared" si="76"/>
        <v>30</v>
      </c>
      <c r="AC358" s="11">
        <f t="shared" si="76"/>
        <v>50</v>
      </c>
      <c r="AD358" s="11">
        <f t="shared" si="77"/>
        <v>50</v>
      </c>
      <c r="AE358" s="11">
        <f t="shared" si="78"/>
        <v>50</v>
      </c>
    </row>
    <row r="359" spans="1:31">
      <c r="A359" s="1">
        <f>VLOOKUP(I359,Sheet3!$A$748:$B$779,2,FALSE)+VLOOKUP(B359,Sheet3!$A$2:$B$737,2,FALSE)</f>
        <v>1612</v>
      </c>
      <c r="B359" s="9" t="str">
        <f>Sheet3!A358</f>
        <v xml:space="preserve">西里古 </v>
      </c>
      <c r="E359" s="1">
        <f t="shared" si="67"/>
        <v>4</v>
      </c>
      <c r="F359" s="1">
        <f>VLOOKUP(VLOOKUP(B359,Sheet3!$A$2:$D$737,4,FALSE),Sheet2!$A$15:$C$19,3,TRUE)</f>
        <v>4</v>
      </c>
      <c r="G359" s="1">
        <f>VLOOKUP(F359,Sheet2!$A$8:$D$12,4,FALSE)</f>
        <v>20</v>
      </c>
      <c r="H359" s="1">
        <f>VLOOKUP(VLOOKUP(B359,Sheet3!$A$2:$E$737,5,FALSE),Sheet2!$A$2:$B$5,2,FALSE)</f>
        <v>4</v>
      </c>
      <c r="I359" s="1" t="str">
        <f>Sheet3!C358</f>
        <v>意大利</v>
      </c>
      <c r="J359" s="1" t="str">
        <f t="shared" si="68"/>
        <v>意大利</v>
      </c>
      <c r="K359" s="1">
        <f t="shared" si="79"/>
        <v>1</v>
      </c>
      <c r="N359" s="1">
        <f>VLOOKUP(H359,Sheet2!$B$2:$F$5,2,FALSE)*VLOOKUP(F359,Sheet2!$A$8:$C$12,3,FALSE)</f>
        <v>90</v>
      </c>
      <c r="O359" s="9">
        <f>VLOOKUP(H359,Sheet2!$B$2:$F$5,3,FALSE)*VLOOKUP(F359,Sheet2!$A$8:$C$12,3,FALSE)</f>
        <v>90</v>
      </c>
      <c r="P359" s="9">
        <f>VLOOKUP(H359,Sheet2!$B$2:$F$5,4,FALSE)*VLOOKUP(F359,Sheet2!$A$8:$C$12,3,FALSE)</f>
        <v>180</v>
      </c>
      <c r="Q359" s="9">
        <f>VLOOKUP(H359,Sheet2!$B$2:$F$5,5,FALSE)*VLOOKUP(F359,Sheet2!$A$8:$C$12,3,FALSE)</f>
        <v>150</v>
      </c>
      <c r="R359" s="1">
        <f>VLOOKUP(F359,Sheet2!$A$7:$F$12,5,FALSE)</f>
        <v>90</v>
      </c>
      <c r="S359" s="1">
        <f>VLOOKUP(F359,Sheet2!$A$7:$F$12,6,FALSE)</f>
        <v>110</v>
      </c>
      <c r="T359" s="11">
        <f t="shared" si="69"/>
        <v>30</v>
      </c>
      <c r="U359" s="11">
        <f t="shared" si="70"/>
        <v>30</v>
      </c>
      <c r="V359" s="11">
        <f t="shared" si="71"/>
        <v>30</v>
      </c>
      <c r="W359" s="11">
        <f t="shared" si="72"/>
        <v>30</v>
      </c>
      <c r="X359" s="11">
        <f t="shared" si="73"/>
        <v>30</v>
      </c>
      <c r="Y359" s="11">
        <f t="shared" si="74"/>
        <v>30</v>
      </c>
      <c r="Z359" s="11">
        <f t="shared" si="74"/>
        <v>60</v>
      </c>
      <c r="AA359" s="11">
        <f t="shared" si="75"/>
        <v>60</v>
      </c>
      <c r="AB359" s="11">
        <f t="shared" si="76"/>
        <v>60</v>
      </c>
      <c r="AC359" s="11">
        <f t="shared" si="76"/>
        <v>50</v>
      </c>
      <c r="AD359" s="11">
        <f t="shared" si="77"/>
        <v>50</v>
      </c>
      <c r="AE359" s="11">
        <f t="shared" si="78"/>
        <v>50</v>
      </c>
    </row>
    <row r="360" spans="1:31">
      <c r="A360" s="1">
        <f>VLOOKUP(I360,Sheet3!$A$748:$B$779,2,FALSE)+VLOOKUP(B360,Sheet3!$A$2:$B$737,2,FALSE)</f>
        <v>1613</v>
      </c>
      <c r="B360" s="9" t="str">
        <f>Sheet3!A359</f>
        <v xml:space="preserve">马尔凯蒂 </v>
      </c>
      <c r="E360" s="1">
        <f t="shared" si="67"/>
        <v>4</v>
      </c>
      <c r="F360" s="1">
        <f>VLOOKUP(VLOOKUP(B360,Sheet3!$A$2:$D$737,4,FALSE),Sheet2!$A$15:$C$19,3,TRUE)</f>
        <v>4</v>
      </c>
      <c r="G360" s="1">
        <f>VLOOKUP(F360,Sheet2!$A$8:$D$12,4,FALSE)</f>
        <v>20</v>
      </c>
      <c r="H360" s="1">
        <f>VLOOKUP(VLOOKUP(B360,Sheet3!$A$2:$E$737,5,FALSE),Sheet2!$A$2:$B$5,2,FALSE)</f>
        <v>4</v>
      </c>
      <c r="I360" s="1" t="str">
        <f>Sheet3!C359</f>
        <v>意大利</v>
      </c>
      <c r="J360" s="1" t="str">
        <f t="shared" si="68"/>
        <v>意大利</v>
      </c>
      <c r="K360" s="1">
        <f t="shared" si="79"/>
        <v>9</v>
      </c>
      <c r="N360" s="1">
        <f>VLOOKUP(H360,Sheet2!$B$2:$F$5,2,FALSE)*VLOOKUP(F360,Sheet2!$A$8:$C$12,3,FALSE)</f>
        <v>90</v>
      </c>
      <c r="O360" s="9">
        <f>VLOOKUP(H360,Sheet2!$B$2:$F$5,3,FALSE)*VLOOKUP(F360,Sheet2!$A$8:$C$12,3,FALSE)</f>
        <v>90</v>
      </c>
      <c r="P360" s="9">
        <f>VLOOKUP(H360,Sheet2!$B$2:$F$5,4,FALSE)*VLOOKUP(F360,Sheet2!$A$8:$C$12,3,FALSE)</f>
        <v>180</v>
      </c>
      <c r="Q360" s="9">
        <f>VLOOKUP(H360,Sheet2!$B$2:$F$5,5,FALSE)*VLOOKUP(F360,Sheet2!$A$8:$C$12,3,FALSE)</f>
        <v>150</v>
      </c>
      <c r="R360" s="1">
        <f>VLOOKUP(F360,Sheet2!$A$7:$F$12,5,FALSE)</f>
        <v>90</v>
      </c>
      <c r="S360" s="1">
        <f>VLOOKUP(F360,Sheet2!$A$7:$F$12,6,FALSE)</f>
        <v>110</v>
      </c>
      <c r="T360" s="11">
        <f t="shared" si="69"/>
        <v>30</v>
      </c>
      <c r="U360" s="11">
        <f t="shared" si="70"/>
        <v>30</v>
      </c>
      <c r="V360" s="11">
        <f t="shared" si="71"/>
        <v>30</v>
      </c>
      <c r="W360" s="11">
        <f t="shared" si="72"/>
        <v>30</v>
      </c>
      <c r="X360" s="11">
        <f t="shared" si="73"/>
        <v>30</v>
      </c>
      <c r="Y360" s="11">
        <f t="shared" si="74"/>
        <v>30</v>
      </c>
      <c r="Z360" s="11">
        <f t="shared" si="74"/>
        <v>60</v>
      </c>
      <c r="AA360" s="11">
        <f t="shared" si="75"/>
        <v>60</v>
      </c>
      <c r="AB360" s="11">
        <f t="shared" si="76"/>
        <v>60</v>
      </c>
      <c r="AC360" s="11">
        <f t="shared" si="76"/>
        <v>50</v>
      </c>
      <c r="AD360" s="11">
        <f t="shared" si="77"/>
        <v>50</v>
      </c>
      <c r="AE360" s="11">
        <f t="shared" si="78"/>
        <v>50</v>
      </c>
    </row>
    <row r="361" spans="1:31">
      <c r="A361" s="1">
        <f>VLOOKUP(I361,Sheet3!$A$748:$B$779,2,FALSE)+VLOOKUP(B361,Sheet3!$A$2:$B$737,2,FALSE)</f>
        <v>1614</v>
      </c>
      <c r="B361" s="9" t="str">
        <f>Sheet3!A360</f>
        <v>阿斯托里</v>
      </c>
      <c r="E361" s="1">
        <f t="shared" si="67"/>
        <v>3</v>
      </c>
      <c r="F361" s="1">
        <f>VLOOKUP(VLOOKUP(B361,Sheet3!$A$2:$D$737,4,FALSE),Sheet2!$A$15:$C$19,3,TRUE)</f>
        <v>3</v>
      </c>
      <c r="G361" s="1">
        <f>VLOOKUP(F361,Sheet2!$A$8:$D$12,4,FALSE)</f>
        <v>15</v>
      </c>
      <c r="H361" s="1">
        <f>VLOOKUP(VLOOKUP(B361,Sheet3!$A$2:$E$737,5,FALSE),Sheet2!$A$2:$B$5,2,FALSE)</f>
        <v>3</v>
      </c>
      <c r="I361" s="1" t="str">
        <f>Sheet3!C360</f>
        <v>意大利</v>
      </c>
      <c r="J361" s="1" t="str">
        <f t="shared" si="68"/>
        <v>意大利</v>
      </c>
      <c r="K361" s="1">
        <f t="shared" si="79"/>
        <v>8</v>
      </c>
      <c r="N361" s="1">
        <f>VLOOKUP(H361,Sheet2!$B$2:$F$5,2,FALSE)*VLOOKUP(F361,Sheet2!$A$8:$C$12,3,FALSE)</f>
        <v>72</v>
      </c>
      <c r="O361" s="9">
        <f>VLOOKUP(H361,Sheet2!$B$2:$F$5,3,FALSE)*VLOOKUP(F361,Sheet2!$A$8:$C$12,3,FALSE)</f>
        <v>96</v>
      </c>
      <c r="P361" s="9">
        <f>VLOOKUP(H361,Sheet2!$B$2:$F$5,4,FALSE)*VLOOKUP(F361,Sheet2!$A$8:$C$12,3,FALSE)</f>
        <v>120</v>
      </c>
      <c r="Q361" s="9">
        <f>VLOOKUP(H361,Sheet2!$B$2:$F$5,5,FALSE)*VLOOKUP(F361,Sheet2!$A$8:$C$12,3,FALSE)</f>
        <v>120</v>
      </c>
      <c r="R361" s="1">
        <f>VLOOKUP(F361,Sheet2!$A$7:$F$12,5,FALSE)</f>
        <v>85</v>
      </c>
      <c r="S361" s="1">
        <f>VLOOKUP(F361,Sheet2!$A$7:$F$12,6,FALSE)</f>
        <v>100</v>
      </c>
      <c r="T361" s="11">
        <f t="shared" si="69"/>
        <v>24</v>
      </c>
      <c r="U361" s="11">
        <f t="shared" si="70"/>
        <v>24</v>
      </c>
      <c r="V361" s="11">
        <f t="shared" si="71"/>
        <v>24</v>
      </c>
      <c r="W361" s="11">
        <f t="shared" si="72"/>
        <v>32</v>
      </c>
      <c r="X361" s="11">
        <f t="shared" si="73"/>
        <v>32</v>
      </c>
      <c r="Y361" s="11">
        <f t="shared" si="74"/>
        <v>32</v>
      </c>
      <c r="Z361" s="11">
        <f t="shared" si="74"/>
        <v>40</v>
      </c>
      <c r="AA361" s="11">
        <f t="shared" si="75"/>
        <v>40</v>
      </c>
      <c r="AB361" s="11">
        <f t="shared" si="76"/>
        <v>40</v>
      </c>
      <c r="AC361" s="11">
        <f t="shared" si="76"/>
        <v>40</v>
      </c>
      <c r="AD361" s="11">
        <f t="shared" si="77"/>
        <v>40</v>
      </c>
      <c r="AE361" s="11">
        <f t="shared" si="78"/>
        <v>40</v>
      </c>
    </row>
    <row r="362" spans="1:31">
      <c r="A362" s="1">
        <f>VLOOKUP(I362,Sheet3!$A$748:$B$779,2,FALSE)+VLOOKUP(B362,Sheet3!$A$2:$B$737,2,FALSE)</f>
        <v>1615</v>
      </c>
      <c r="B362" s="9" t="str">
        <f>Sheet3!A361</f>
        <v>博努奇</v>
      </c>
      <c r="E362" s="1">
        <f t="shared" si="67"/>
        <v>4</v>
      </c>
      <c r="F362" s="1">
        <f>VLOOKUP(VLOOKUP(B362,Sheet3!$A$2:$D$737,4,FALSE),Sheet2!$A$15:$C$19,3,TRUE)</f>
        <v>4</v>
      </c>
      <c r="G362" s="1">
        <f>VLOOKUP(F362,Sheet2!$A$8:$D$12,4,FALSE)</f>
        <v>20</v>
      </c>
      <c r="H362" s="1">
        <f>VLOOKUP(VLOOKUP(B362,Sheet3!$A$2:$E$737,5,FALSE),Sheet2!$A$2:$B$5,2,FALSE)</f>
        <v>3</v>
      </c>
      <c r="I362" s="1" t="str">
        <f>Sheet3!C361</f>
        <v>意大利</v>
      </c>
      <c r="J362" s="1" t="str">
        <f t="shared" si="68"/>
        <v>意大利</v>
      </c>
      <c r="K362" s="1">
        <f t="shared" si="79"/>
        <v>4</v>
      </c>
      <c r="N362" s="1">
        <f>VLOOKUP(H362,Sheet2!$B$2:$F$5,2,FALSE)*VLOOKUP(F362,Sheet2!$A$8:$C$12,3,FALSE)</f>
        <v>90</v>
      </c>
      <c r="O362" s="9">
        <f>VLOOKUP(H362,Sheet2!$B$2:$F$5,3,FALSE)*VLOOKUP(F362,Sheet2!$A$8:$C$12,3,FALSE)</f>
        <v>120</v>
      </c>
      <c r="P362" s="9">
        <f>VLOOKUP(H362,Sheet2!$B$2:$F$5,4,FALSE)*VLOOKUP(F362,Sheet2!$A$8:$C$12,3,FALSE)</f>
        <v>150</v>
      </c>
      <c r="Q362" s="9">
        <f>VLOOKUP(H362,Sheet2!$B$2:$F$5,5,FALSE)*VLOOKUP(F362,Sheet2!$A$8:$C$12,3,FALSE)</f>
        <v>150</v>
      </c>
      <c r="R362" s="1">
        <f>VLOOKUP(F362,Sheet2!$A$7:$F$12,5,FALSE)</f>
        <v>90</v>
      </c>
      <c r="S362" s="1">
        <f>VLOOKUP(F362,Sheet2!$A$7:$F$12,6,FALSE)</f>
        <v>110</v>
      </c>
      <c r="T362" s="11">
        <f t="shared" si="69"/>
        <v>30</v>
      </c>
      <c r="U362" s="11">
        <f t="shared" si="70"/>
        <v>30</v>
      </c>
      <c r="V362" s="11">
        <f t="shared" si="71"/>
        <v>30</v>
      </c>
      <c r="W362" s="11">
        <f t="shared" si="72"/>
        <v>40</v>
      </c>
      <c r="X362" s="11">
        <f t="shared" si="73"/>
        <v>40</v>
      </c>
      <c r="Y362" s="11">
        <f t="shared" si="74"/>
        <v>40</v>
      </c>
      <c r="Z362" s="11">
        <f t="shared" si="74"/>
        <v>50</v>
      </c>
      <c r="AA362" s="11">
        <f t="shared" si="75"/>
        <v>50</v>
      </c>
      <c r="AB362" s="11">
        <f t="shared" si="76"/>
        <v>50</v>
      </c>
      <c r="AC362" s="11">
        <f t="shared" si="76"/>
        <v>50</v>
      </c>
      <c r="AD362" s="11">
        <f t="shared" si="77"/>
        <v>50</v>
      </c>
      <c r="AE362" s="11">
        <f t="shared" si="78"/>
        <v>50</v>
      </c>
    </row>
    <row r="363" spans="1:31">
      <c r="A363" s="1">
        <f>VLOOKUP(I363,Sheet3!$A$748:$B$779,2,FALSE)+VLOOKUP(B363,Sheet3!$A$2:$B$737,2,FALSE)</f>
        <v>1616</v>
      </c>
      <c r="B363" s="9" t="str">
        <f>Sheet3!A362</f>
        <v>阿奎拉尼</v>
      </c>
      <c r="E363" s="1">
        <f t="shared" si="67"/>
        <v>4</v>
      </c>
      <c r="F363" s="1">
        <f>VLOOKUP(VLOOKUP(B363,Sheet3!$A$2:$D$737,4,FALSE),Sheet2!$A$15:$C$19,3,TRUE)</f>
        <v>4</v>
      </c>
      <c r="G363" s="1">
        <f>VLOOKUP(F363,Sheet2!$A$8:$D$12,4,FALSE)</f>
        <v>20</v>
      </c>
      <c r="H363" s="1">
        <f>VLOOKUP(VLOOKUP(B363,Sheet3!$A$2:$E$737,5,FALSE),Sheet2!$A$2:$B$5,2,FALSE)</f>
        <v>2</v>
      </c>
      <c r="I363" s="1" t="str">
        <f>Sheet3!C362</f>
        <v>意大利</v>
      </c>
      <c r="J363" s="1" t="str">
        <f t="shared" si="68"/>
        <v>意大利</v>
      </c>
      <c r="K363" s="1">
        <f t="shared" si="79"/>
        <v>10</v>
      </c>
      <c r="N363" s="1">
        <f>VLOOKUP(H363,Sheet2!$B$2:$F$5,2,FALSE)*VLOOKUP(F363,Sheet2!$A$8:$C$12,3,FALSE)</f>
        <v>120</v>
      </c>
      <c r="O363" s="9">
        <f>VLOOKUP(H363,Sheet2!$B$2:$F$5,3,FALSE)*VLOOKUP(F363,Sheet2!$A$8:$C$12,3,FALSE)</f>
        <v>150</v>
      </c>
      <c r="P363" s="9">
        <f>VLOOKUP(H363,Sheet2!$B$2:$F$5,4,FALSE)*VLOOKUP(F363,Sheet2!$A$8:$C$12,3,FALSE)</f>
        <v>90</v>
      </c>
      <c r="Q363" s="9">
        <f>VLOOKUP(H363,Sheet2!$B$2:$F$5,5,FALSE)*VLOOKUP(F363,Sheet2!$A$8:$C$12,3,FALSE)</f>
        <v>150</v>
      </c>
      <c r="R363" s="1">
        <f>VLOOKUP(F363,Sheet2!$A$7:$F$12,5,FALSE)</f>
        <v>90</v>
      </c>
      <c r="S363" s="1">
        <f>VLOOKUP(F363,Sheet2!$A$7:$F$12,6,FALSE)</f>
        <v>110</v>
      </c>
      <c r="T363" s="11">
        <f t="shared" si="69"/>
        <v>40</v>
      </c>
      <c r="U363" s="11">
        <f t="shared" si="70"/>
        <v>40</v>
      </c>
      <c r="V363" s="11">
        <f t="shared" si="71"/>
        <v>40</v>
      </c>
      <c r="W363" s="11">
        <f t="shared" si="72"/>
        <v>50</v>
      </c>
      <c r="X363" s="11">
        <f t="shared" si="73"/>
        <v>50</v>
      </c>
      <c r="Y363" s="11">
        <f t="shared" si="74"/>
        <v>50</v>
      </c>
      <c r="Z363" s="11">
        <f t="shared" si="74"/>
        <v>30</v>
      </c>
      <c r="AA363" s="11">
        <f t="shared" si="75"/>
        <v>30</v>
      </c>
      <c r="AB363" s="11">
        <f t="shared" si="76"/>
        <v>30</v>
      </c>
      <c r="AC363" s="11">
        <f t="shared" si="76"/>
        <v>50</v>
      </c>
      <c r="AD363" s="11">
        <f t="shared" si="77"/>
        <v>50</v>
      </c>
      <c r="AE363" s="11">
        <f t="shared" si="78"/>
        <v>50</v>
      </c>
    </row>
    <row r="364" spans="1:31">
      <c r="A364" s="1">
        <f>VLOOKUP(I364,Sheet3!$A$748:$B$779,2,FALSE)+VLOOKUP(B364,Sheet3!$A$2:$B$737,2,FALSE)</f>
        <v>1617</v>
      </c>
      <c r="B364" s="9" t="str">
        <f>Sheet3!A363</f>
        <v>马乔</v>
      </c>
      <c r="E364" s="1">
        <f t="shared" si="67"/>
        <v>3</v>
      </c>
      <c r="F364" s="1">
        <f>VLOOKUP(VLOOKUP(B364,Sheet3!$A$2:$D$737,4,FALSE),Sheet2!$A$15:$C$19,3,TRUE)</f>
        <v>3</v>
      </c>
      <c r="G364" s="1">
        <f>VLOOKUP(F364,Sheet2!$A$8:$D$12,4,FALSE)</f>
        <v>15</v>
      </c>
      <c r="H364" s="1">
        <f>VLOOKUP(VLOOKUP(B364,Sheet3!$A$2:$E$737,5,FALSE),Sheet2!$A$2:$B$5,2,FALSE)</f>
        <v>2</v>
      </c>
      <c r="I364" s="1" t="str">
        <f>Sheet3!C363</f>
        <v>意大利</v>
      </c>
      <c r="J364" s="1" t="str">
        <f t="shared" si="68"/>
        <v>意大利</v>
      </c>
      <c r="K364" s="1">
        <f t="shared" si="79"/>
        <v>8</v>
      </c>
      <c r="N364" s="1">
        <f>VLOOKUP(H364,Sheet2!$B$2:$F$5,2,FALSE)*VLOOKUP(F364,Sheet2!$A$8:$C$12,3,FALSE)</f>
        <v>96</v>
      </c>
      <c r="O364" s="9">
        <f>VLOOKUP(H364,Sheet2!$B$2:$F$5,3,FALSE)*VLOOKUP(F364,Sheet2!$A$8:$C$12,3,FALSE)</f>
        <v>120</v>
      </c>
      <c r="P364" s="9">
        <f>VLOOKUP(H364,Sheet2!$B$2:$F$5,4,FALSE)*VLOOKUP(F364,Sheet2!$A$8:$C$12,3,FALSE)</f>
        <v>72</v>
      </c>
      <c r="Q364" s="9">
        <f>VLOOKUP(H364,Sheet2!$B$2:$F$5,5,FALSE)*VLOOKUP(F364,Sheet2!$A$8:$C$12,3,FALSE)</f>
        <v>120</v>
      </c>
      <c r="R364" s="1">
        <f>VLOOKUP(F364,Sheet2!$A$7:$F$12,5,FALSE)</f>
        <v>85</v>
      </c>
      <c r="S364" s="1">
        <f>VLOOKUP(F364,Sheet2!$A$7:$F$12,6,FALSE)</f>
        <v>100</v>
      </c>
      <c r="T364" s="11">
        <f t="shared" si="69"/>
        <v>32</v>
      </c>
      <c r="U364" s="11">
        <f t="shared" si="70"/>
        <v>32</v>
      </c>
      <c r="V364" s="11">
        <f t="shared" si="71"/>
        <v>32</v>
      </c>
      <c r="W364" s="11">
        <f t="shared" si="72"/>
        <v>40</v>
      </c>
      <c r="X364" s="11">
        <f t="shared" si="73"/>
        <v>40</v>
      </c>
      <c r="Y364" s="11">
        <f t="shared" si="74"/>
        <v>40</v>
      </c>
      <c r="Z364" s="11">
        <f t="shared" si="74"/>
        <v>24</v>
      </c>
      <c r="AA364" s="11">
        <f t="shared" si="75"/>
        <v>24</v>
      </c>
      <c r="AB364" s="11">
        <f t="shared" si="76"/>
        <v>24</v>
      </c>
      <c r="AC364" s="11">
        <f t="shared" si="76"/>
        <v>40</v>
      </c>
      <c r="AD364" s="11">
        <f t="shared" si="77"/>
        <v>40</v>
      </c>
      <c r="AE364" s="11">
        <f t="shared" si="78"/>
        <v>40</v>
      </c>
    </row>
    <row r="365" spans="1:31">
      <c r="A365" s="1">
        <f>VLOOKUP(I365,Sheet3!$A$748:$B$779,2,FALSE)+VLOOKUP(B365,Sheet3!$A$2:$B$737,2,FALSE)</f>
        <v>1618</v>
      </c>
      <c r="B365" s="9" t="str">
        <f>Sheet3!A364</f>
        <v xml:space="preserve">坎德雷瓦 </v>
      </c>
      <c r="E365" s="1">
        <f t="shared" si="67"/>
        <v>3</v>
      </c>
      <c r="F365" s="1">
        <f>VLOOKUP(VLOOKUP(B365,Sheet3!$A$2:$D$737,4,FALSE),Sheet2!$A$15:$C$19,3,TRUE)</f>
        <v>3</v>
      </c>
      <c r="G365" s="1">
        <f>VLOOKUP(F365,Sheet2!$A$8:$D$12,4,FALSE)</f>
        <v>15</v>
      </c>
      <c r="H365" s="1">
        <f>VLOOKUP(VLOOKUP(B365,Sheet3!$A$2:$E$737,5,FALSE),Sheet2!$A$2:$B$5,2,FALSE)</f>
        <v>2</v>
      </c>
      <c r="I365" s="1" t="str">
        <f>Sheet3!C364</f>
        <v>意大利</v>
      </c>
      <c r="J365" s="1" t="str">
        <f t="shared" si="68"/>
        <v>意大利</v>
      </c>
      <c r="K365" s="1">
        <f t="shared" si="79"/>
        <v>7</v>
      </c>
      <c r="N365" s="1">
        <f>VLOOKUP(H365,Sheet2!$B$2:$F$5,2,FALSE)*VLOOKUP(F365,Sheet2!$A$8:$C$12,3,FALSE)</f>
        <v>96</v>
      </c>
      <c r="O365" s="9">
        <f>VLOOKUP(H365,Sheet2!$B$2:$F$5,3,FALSE)*VLOOKUP(F365,Sheet2!$A$8:$C$12,3,FALSE)</f>
        <v>120</v>
      </c>
      <c r="P365" s="9">
        <f>VLOOKUP(H365,Sheet2!$B$2:$F$5,4,FALSE)*VLOOKUP(F365,Sheet2!$A$8:$C$12,3,FALSE)</f>
        <v>72</v>
      </c>
      <c r="Q365" s="9">
        <f>VLOOKUP(H365,Sheet2!$B$2:$F$5,5,FALSE)*VLOOKUP(F365,Sheet2!$A$8:$C$12,3,FALSE)</f>
        <v>120</v>
      </c>
      <c r="R365" s="1">
        <f>VLOOKUP(F365,Sheet2!$A$7:$F$12,5,FALSE)</f>
        <v>85</v>
      </c>
      <c r="S365" s="1">
        <f>VLOOKUP(F365,Sheet2!$A$7:$F$12,6,FALSE)</f>
        <v>100</v>
      </c>
      <c r="T365" s="11">
        <f t="shared" si="69"/>
        <v>32</v>
      </c>
      <c r="U365" s="11">
        <f t="shared" si="70"/>
        <v>32</v>
      </c>
      <c r="V365" s="11">
        <f t="shared" si="71"/>
        <v>32</v>
      </c>
      <c r="W365" s="11">
        <f t="shared" si="72"/>
        <v>40</v>
      </c>
      <c r="X365" s="11">
        <f t="shared" si="73"/>
        <v>40</v>
      </c>
      <c r="Y365" s="11">
        <f t="shared" si="74"/>
        <v>40</v>
      </c>
      <c r="Z365" s="11">
        <f t="shared" si="74"/>
        <v>24</v>
      </c>
      <c r="AA365" s="11">
        <f t="shared" si="75"/>
        <v>24</v>
      </c>
      <c r="AB365" s="11">
        <f t="shared" si="76"/>
        <v>24</v>
      </c>
      <c r="AC365" s="11">
        <f t="shared" si="76"/>
        <v>40</v>
      </c>
      <c r="AD365" s="11">
        <f t="shared" si="77"/>
        <v>40</v>
      </c>
      <c r="AE365" s="11">
        <f t="shared" si="78"/>
        <v>40</v>
      </c>
    </row>
    <row r="366" spans="1:31">
      <c r="A366" s="1">
        <f>VLOOKUP(I366,Sheet3!$A$748:$B$779,2,FALSE)+VLOOKUP(B366,Sheet3!$A$2:$B$737,2,FALSE)</f>
        <v>1619</v>
      </c>
      <c r="B366" s="9" t="str">
        <f>Sheet3!A365</f>
        <v xml:space="preserve">乔文科 </v>
      </c>
      <c r="E366" s="1">
        <f t="shared" si="67"/>
        <v>4</v>
      </c>
      <c r="F366" s="1">
        <f>VLOOKUP(VLOOKUP(B366,Sheet3!$A$2:$D$737,4,FALSE),Sheet2!$A$15:$C$19,3,TRUE)</f>
        <v>4</v>
      </c>
      <c r="G366" s="1">
        <f>VLOOKUP(F366,Sheet2!$A$8:$D$12,4,FALSE)</f>
        <v>20</v>
      </c>
      <c r="H366" s="1">
        <f>VLOOKUP(VLOOKUP(B366,Sheet3!$A$2:$E$737,5,FALSE),Sheet2!$A$2:$B$5,2,FALSE)</f>
        <v>1</v>
      </c>
      <c r="I366" s="1" t="str">
        <f>Sheet3!C365</f>
        <v>意大利</v>
      </c>
      <c r="J366" s="1" t="str">
        <f t="shared" si="68"/>
        <v>意大利</v>
      </c>
      <c r="K366" s="1">
        <f t="shared" si="79"/>
        <v>5</v>
      </c>
      <c r="N366" s="1">
        <f>VLOOKUP(H366,Sheet2!$B$2:$F$5,2,FALSE)*VLOOKUP(F366,Sheet2!$A$8:$C$12,3,FALSE)</f>
        <v>150</v>
      </c>
      <c r="O366" s="9">
        <f>VLOOKUP(H366,Sheet2!$B$2:$F$5,3,FALSE)*VLOOKUP(F366,Sheet2!$A$8:$C$12,3,FALSE)</f>
        <v>120</v>
      </c>
      <c r="P366" s="9">
        <f>VLOOKUP(H366,Sheet2!$B$2:$F$5,4,FALSE)*VLOOKUP(F366,Sheet2!$A$8:$C$12,3,FALSE)</f>
        <v>90</v>
      </c>
      <c r="Q366" s="9">
        <f>VLOOKUP(H366,Sheet2!$B$2:$F$5,5,FALSE)*VLOOKUP(F366,Sheet2!$A$8:$C$12,3,FALSE)</f>
        <v>150</v>
      </c>
      <c r="R366" s="1">
        <f>VLOOKUP(F366,Sheet2!$A$7:$F$12,5,FALSE)</f>
        <v>90</v>
      </c>
      <c r="S366" s="1">
        <f>VLOOKUP(F366,Sheet2!$A$7:$F$12,6,FALSE)</f>
        <v>110</v>
      </c>
      <c r="T366" s="11">
        <f t="shared" si="69"/>
        <v>50</v>
      </c>
      <c r="U366" s="11">
        <f t="shared" si="70"/>
        <v>50</v>
      </c>
      <c r="V366" s="11">
        <f t="shared" si="71"/>
        <v>50</v>
      </c>
      <c r="W366" s="11">
        <f t="shared" si="72"/>
        <v>40</v>
      </c>
      <c r="X366" s="11">
        <f t="shared" si="73"/>
        <v>40</v>
      </c>
      <c r="Y366" s="11">
        <f t="shared" si="74"/>
        <v>40</v>
      </c>
      <c r="Z366" s="11">
        <f t="shared" si="74"/>
        <v>30</v>
      </c>
      <c r="AA366" s="11">
        <f t="shared" si="75"/>
        <v>30</v>
      </c>
      <c r="AB366" s="11">
        <f t="shared" si="76"/>
        <v>30</v>
      </c>
      <c r="AC366" s="11">
        <f t="shared" si="76"/>
        <v>50</v>
      </c>
      <c r="AD366" s="11">
        <f t="shared" si="77"/>
        <v>50</v>
      </c>
      <c r="AE366" s="11">
        <f t="shared" si="78"/>
        <v>50</v>
      </c>
    </row>
    <row r="367" spans="1:31">
      <c r="A367" s="1">
        <f>VLOOKUP(I367,Sheet3!$A$748:$B$779,2,FALSE)+VLOOKUP(B367,Sheet3!$A$2:$B$737,2,FALSE)</f>
        <v>1620</v>
      </c>
      <c r="B367" s="9" t="str">
        <f>Sheet3!A366</f>
        <v>埃尔.沙拉维</v>
      </c>
      <c r="E367" s="1">
        <f t="shared" si="67"/>
        <v>4</v>
      </c>
      <c r="F367" s="1">
        <f>VLOOKUP(VLOOKUP(B367,Sheet3!$A$2:$D$737,4,FALSE),Sheet2!$A$15:$C$19,3,TRUE)</f>
        <v>4</v>
      </c>
      <c r="G367" s="1">
        <f>VLOOKUP(F367,Sheet2!$A$8:$D$12,4,FALSE)</f>
        <v>20</v>
      </c>
      <c r="H367" s="1">
        <f>VLOOKUP(VLOOKUP(B367,Sheet3!$A$2:$E$737,5,FALSE),Sheet2!$A$2:$B$5,2,FALSE)</f>
        <v>1</v>
      </c>
      <c r="I367" s="1" t="str">
        <f>Sheet3!C366</f>
        <v>意大利</v>
      </c>
      <c r="J367" s="1" t="str">
        <f t="shared" si="68"/>
        <v>意大利</v>
      </c>
      <c r="K367" s="1">
        <f t="shared" si="79"/>
        <v>2</v>
      </c>
      <c r="N367" s="1">
        <f>VLOOKUP(H367,Sheet2!$B$2:$F$5,2,FALSE)*VLOOKUP(F367,Sheet2!$A$8:$C$12,3,FALSE)</f>
        <v>150</v>
      </c>
      <c r="O367" s="9">
        <f>VLOOKUP(H367,Sheet2!$B$2:$F$5,3,FALSE)*VLOOKUP(F367,Sheet2!$A$8:$C$12,3,FALSE)</f>
        <v>120</v>
      </c>
      <c r="P367" s="9">
        <f>VLOOKUP(H367,Sheet2!$B$2:$F$5,4,FALSE)*VLOOKUP(F367,Sheet2!$A$8:$C$12,3,FALSE)</f>
        <v>90</v>
      </c>
      <c r="Q367" s="9">
        <f>VLOOKUP(H367,Sheet2!$B$2:$F$5,5,FALSE)*VLOOKUP(F367,Sheet2!$A$8:$C$12,3,FALSE)</f>
        <v>150</v>
      </c>
      <c r="R367" s="1">
        <f>VLOOKUP(F367,Sheet2!$A$7:$F$12,5,FALSE)</f>
        <v>90</v>
      </c>
      <c r="S367" s="1">
        <f>VLOOKUP(F367,Sheet2!$A$7:$F$12,6,FALSE)</f>
        <v>110</v>
      </c>
      <c r="T367" s="11">
        <f t="shared" si="69"/>
        <v>50</v>
      </c>
      <c r="U367" s="11">
        <f t="shared" si="70"/>
        <v>50</v>
      </c>
      <c r="V367" s="11">
        <f t="shared" si="71"/>
        <v>50</v>
      </c>
      <c r="W367" s="11">
        <f t="shared" si="72"/>
        <v>40</v>
      </c>
      <c r="X367" s="11">
        <f t="shared" si="73"/>
        <v>40</v>
      </c>
      <c r="Y367" s="11">
        <f t="shared" si="74"/>
        <v>40</v>
      </c>
      <c r="Z367" s="11">
        <f t="shared" si="74"/>
        <v>30</v>
      </c>
      <c r="AA367" s="11">
        <f t="shared" si="75"/>
        <v>30</v>
      </c>
      <c r="AB367" s="11">
        <f t="shared" si="76"/>
        <v>30</v>
      </c>
      <c r="AC367" s="11">
        <f t="shared" si="76"/>
        <v>50</v>
      </c>
      <c r="AD367" s="11">
        <f t="shared" si="77"/>
        <v>50</v>
      </c>
      <c r="AE367" s="11">
        <f t="shared" si="78"/>
        <v>50</v>
      </c>
    </row>
    <row r="368" spans="1:31">
      <c r="A368" s="1">
        <f>VLOOKUP(I368,Sheet3!$A$748:$B$779,2,FALSE)+VLOOKUP(B368,Sheet3!$A$2:$B$737,2,FALSE)</f>
        <v>1621</v>
      </c>
      <c r="B368" s="9" t="str">
        <f>Sheet3!A367</f>
        <v>迪亚曼蒂</v>
      </c>
      <c r="E368" s="1">
        <f t="shared" si="67"/>
        <v>3</v>
      </c>
      <c r="F368" s="1">
        <f>VLOOKUP(VLOOKUP(B368,Sheet3!$A$2:$D$737,4,FALSE),Sheet2!$A$15:$C$19,3,TRUE)</f>
        <v>3</v>
      </c>
      <c r="G368" s="1">
        <f>VLOOKUP(F368,Sheet2!$A$8:$D$12,4,FALSE)</f>
        <v>15</v>
      </c>
      <c r="H368" s="1">
        <f>VLOOKUP(VLOOKUP(B368,Sheet3!$A$2:$E$737,5,FALSE),Sheet2!$A$2:$B$5,2,FALSE)</f>
        <v>1</v>
      </c>
      <c r="I368" s="1" t="str">
        <f>Sheet3!C367</f>
        <v>意大利</v>
      </c>
      <c r="J368" s="1" t="str">
        <f t="shared" si="68"/>
        <v>意大利</v>
      </c>
      <c r="K368" s="1">
        <f t="shared" si="79"/>
        <v>1</v>
      </c>
      <c r="N368" s="1">
        <f>VLOOKUP(H368,Sheet2!$B$2:$F$5,2,FALSE)*VLOOKUP(F368,Sheet2!$A$8:$C$12,3,FALSE)</f>
        <v>120</v>
      </c>
      <c r="O368" s="9">
        <f>VLOOKUP(H368,Sheet2!$B$2:$F$5,3,FALSE)*VLOOKUP(F368,Sheet2!$A$8:$C$12,3,FALSE)</f>
        <v>96</v>
      </c>
      <c r="P368" s="9">
        <f>VLOOKUP(H368,Sheet2!$B$2:$F$5,4,FALSE)*VLOOKUP(F368,Sheet2!$A$8:$C$12,3,FALSE)</f>
        <v>72</v>
      </c>
      <c r="Q368" s="9">
        <f>VLOOKUP(H368,Sheet2!$B$2:$F$5,5,FALSE)*VLOOKUP(F368,Sheet2!$A$8:$C$12,3,FALSE)</f>
        <v>120</v>
      </c>
      <c r="R368" s="1">
        <f>VLOOKUP(F368,Sheet2!$A$7:$F$12,5,FALSE)</f>
        <v>85</v>
      </c>
      <c r="S368" s="1">
        <f>VLOOKUP(F368,Sheet2!$A$7:$F$12,6,FALSE)</f>
        <v>100</v>
      </c>
      <c r="T368" s="11">
        <f t="shared" si="69"/>
        <v>40</v>
      </c>
      <c r="U368" s="11">
        <f t="shared" si="70"/>
        <v>40</v>
      </c>
      <c r="V368" s="11">
        <f t="shared" si="71"/>
        <v>40</v>
      </c>
      <c r="W368" s="11">
        <f t="shared" si="72"/>
        <v>32</v>
      </c>
      <c r="X368" s="11">
        <f t="shared" si="73"/>
        <v>32</v>
      </c>
      <c r="Y368" s="11">
        <f t="shared" si="74"/>
        <v>32</v>
      </c>
      <c r="Z368" s="11">
        <f t="shared" si="74"/>
        <v>24</v>
      </c>
      <c r="AA368" s="11">
        <f t="shared" si="75"/>
        <v>24</v>
      </c>
      <c r="AB368" s="11">
        <f t="shared" si="76"/>
        <v>24</v>
      </c>
      <c r="AC368" s="11">
        <f t="shared" si="76"/>
        <v>40</v>
      </c>
      <c r="AD368" s="11">
        <f t="shared" si="77"/>
        <v>40</v>
      </c>
      <c r="AE368" s="11">
        <f t="shared" si="78"/>
        <v>40</v>
      </c>
    </row>
    <row r="369" spans="1:31">
      <c r="A369" s="1">
        <f>VLOOKUP(I369,Sheet3!$A$748:$B$779,2,FALSE)+VLOOKUP(B369,Sheet3!$A$2:$B$737,2,FALSE)</f>
        <v>1622</v>
      </c>
      <c r="B369" s="9" t="str">
        <f>Sheet3!A368</f>
        <v xml:space="preserve">切尔奇 </v>
      </c>
      <c r="E369" s="1">
        <f t="shared" si="67"/>
        <v>4</v>
      </c>
      <c r="F369" s="1">
        <f>VLOOKUP(VLOOKUP(B369,Sheet3!$A$2:$D$737,4,FALSE),Sheet2!$A$15:$C$19,3,TRUE)</f>
        <v>4</v>
      </c>
      <c r="G369" s="1">
        <f>VLOOKUP(F369,Sheet2!$A$8:$D$12,4,FALSE)</f>
        <v>20</v>
      </c>
      <c r="H369" s="1">
        <f>VLOOKUP(VLOOKUP(B369,Sheet3!$A$2:$E$737,5,FALSE),Sheet2!$A$2:$B$5,2,FALSE)</f>
        <v>2</v>
      </c>
      <c r="I369" s="1" t="str">
        <f>Sheet3!C368</f>
        <v>意大利</v>
      </c>
      <c r="J369" s="1" t="str">
        <f t="shared" si="68"/>
        <v>意大利</v>
      </c>
      <c r="K369" s="1">
        <f t="shared" si="79"/>
        <v>11</v>
      </c>
      <c r="N369" s="1">
        <f>VLOOKUP(H369,Sheet2!$B$2:$F$5,2,FALSE)*VLOOKUP(F369,Sheet2!$A$8:$C$12,3,FALSE)</f>
        <v>120</v>
      </c>
      <c r="O369" s="9">
        <f>VLOOKUP(H369,Sheet2!$B$2:$F$5,3,FALSE)*VLOOKUP(F369,Sheet2!$A$8:$C$12,3,FALSE)</f>
        <v>150</v>
      </c>
      <c r="P369" s="9">
        <f>VLOOKUP(H369,Sheet2!$B$2:$F$5,4,FALSE)*VLOOKUP(F369,Sheet2!$A$8:$C$12,3,FALSE)</f>
        <v>90</v>
      </c>
      <c r="Q369" s="9">
        <f>VLOOKUP(H369,Sheet2!$B$2:$F$5,5,FALSE)*VLOOKUP(F369,Sheet2!$A$8:$C$12,3,FALSE)</f>
        <v>150</v>
      </c>
      <c r="R369" s="1">
        <f>VLOOKUP(F369,Sheet2!$A$7:$F$12,5,FALSE)</f>
        <v>90</v>
      </c>
      <c r="S369" s="1">
        <f>VLOOKUP(F369,Sheet2!$A$7:$F$12,6,FALSE)</f>
        <v>110</v>
      </c>
      <c r="T369" s="11">
        <f t="shared" si="69"/>
        <v>40</v>
      </c>
      <c r="U369" s="11">
        <f t="shared" si="70"/>
        <v>40</v>
      </c>
      <c r="V369" s="11">
        <f t="shared" si="71"/>
        <v>40</v>
      </c>
      <c r="W369" s="11">
        <f t="shared" si="72"/>
        <v>50</v>
      </c>
      <c r="X369" s="11">
        <f t="shared" si="73"/>
        <v>50</v>
      </c>
      <c r="Y369" s="11">
        <f t="shared" si="74"/>
        <v>50</v>
      </c>
      <c r="Z369" s="11">
        <f t="shared" si="74"/>
        <v>30</v>
      </c>
      <c r="AA369" s="11">
        <f t="shared" si="75"/>
        <v>30</v>
      </c>
      <c r="AB369" s="11">
        <f t="shared" si="76"/>
        <v>30</v>
      </c>
      <c r="AC369" s="11">
        <f t="shared" si="76"/>
        <v>50</v>
      </c>
      <c r="AD369" s="11">
        <f t="shared" si="77"/>
        <v>50</v>
      </c>
      <c r="AE369" s="11">
        <f t="shared" si="78"/>
        <v>50</v>
      </c>
    </row>
    <row r="370" spans="1:31">
      <c r="A370" s="1">
        <f>VLOOKUP(I370,Sheet3!$A$748:$B$779,2,FALSE)+VLOOKUP(B370,Sheet3!$A$2:$B$737,2,FALSE)</f>
        <v>1623</v>
      </c>
      <c r="B370" s="9" t="str">
        <f>Sheet3!A369</f>
        <v>吉拉蒂诺</v>
      </c>
      <c r="E370" s="1">
        <f t="shared" si="67"/>
        <v>3</v>
      </c>
      <c r="F370" s="1">
        <f>VLOOKUP(VLOOKUP(B370,Sheet3!$A$2:$D$737,4,FALSE),Sheet2!$A$15:$C$19,3,TRUE)</f>
        <v>3</v>
      </c>
      <c r="G370" s="1">
        <f>VLOOKUP(F370,Sheet2!$A$8:$D$12,4,FALSE)</f>
        <v>15</v>
      </c>
      <c r="H370" s="1">
        <f>VLOOKUP(VLOOKUP(B370,Sheet3!$A$2:$E$737,5,FALSE),Sheet2!$A$2:$B$5,2,FALSE)</f>
        <v>1</v>
      </c>
      <c r="I370" s="1" t="str">
        <f>Sheet3!C369</f>
        <v>意大利</v>
      </c>
      <c r="J370" s="1" t="str">
        <f t="shared" si="68"/>
        <v>意大利</v>
      </c>
      <c r="K370" s="1">
        <f t="shared" si="79"/>
        <v>9</v>
      </c>
      <c r="N370" s="1">
        <f>VLOOKUP(H370,Sheet2!$B$2:$F$5,2,FALSE)*VLOOKUP(F370,Sheet2!$A$8:$C$12,3,FALSE)</f>
        <v>120</v>
      </c>
      <c r="O370" s="9">
        <f>VLOOKUP(H370,Sheet2!$B$2:$F$5,3,FALSE)*VLOOKUP(F370,Sheet2!$A$8:$C$12,3,FALSE)</f>
        <v>96</v>
      </c>
      <c r="P370" s="9">
        <f>VLOOKUP(H370,Sheet2!$B$2:$F$5,4,FALSE)*VLOOKUP(F370,Sheet2!$A$8:$C$12,3,FALSE)</f>
        <v>72</v>
      </c>
      <c r="Q370" s="9">
        <f>VLOOKUP(H370,Sheet2!$B$2:$F$5,5,FALSE)*VLOOKUP(F370,Sheet2!$A$8:$C$12,3,FALSE)</f>
        <v>120</v>
      </c>
      <c r="R370" s="1">
        <f>VLOOKUP(F370,Sheet2!$A$7:$F$12,5,FALSE)</f>
        <v>85</v>
      </c>
      <c r="S370" s="1">
        <f>VLOOKUP(F370,Sheet2!$A$7:$F$12,6,FALSE)</f>
        <v>100</v>
      </c>
      <c r="T370" s="11">
        <f t="shared" si="69"/>
        <v>40</v>
      </c>
      <c r="U370" s="11">
        <f t="shared" si="70"/>
        <v>40</v>
      </c>
      <c r="V370" s="11">
        <f t="shared" si="71"/>
        <v>40</v>
      </c>
      <c r="W370" s="11">
        <f t="shared" si="72"/>
        <v>32</v>
      </c>
      <c r="X370" s="11">
        <f t="shared" si="73"/>
        <v>32</v>
      </c>
      <c r="Y370" s="11">
        <f t="shared" si="74"/>
        <v>32</v>
      </c>
      <c r="Z370" s="11">
        <f t="shared" si="74"/>
        <v>24</v>
      </c>
      <c r="AA370" s="11">
        <f t="shared" si="75"/>
        <v>24</v>
      </c>
      <c r="AB370" s="11">
        <f t="shared" si="76"/>
        <v>24</v>
      </c>
      <c r="AC370" s="11">
        <f t="shared" si="76"/>
        <v>40</v>
      </c>
      <c r="AD370" s="11">
        <f t="shared" si="77"/>
        <v>40</v>
      </c>
      <c r="AE370" s="11">
        <f t="shared" si="78"/>
        <v>40</v>
      </c>
    </row>
    <row r="371" spans="1:31">
      <c r="A371" s="1">
        <f>VLOOKUP(I371,Sheet3!$A$748:$B$779,2,FALSE)+VLOOKUP(B371,Sheet3!$A$2:$B$737,2,FALSE)</f>
        <v>1701</v>
      </c>
      <c r="B371" s="9" t="str">
        <f>Sheet3!A370</f>
        <v>贝纳格里奥</v>
      </c>
      <c r="E371" s="1">
        <f t="shared" si="67"/>
        <v>4</v>
      </c>
      <c r="F371" s="1">
        <f>VLOOKUP(VLOOKUP(B371,Sheet3!$A$2:$D$737,4,FALSE),Sheet2!$A$15:$C$19,3,TRUE)</f>
        <v>4</v>
      </c>
      <c r="G371" s="1">
        <f>VLOOKUP(F371,Sheet2!$A$8:$D$12,4,FALSE)</f>
        <v>20</v>
      </c>
      <c r="H371" s="1">
        <f>VLOOKUP(VLOOKUP(B371,Sheet3!$A$2:$E$737,5,FALSE),Sheet2!$A$2:$B$5,2,FALSE)</f>
        <v>4</v>
      </c>
      <c r="I371" s="1" t="str">
        <f>Sheet3!C370</f>
        <v>瑞士</v>
      </c>
      <c r="J371" s="1" t="str">
        <f t="shared" si="68"/>
        <v>瑞士</v>
      </c>
      <c r="K371" s="1">
        <f t="shared" si="79"/>
        <v>13</v>
      </c>
      <c r="N371" s="1">
        <f>VLOOKUP(H371,Sheet2!$B$2:$F$5,2,FALSE)*VLOOKUP(F371,Sheet2!$A$8:$C$12,3,FALSE)</f>
        <v>90</v>
      </c>
      <c r="O371" s="9">
        <f>VLOOKUP(H371,Sheet2!$B$2:$F$5,3,FALSE)*VLOOKUP(F371,Sheet2!$A$8:$C$12,3,FALSE)</f>
        <v>90</v>
      </c>
      <c r="P371" s="9">
        <f>VLOOKUP(H371,Sheet2!$B$2:$F$5,4,FALSE)*VLOOKUP(F371,Sheet2!$A$8:$C$12,3,FALSE)</f>
        <v>180</v>
      </c>
      <c r="Q371" s="9">
        <f>VLOOKUP(H371,Sheet2!$B$2:$F$5,5,FALSE)*VLOOKUP(F371,Sheet2!$A$8:$C$12,3,FALSE)</f>
        <v>150</v>
      </c>
      <c r="R371" s="1">
        <f>VLOOKUP(F371,Sheet2!$A$7:$F$12,5,FALSE)</f>
        <v>90</v>
      </c>
      <c r="S371" s="1">
        <f>VLOOKUP(F371,Sheet2!$A$7:$F$12,6,FALSE)</f>
        <v>110</v>
      </c>
      <c r="T371" s="11">
        <f t="shared" si="69"/>
        <v>30</v>
      </c>
      <c r="U371" s="11">
        <f t="shared" si="70"/>
        <v>30</v>
      </c>
      <c r="V371" s="11">
        <f t="shared" si="71"/>
        <v>30</v>
      </c>
      <c r="W371" s="11">
        <f t="shared" si="72"/>
        <v>30</v>
      </c>
      <c r="X371" s="11">
        <f t="shared" si="73"/>
        <v>30</v>
      </c>
      <c r="Y371" s="11">
        <f t="shared" si="74"/>
        <v>30</v>
      </c>
      <c r="Z371" s="11">
        <f t="shared" si="74"/>
        <v>60</v>
      </c>
      <c r="AA371" s="11">
        <f t="shared" si="75"/>
        <v>60</v>
      </c>
      <c r="AB371" s="11">
        <f t="shared" si="76"/>
        <v>60</v>
      </c>
      <c r="AC371" s="11">
        <f t="shared" si="76"/>
        <v>50</v>
      </c>
      <c r="AD371" s="11">
        <f t="shared" si="77"/>
        <v>50</v>
      </c>
      <c r="AE371" s="11">
        <f t="shared" si="78"/>
        <v>50</v>
      </c>
    </row>
    <row r="372" spans="1:31">
      <c r="A372" s="1">
        <f>VLOOKUP(I372,Sheet3!$A$748:$B$779,2,FALSE)+VLOOKUP(B372,Sheet3!$A$2:$B$737,2,FALSE)</f>
        <v>1702</v>
      </c>
      <c r="B372" s="9" t="str">
        <f>Sheet3!A371</f>
        <v>朱鲁</v>
      </c>
      <c r="E372" s="1">
        <f t="shared" si="67"/>
        <v>2</v>
      </c>
      <c r="F372" s="1">
        <f>VLOOKUP(VLOOKUP(B372,Sheet3!$A$2:$D$737,4,FALSE),Sheet2!$A$15:$C$19,3,TRUE)</f>
        <v>2</v>
      </c>
      <c r="G372" s="1">
        <f>VLOOKUP(F372,Sheet2!$A$8:$D$12,4,FALSE)</f>
        <v>10</v>
      </c>
      <c r="H372" s="1">
        <f>VLOOKUP(VLOOKUP(B372,Sheet3!$A$2:$E$737,5,FALSE),Sheet2!$A$2:$B$5,2,FALSE)</f>
        <v>3</v>
      </c>
      <c r="I372" s="1" t="str">
        <f>Sheet3!C371</f>
        <v>瑞士</v>
      </c>
      <c r="J372" s="1" t="str">
        <f t="shared" si="68"/>
        <v>瑞士</v>
      </c>
      <c r="K372" s="1">
        <f t="shared" si="79"/>
        <v>10</v>
      </c>
      <c r="N372" s="1">
        <f>VLOOKUP(H372,Sheet2!$B$2:$F$5,2,FALSE)*VLOOKUP(F372,Sheet2!$A$8:$C$12,3,FALSE)</f>
        <v>60</v>
      </c>
      <c r="O372" s="9">
        <f>VLOOKUP(H372,Sheet2!$B$2:$F$5,3,FALSE)*VLOOKUP(F372,Sheet2!$A$8:$C$12,3,FALSE)</f>
        <v>80</v>
      </c>
      <c r="P372" s="9">
        <f>VLOOKUP(H372,Sheet2!$B$2:$F$5,4,FALSE)*VLOOKUP(F372,Sheet2!$A$8:$C$12,3,FALSE)</f>
        <v>100</v>
      </c>
      <c r="Q372" s="9">
        <f>VLOOKUP(H372,Sheet2!$B$2:$F$5,5,FALSE)*VLOOKUP(F372,Sheet2!$A$8:$C$12,3,FALSE)</f>
        <v>100</v>
      </c>
      <c r="R372" s="1">
        <f>VLOOKUP(F372,Sheet2!$A$7:$F$12,5,FALSE)</f>
        <v>80</v>
      </c>
      <c r="S372" s="1">
        <f>VLOOKUP(F372,Sheet2!$A$7:$F$12,6,FALSE)</f>
        <v>95</v>
      </c>
      <c r="T372" s="11">
        <f t="shared" si="69"/>
        <v>20</v>
      </c>
      <c r="U372" s="11">
        <f t="shared" si="70"/>
        <v>20</v>
      </c>
      <c r="V372" s="11">
        <f t="shared" si="71"/>
        <v>20</v>
      </c>
      <c r="W372" s="11">
        <f t="shared" si="72"/>
        <v>26.666666666666668</v>
      </c>
      <c r="X372" s="11">
        <f t="shared" si="73"/>
        <v>26.666666666666668</v>
      </c>
      <c r="Y372" s="11">
        <f t="shared" si="74"/>
        <v>26.666666666666668</v>
      </c>
      <c r="Z372" s="11">
        <f t="shared" si="74"/>
        <v>33.333333333333336</v>
      </c>
      <c r="AA372" s="11">
        <f t="shared" si="75"/>
        <v>33.333333333333336</v>
      </c>
      <c r="AB372" s="11">
        <f t="shared" si="76"/>
        <v>33.333333333333336</v>
      </c>
      <c r="AC372" s="11">
        <f t="shared" si="76"/>
        <v>33.333333333333336</v>
      </c>
      <c r="AD372" s="11">
        <f t="shared" si="77"/>
        <v>33.333333333333336</v>
      </c>
      <c r="AE372" s="11">
        <f t="shared" si="78"/>
        <v>33.333333333333336</v>
      </c>
    </row>
    <row r="373" spans="1:31">
      <c r="A373" s="1">
        <f>VLOOKUP(I373,Sheet3!$A$748:$B$779,2,FALSE)+VLOOKUP(B373,Sheet3!$A$2:$B$737,2,FALSE)</f>
        <v>1703</v>
      </c>
      <c r="B373" s="9" t="str">
        <f>Sheet3!A372</f>
        <v>史蒂夫·冯·贝根</v>
      </c>
      <c r="E373" s="1">
        <f t="shared" si="67"/>
        <v>3</v>
      </c>
      <c r="F373" s="1">
        <f>VLOOKUP(VLOOKUP(B373,Sheet3!$A$2:$D$737,4,FALSE),Sheet2!$A$15:$C$19,3,TRUE)</f>
        <v>3</v>
      </c>
      <c r="G373" s="1">
        <f>VLOOKUP(F373,Sheet2!$A$8:$D$12,4,FALSE)</f>
        <v>15</v>
      </c>
      <c r="H373" s="1">
        <f>VLOOKUP(VLOOKUP(B373,Sheet3!$A$2:$E$737,5,FALSE),Sheet2!$A$2:$B$5,2,FALSE)</f>
        <v>3</v>
      </c>
      <c r="I373" s="1" t="str">
        <f>Sheet3!C372</f>
        <v>瑞士</v>
      </c>
      <c r="J373" s="1" t="str">
        <f t="shared" si="68"/>
        <v>瑞士</v>
      </c>
      <c r="K373" s="1">
        <f t="shared" si="79"/>
        <v>14</v>
      </c>
      <c r="N373" s="1">
        <f>VLOOKUP(H373,Sheet2!$B$2:$F$5,2,FALSE)*VLOOKUP(F373,Sheet2!$A$8:$C$12,3,FALSE)</f>
        <v>72</v>
      </c>
      <c r="O373" s="9">
        <f>VLOOKUP(H373,Sheet2!$B$2:$F$5,3,FALSE)*VLOOKUP(F373,Sheet2!$A$8:$C$12,3,FALSE)</f>
        <v>96</v>
      </c>
      <c r="P373" s="9">
        <f>VLOOKUP(H373,Sheet2!$B$2:$F$5,4,FALSE)*VLOOKUP(F373,Sheet2!$A$8:$C$12,3,FALSE)</f>
        <v>120</v>
      </c>
      <c r="Q373" s="9">
        <f>VLOOKUP(H373,Sheet2!$B$2:$F$5,5,FALSE)*VLOOKUP(F373,Sheet2!$A$8:$C$12,3,FALSE)</f>
        <v>120</v>
      </c>
      <c r="R373" s="1">
        <f>VLOOKUP(F373,Sheet2!$A$7:$F$12,5,FALSE)</f>
        <v>85</v>
      </c>
      <c r="S373" s="1">
        <f>VLOOKUP(F373,Sheet2!$A$7:$F$12,6,FALSE)</f>
        <v>100</v>
      </c>
      <c r="T373" s="11">
        <f t="shared" si="69"/>
        <v>24</v>
      </c>
      <c r="U373" s="11">
        <f t="shared" si="70"/>
        <v>24</v>
      </c>
      <c r="V373" s="11">
        <f t="shared" si="71"/>
        <v>24</v>
      </c>
      <c r="W373" s="11">
        <f t="shared" si="72"/>
        <v>32</v>
      </c>
      <c r="X373" s="11">
        <f t="shared" si="73"/>
        <v>32</v>
      </c>
      <c r="Y373" s="11">
        <f t="shared" si="74"/>
        <v>32</v>
      </c>
      <c r="Z373" s="11">
        <f t="shared" si="74"/>
        <v>40</v>
      </c>
      <c r="AA373" s="11">
        <f t="shared" si="75"/>
        <v>40</v>
      </c>
      <c r="AB373" s="11">
        <f t="shared" si="76"/>
        <v>40</v>
      </c>
      <c r="AC373" s="11">
        <f t="shared" si="76"/>
        <v>40</v>
      </c>
      <c r="AD373" s="11">
        <f t="shared" si="77"/>
        <v>40</v>
      </c>
      <c r="AE373" s="11">
        <f t="shared" si="78"/>
        <v>40</v>
      </c>
    </row>
    <row r="374" spans="1:31">
      <c r="A374" s="1">
        <f>VLOOKUP(I374,Sheet3!$A$748:$B$779,2,FALSE)+VLOOKUP(B374,Sheet3!$A$2:$B$737,2,FALSE)</f>
        <v>1704</v>
      </c>
      <c r="B374" s="9" t="str">
        <f>Sheet3!A373</f>
        <v>利希施泰纳</v>
      </c>
      <c r="E374" s="1">
        <f t="shared" si="67"/>
        <v>3</v>
      </c>
      <c r="F374" s="1">
        <f>VLOOKUP(VLOOKUP(B374,Sheet3!$A$2:$D$737,4,FALSE),Sheet2!$A$15:$C$19,3,TRUE)</f>
        <v>3</v>
      </c>
      <c r="G374" s="1">
        <f>VLOOKUP(F374,Sheet2!$A$8:$D$12,4,FALSE)</f>
        <v>15</v>
      </c>
      <c r="H374" s="1">
        <f>VLOOKUP(VLOOKUP(B374,Sheet3!$A$2:$E$737,5,FALSE),Sheet2!$A$2:$B$5,2,FALSE)</f>
        <v>3</v>
      </c>
      <c r="I374" s="1" t="str">
        <f>Sheet3!C373</f>
        <v>瑞士</v>
      </c>
      <c r="J374" s="1" t="str">
        <f t="shared" si="68"/>
        <v>瑞士</v>
      </c>
      <c r="K374" s="1">
        <f t="shared" si="79"/>
        <v>6</v>
      </c>
      <c r="N374" s="1">
        <f>VLOOKUP(H374,Sheet2!$B$2:$F$5,2,FALSE)*VLOOKUP(F374,Sheet2!$A$8:$C$12,3,FALSE)</f>
        <v>72</v>
      </c>
      <c r="O374" s="9">
        <f>VLOOKUP(H374,Sheet2!$B$2:$F$5,3,FALSE)*VLOOKUP(F374,Sheet2!$A$8:$C$12,3,FALSE)</f>
        <v>96</v>
      </c>
      <c r="P374" s="9">
        <f>VLOOKUP(H374,Sheet2!$B$2:$F$5,4,FALSE)*VLOOKUP(F374,Sheet2!$A$8:$C$12,3,FALSE)</f>
        <v>120</v>
      </c>
      <c r="Q374" s="9">
        <f>VLOOKUP(H374,Sheet2!$B$2:$F$5,5,FALSE)*VLOOKUP(F374,Sheet2!$A$8:$C$12,3,FALSE)</f>
        <v>120</v>
      </c>
      <c r="R374" s="1">
        <f>VLOOKUP(F374,Sheet2!$A$7:$F$12,5,FALSE)</f>
        <v>85</v>
      </c>
      <c r="S374" s="1">
        <f>VLOOKUP(F374,Sheet2!$A$7:$F$12,6,FALSE)</f>
        <v>100</v>
      </c>
      <c r="T374" s="11">
        <f t="shared" si="69"/>
        <v>24</v>
      </c>
      <c r="U374" s="11">
        <f t="shared" si="70"/>
        <v>24</v>
      </c>
      <c r="V374" s="11">
        <f t="shared" si="71"/>
        <v>24</v>
      </c>
      <c r="W374" s="11">
        <f t="shared" si="72"/>
        <v>32</v>
      </c>
      <c r="X374" s="11">
        <f t="shared" si="73"/>
        <v>32</v>
      </c>
      <c r="Y374" s="11">
        <f t="shared" si="74"/>
        <v>32</v>
      </c>
      <c r="Z374" s="11">
        <f t="shared" si="74"/>
        <v>40</v>
      </c>
      <c r="AA374" s="11">
        <f t="shared" si="75"/>
        <v>40</v>
      </c>
      <c r="AB374" s="11">
        <f t="shared" si="76"/>
        <v>40</v>
      </c>
      <c r="AC374" s="11">
        <f t="shared" si="76"/>
        <v>40</v>
      </c>
      <c r="AD374" s="11">
        <f t="shared" si="77"/>
        <v>40</v>
      </c>
      <c r="AE374" s="11">
        <f t="shared" si="78"/>
        <v>40</v>
      </c>
    </row>
    <row r="375" spans="1:31">
      <c r="A375" s="1">
        <f>VLOOKUP(I375,Sheet3!$A$748:$B$779,2,FALSE)+VLOOKUP(B375,Sheet3!$A$2:$B$737,2,FALSE)</f>
        <v>1705</v>
      </c>
      <c r="B375" s="9" t="str">
        <f>Sheet3!A374</f>
        <v>里卡多·罗德里格斯</v>
      </c>
      <c r="E375" s="1">
        <f t="shared" si="67"/>
        <v>3</v>
      </c>
      <c r="F375" s="1">
        <f>VLOOKUP(VLOOKUP(B375,Sheet3!$A$2:$D$737,4,FALSE),Sheet2!$A$15:$C$19,3,TRUE)</f>
        <v>3</v>
      </c>
      <c r="G375" s="1">
        <f>VLOOKUP(F375,Sheet2!$A$8:$D$12,4,FALSE)</f>
        <v>15</v>
      </c>
      <c r="H375" s="1">
        <f>VLOOKUP(VLOOKUP(B375,Sheet3!$A$2:$E$737,5,FALSE),Sheet2!$A$2:$B$5,2,FALSE)</f>
        <v>3</v>
      </c>
      <c r="I375" s="1" t="str">
        <f>Sheet3!C374</f>
        <v>瑞士</v>
      </c>
      <c r="J375" s="1" t="str">
        <f t="shared" si="68"/>
        <v>瑞士</v>
      </c>
      <c r="K375" s="1">
        <f t="shared" si="79"/>
        <v>12</v>
      </c>
      <c r="N375" s="1">
        <f>VLOOKUP(H375,Sheet2!$B$2:$F$5,2,FALSE)*VLOOKUP(F375,Sheet2!$A$8:$C$12,3,FALSE)</f>
        <v>72</v>
      </c>
      <c r="O375" s="9">
        <f>VLOOKUP(H375,Sheet2!$B$2:$F$5,3,FALSE)*VLOOKUP(F375,Sheet2!$A$8:$C$12,3,FALSE)</f>
        <v>96</v>
      </c>
      <c r="P375" s="9">
        <f>VLOOKUP(H375,Sheet2!$B$2:$F$5,4,FALSE)*VLOOKUP(F375,Sheet2!$A$8:$C$12,3,FALSE)</f>
        <v>120</v>
      </c>
      <c r="Q375" s="9">
        <f>VLOOKUP(H375,Sheet2!$B$2:$F$5,5,FALSE)*VLOOKUP(F375,Sheet2!$A$8:$C$12,3,FALSE)</f>
        <v>120</v>
      </c>
      <c r="R375" s="1">
        <f>VLOOKUP(F375,Sheet2!$A$7:$F$12,5,FALSE)</f>
        <v>85</v>
      </c>
      <c r="S375" s="1">
        <f>VLOOKUP(F375,Sheet2!$A$7:$F$12,6,FALSE)</f>
        <v>100</v>
      </c>
      <c r="T375" s="11">
        <f t="shared" si="69"/>
        <v>24</v>
      </c>
      <c r="U375" s="11">
        <f t="shared" si="70"/>
        <v>24</v>
      </c>
      <c r="V375" s="11">
        <f t="shared" si="71"/>
        <v>24</v>
      </c>
      <c r="W375" s="11">
        <f t="shared" si="72"/>
        <v>32</v>
      </c>
      <c r="X375" s="11">
        <f t="shared" si="73"/>
        <v>32</v>
      </c>
      <c r="Y375" s="11">
        <f t="shared" si="74"/>
        <v>32</v>
      </c>
      <c r="Z375" s="11">
        <f t="shared" si="74"/>
        <v>40</v>
      </c>
      <c r="AA375" s="11">
        <f t="shared" si="75"/>
        <v>40</v>
      </c>
      <c r="AB375" s="11">
        <f t="shared" si="76"/>
        <v>40</v>
      </c>
      <c r="AC375" s="11">
        <f t="shared" si="76"/>
        <v>40</v>
      </c>
      <c r="AD375" s="11">
        <f t="shared" si="77"/>
        <v>40</v>
      </c>
      <c r="AE375" s="11">
        <f t="shared" si="78"/>
        <v>40</v>
      </c>
    </row>
    <row r="376" spans="1:31">
      <c r="A376" s="1">
        <f>VLOOKUP(I376,Sheet3!$A$748:$B$779,2,FALSE)+VLOOKUP(B376,Sheet3!$A$2:$B$737,2,FALSE)</f>
        <v>1706</v>
      </c>
      <c r="B376" s="9" t="str">
        <f>Sheet3!A375</f>
        <v>贝赫拉米</v>
      </c>
      <c r="E376" s="1">
        <f t="shared" si="67"/>
        <v>3</v>
      </c>
      <c r="F376" s="1">
        <f>VLOOKUP(VLOOKUP(B376,Sheet3!$A$2:$D$737,4,FALSE),Sheet2!$A$15:$C$19,3,TRUE)</f>
        <v>3</v>
      </c>
      <c r="G376" s="1">
        <f>VLOOKUP(F376,Sheet2!$A$8:$D$12,4,FALSE)</f>
        <v>15</v>
      </c>
      <c r="H376" s="1">
        <f>VLOOKUP(VLOOKUP(B376,Sheet3!$A$2:$E$737,5,FALSE),Sheet2!$A$2:$B$5,2,FALSE)</f>
        <v>2</v>
      </c>
      <c r="I376" s="1" t="str">
        <f>Sheet3!C375</f>
        <v>瑞士</v>
      </c>
      <c r="J376" s="1" t="str">
        <f t="shared" si="68"/>
        <v>瑞士</v>
      </c>
      <c r="K376" s="1">
        <f t="shared" si="79"/>
        <v>3</v>
      </c>
      <c r="N376" s="1">
        <f>VLOOKUP(H376,Sheet2!$B$2:$F$5,2,FALSE)*VLOOKUP(F376,Sheet2!$A$8:$C$12,3,FALSE)</f>
        <v>96</v>
      </c>
      <c r="O376" s="9">
        <f>VLOOKUP(H376,Sheet2!$B$2:$F$5,3,FALSE)*VLOOKUP(F376,Sheet2!$A$8:$C$12,3,FALSE)</f>
        <v>120</v>
      </c>
      <c r="P376" s="9">
        <f>VLOOKUP(H376,Sheet2!$B$2:$F$5,4,FALSE)*VLOOKUP(F376,Sheet2!$A$8:$C$12,3,FALSE)</f>
        <v>72</v>
      </c>
      <c r="Q376" s="9">
        <f>VLOOKUP(H376,Sheet2!$B$2:$F$5,5,FALSE)*VLOOKUP(F376,Sheet2!$A$8:$C$12,3,FALSE)</f>
        <v>120</v>
      </c>
      <c r="R376" s="1">
        <f>VLOOKUP(F376,Sheet2!$A$7:$F$12,5,FALSE)</f>
        <v>85</v>
      </c>
      <c r="S376" s="1">
        <f>VLOOKUP(F376,Sheet2!$A$7:$F$12,6,FALSE)</f>
        <v>100</v>
      </c>
      <c r="T376" s="11">
        <f t="shared" si="69"/>
        <v>32</v>
      </c>
      <c r="U376" s="11">
        <f t="shared" si="70"/>
        <v>32</v>
      </c>
      <c r="V376" s="11">
        <f t="shared" si="71"/>
        <v>32</v>
      </c>
      <c r="W376" s="11">
        <f t="shared" si="72"/>
        <v>40</v>
      </c>
      <c r="X376" s="11">
        <f t="shared" si="73"/>
        <v>40</v>
      </c>
      <c r="Y376" s="11">
        <f t="shared" si="74"/>
        <v>40</v>
      </c>
      <c r="Z376" s="11">
        <f t="shared" si="74"/>
        <v>24</v>
      </c>
      <c r="AA376" s="11">
        <f t="shared" si="75"/>
        <v>24</v>
      </c>
      <c r="AB376" s="11">
        <f t="shared" si="76"/>
        <v>24</v>
      </c>
      <c r="AC376" s="11">
        <f t="shared" si="76"/>
        <v>40</v>
      </c>
      <c r="AD376" s="11">
        <f t="shared" si="77"/>
        <v>40</v>
      </c>
      <c r="AE376" s="11">
        <f t="shared" si="78"/>
        <v>40</v>
      </c>
    </row>
    <row r="377" spans="1:31">
      <c r="A377" s="1">
        <f>VLOOKUP(I377,Sheet3!$A$748:$B$779,2,FALSE)+VLOOKUP(B377,Sheet3!$A$2:$B$737,2,FALSE)</f>
        <v>1707</v>
      </c>
      <c r="B377" s="9" t="str">
        <f>Sheet3!A376</f>
        <v>因勒</v>
      </c>
      <c r="E377" s="1">
        <f t="shared" si="67"/>
        <v>3</v>
      </c>
      <c r="F377" s="1">
        <f>VLOOKUP(VLOOKUP(B377,Sheet3!$A$2:$D$737,4,FALSE),Sheet2!$A$15:$C$19,3,TRUE)</f>
        <v>3</v>
      </c>
      <c r="G377" s="1">
        <f>VLOOKUP(F377,Sheet2!$A$8:$D$12,4,FALSE)</f>
        <v>15</v>
      </c>
      <c r="H377" s="1">
        <f>VLOOKUP(VLOOKUP(B377,Sheet3!$A$2:$E$737,5,FALSE),Sheet2!$A$2:$B$5,2,FALSE)</f>
        <v>2</v>
      </c>
      <c r="I377" s="1" t="str">
        <f>Sheet3!C376</f>
        <v>瑞士</v>
      </c>
      <c r="J377" s="1" t="str">
        <f t="shared" si="68"/>
        <v>瑞士</v>
      </c>
      <c r="K377" s="1">
        <f t="shared" si="79"/>
        <v>1</v>
      </c>
      <c r="N377" s="1">
        <f>VLOOKUP(H377,Sheet2!$B$2:$F$5,2,FALSE)*VLOOKUP(F377,Sheet2!$A$8:$C$12,3,FALSE)</f>
        <v>96</v>
      </c>
      <c r="O377" s="9">
        <f>VLOOKUP(H377,Sheet2!$B$2:$F$5,3,FALSE)*VLOOKUP(F377,Sheet2!$A$8:$C$12,3,FALSE)</f>
        <v>120</v>
      </c>
      <c r="P377" s="9">
        <f>VLOOKUP(H377,Sheet2!$B$2:$F$5,4,FALSE)*VLOOKUP(F377,Sheet2!$A$8:$C$12,3,FALSE)</f>
        <v>72</v>
      </c>
      <c r="Q377" s="9">
        <f>VLOOKUP(H377,Sheet2!$B$2:$F$5,5,FALSE)*VLOOKUP(F377,Sheet2!$A$8:$C$12,3,FALSE)</f>
        <v>120</v>
      </c>
      <c r="R377" s="1">
        <f>VLOOKUP(F377,Sheet2!$A$7:$F$12,5,FALSE)</f>
        <v>85</v>
      </c>
      <c r="S377" s="1">
        <f>VLOOKUP(F377,Sheet2!$A$7:$F$12,6,FALSE)</f>
        <v>100</v>
      </c>
      <c r="T377" s="11">
        <f t="shared" si="69"/>
        <v>32</v>
      </c>
      <c r="U377" s="11">
        <f t="shared" si="70"/>
        <v>32</v>
      </c>
      <c r="V377" s="11">
        <f t="shared" si="71"/>
        <v>32</v>
      </c>
      <c r="W377" s="11">
        <f t="shared" si="72"/>
        <v>40</v>
      </c>
      <c r="X377" s="11">
        <f t="shared" si="73"/>
        <v>40</v>
      </c>
      <c r="Y377" s="11">
        <f t="shared" si="74"/>
        <v>40</v>
      </c>
      <c r="Z377" s="11">
        <f t="shared" si="74"/>
        <v>24</v>
      </c>
      <c r="AA377" s="11">
        <f t="shared" si="75"/>
        <v>24</v>
      </c>
      <c r="AB377" s="11">
        <f t="shared" si="76"/>
        <v>24</v>
      </c>
      <c r="AC377" s="11">
        <f t="shared" si="76"/>
        <v>40</v>
      </c>
      <c r="AD377" s="11">
        <f t="shared" si="77"/>
        <v>40</v>
      </c>
      <c r="AE377" s="11">
        <f t="shared" si="78"/>
        <v>40</v>
      </c>
    </row>
    <row r="378" spans="1:31">
      <c r="A378" s="1">
        <f>VLOOKUP(I378,Sheet3!$A$748:$B$779,2,FALSE)+VLOOKUP(B378,Sheet3!$A$2:$B$737,2,FALSE)</f>
        <v>1708</v>
      </c>
      <c r="B378" s="9" t="str">
        <f>Sheet3!A377</f>
        <v>沙基里</v>
      </c>
      <c r="E378" s="1">
        <f t="shared" si="67"/>
        <v>3</v>
      </c>
      <c r="F378" s="1">
        <f>VLOOKUP(VLOOKUP(B378,Sheet3!$A$2:$D$737,4,FALSE),Sheet2!$A$15:$C$19,3,TRUE)</f>
        <v>3</v>
      </c>
      <c r="G378" s="1">
        <f>VLOOKUP(F378,Sheet2!$A$8:$D$12,4,FALSE)</f>
        <v>15</v>
      </c>
      <c r="H378" s="1">
        <f>VLOOKUP(VLOOKUP(B378,Sheet3!$A$2:$E$737,5,FALSE),Sheet2!$A$2:$B$5,2,FALSE)</f>
        <v>2</v>
      </c>
      <c r="I378" s="1" t="str">
        <f>Sheet3!C377</f>
        <v>瑞士</v>
      </c>
      <c r="J378" s="1" t="str">
        <f t="shared" si="68"/>
        <v>瑞士</v>
      </c>
      <c r="K378" s="1">
        <f t="shared" si="79"/>
        <v>9</v>
      </c>
      <c r="N378" s="1">
        <f>VLOOKUP(H378,Sheet2!$B$2:$F$5,2,FALSE)*VLOOKUP(F378,Sheet2!$A$8:$C$12,3,FALSE)</f>
        <v>96</v>
      </c>
      <c r="O378" s="9">
        <f>VLOOKUP(H378,Sheet2!$B$2:$F$5,3,FALSE)*VLOOKUP(F378,Sheet2!$A$8:$C$12,3,FALSE)</f>
        <v>120</v>
      </c>
      <c r="P378" s="9">
        <f>VLOOKUP(H378,Sheet2!$B$2:$F$5,4,FALSE)*VLOOKUP(F378,Sheet2!$A$8:$C$12,3,FALSE)</f>
        <v>72</v>
      </c>
      <c r="Q378" s="9">
        <f>VLOOKUP(H378,Sheet2!$B$2:$F$5,5,FALSE)*VLOOKUP(F378,Sheet2!$A$8:$C$12,3,FALSE)</f>
        <v>120</v>
      </c>
      <c r="R378" s="1">
        <f>VLOOKUP(F378,Sheet2!$A$7:$F$12,5,FALSE)</f>
        <v>85</v>
      </c>
      <c r="S378" s="1">
        <f>VLOOKUP(F378,Sheet2!$A$7:$F$12,6,FALSE)</f>
        <v>100</v>
      </c>
      <c r="T378" s="11">
        <f t="shared" si="69"/>
        <v>32</v>
      </c>
      <c r="U378" s="11">
        <f t="shared" si="70"/>
        <v>32</v>
      </c>
      <c r="V378" s="11">
        <f t="shared" si="71"/>
        <v>32</v>
      </c>
      <c r="W378" s="11">
        <f t="shared" si="72"/>
        <v>40</v>
      </c>
      <c r="X378" s="11">
        <f t="shared" si="73"/>
        <v>40</v>
      </c>
      <c r="Y378" s="11">
        <f t="shared" si="74"/>
        <v>40</v>
      </c>
      <c r="Z378" s="11">
        <f t="shared" si="74"/>
        <v>24</v>
      </c>
      <c r="AA378" s="11">
        <f t="shared" si="75"/>
        <v>24</v>
      </c>
      <c r="AB378" s="11">
        <f t="shared" si="76"/>
        <v>24</v>
      </c>
      <c r="AC378" s="11">
        <f t="shared" si="76"/>
        <v>40</v>
      </c>
      <c r="AD378" s="11">
        <f t="shared" si="77"/>
        <v>40</v>
      </c>
      <c r="AE378" s="11">
        <f t="shared" si="78"/>
        <v>40</v>
      </c>
    </row>
    <row r="379" spans="1:31">
      <c r="A379" s="1">
        <f>VLOOKUP(I379,Sheet3!$A$748:$B$779,2,FALSE)+VLOOKUP(B379,Sheet3!$A$2:$B$737,2,FALSE)</f>
        <v>1709</v>
      </c>
      <c r="B379" s="9" t="str">
        <f>Sheet3!A378</f>
        <v>斯托克尔</v>
      </c>
      <c r="E379" s="1">
        <f t="shared" si="67"/>
        <v>3</v>
      </c>
      <c r="F379" s="1">
        <f>VLOOKUP(VLOOKUP(B379,Sheet3!$A$2:$D$737,4,FALSE),Sheet2!$A$15:$C$19,3,TRUE)</f>
        <v>3</v>
      </c>
      <c r="G379" s="1">
        <f>VLOOKUP(F379,Sheet2!$A$8:$D$12,4,FALSE)</f>
        <v>15</v>
      </c>
      <c r="H379" s="1">
        <f>VLOOKUP(VLOOKUP(B379,Sheet3!$A$2:$E$737,5,FALSE),Sheet2!$A$2:$B$5,2,FALSE)</f>
        <v>2</v>
      </c>
      <c r="I379" s="1" t="str">
        <f>Sheet3!C378</f>
        <v>瑞士</v>
      </c>
      <c r="J379" s="1" t="str">
        <f t="shared" si="68"/>
        <v>瑞士</v>
      </c>
      <c r="K379" s="1">
        <f t="shared" si="79"/>
        <v>8</v>
      </c>
      <c r="N379" s="1">
        <f>VLOOKUP(H379,Sheet2!$B$2:$F$5,2,FALSE)*VLOOKUP(F379,Sheet2!$A$8:$C$12,3,FALSE)</f>
        <v>96</v>
      </c>
      <c r="O379" s="9">
        <f>VLOOKUP(H379,Sheet2!$B$2:$F$5,3,FALSE)*VLOOKUP(F379,Sheet2!$A$8:$C$12,3,FALSE)</f>
        <v>120</v>
      </c>
      <c r="P379" s="9">
        <f>VLOOKUP(H379,Sheet2!$B$2:$F$5,4,FALSE)*VLOOKUP(F379,Sheet2!$A$8:$C$12,3,FALSE)</f>
        <v>72</v>
      </c>
      <c r="Q379" s="9">
        <f>VLOOKUP(H379,Sheet2!$B$2:$F$5,5,FALSE)*VLOOKUP(F379,Sheet2!$A$8:$C$12,3,FALSE)</f>
        <v>120</v>
      </c>
      <c r="R379" s="1">
        <f>VLOOKUP(F379,Sheet2!$A$7:$F$12,5,FALSE)</f>
        <v>85</v>
      </c>
      <c r="S379" s="1">
        <f>VLOOKUP(F379,Sheet2!$A$7:$F$12,6,FALSE)</f>
        <v>100</v>
      </c>
      <c r="T379" s="11">
        <f t="shared" si="69"/>
        <v>32</v>
      </c>
      <c r="U379" s="11">
        <f t="shared" si="70"/>
        <v>32</v>
      </c>
      <c r="V379" s="11">
        <f t="shared" si="71"/>
        <v>32</v>
      </c>
      <c r="W379" s="11">
        <f t="shared" si="72"/>
        <v>40</v>
      </c>
      <c r="X379" s="11">
        <f t="shared" si="73"/>
        <v>40</v>
      </c>
      <c r="Y379" s="11">
        <f t="shared" si="74"/>
        <v>40</v>
      </c>
      <c r="Z379" s="11">
        <f t="shared" si="74"/>
        <v>24</v>
      </c>
      <c r="AA379" s="11">
        <f t="shared" si="75"/>
        <v>24</v>
      </c>
      <c r="AB379" s="11">
        <f t="shared" si="76"/>
        <v>24</v>
      </c>
      <c r="AC379" s="11">
        <f t="shared" si="76"/>
        <v>40</v>
      </c>
      <c r="AD379" s="11">
        <f t="shared" si="77"/>
        <v>40</v>
      </c>
      <c r="AE379" s="11">
        <f t="shared" si="78"/>
        <v>40</v>
      </c>
    </row>
    <row r="380" spans="1:31">
      <c r="A380" s="1">
        <f>VLOOKUP(I380,Sheet3!$A$748:$B$779,2,FALSE)+VLOOKUP(B380,Sheet3!$A$2:$B$737,2,FALSE)</f>
        <v>1710</v>
      </c>
      <c r="B380" s="9" t="str">
        <f>Sheet3!A379</f>
        <v>埃玛加拉</v>
      </c>
      <c r="E380" s="1">
        <f t="shared" si="67"/>
        <v>2</v>
      </c>
      <c r="F380" s="1">
        <f>VLOOKUP(VLOOKUP(B380,Sheet3!$A$2:$D$737,4,FALSE),Sheet2!$A$15:$C$19,3,TRUE)</f>
        <v>2</v>
      </c>
      <c r="G380" s="1">
        <f>VLOOKUP(F380,Sheet2!$A$8:$D$12,4,FALSE)</f>
        <v>10</v>
      </c>
      <c r="H380" s="1">
        <f>VLOOKUP(VLOOKUP(B380,Sheet3!$A$2:$E$737,5,FALSE),Sheet2!$A$2:$B$5,2,FALSE)</f>
        <v>1</v>
      </c>
      <c r="I380" s="1" t="str">
        <f>Sheet3!C379</f>
        <v>瑞士</v>
      </c>
      <c r="J380" s="1" t="str">
        <f t="shared" si="68"/>
        <v>瑞士</v>
      </c>
      <c r="K380" s="1">
        <f t="shared" si="79"/>
        <v>4</v>
      </c>
      <c r="N380" s="1">
        <f>VLOOKUP(H380,Sheet2!$B$2:$F$5,2,FALSE)*VLOOKUP(F380,Sheet2!$A$8:$C$12,3,FALSE)</f>
        <v>100</v>
      </c>
      <c r="O380" s="9">
        <f>VLOOKUP(H380,Sheet2!$B$2:$F$5,3,FALSE)*VLOOKUP(F380,Sheet2!$A$8:$C$12,3,FALSE)</f>
        <v>80</v>
      </c>
      <c r="P380" s="9">
        <f>VLOOKUP(H380,Sheet2!$B$2:$F$5,4,FALSE)*VLOOKUP(F380,Sheet2!$A$8:$C$12,3,FALSE)</f>
        <v>60</v>
      </c>
      <c r="Q380" s="9">
        <f>VLOOKUP(H380,Sheet2!$B$2:$F$5,5,FALSE)*VLOOKUP(F380,Sheet2!$A$8:$C$12,3,FALSE)</f>
        <v>100</v>
      </c>
      <c r="R380" s="1">
        <f>VLOOKUP(F380,Sheet2!$A$7:$F$12,5,FALSE)</f>
        <v>80</v>
      </c>
      <c r="S380" s="1">
        <f>VLOOKUP(F380,Sheet2!$A$7:$F$12,6,FALSE)</f>
        <v>95</v>
      </c>
      <c r="T380" s="11">
        <f t="shared" si="69"/>
        <v>33.333333333333336</v>
      </c>
      <c r="U380" s="11">
        <f t="shared" si="70"/>
        <v>33.333333333333336</v>
      </c>
      <c r="V380" s="11">
        <f t="shared" si="71"/>
        <v>33.333333333333336</v>
      </c>
      <c r="W380" s="11">
        <f t="shared" si="72"/>
        <v>26.666666666666668</v>
      </c>
      <c r="X380" s="11">
        <f t="shared" si="73"/>
        <v>26.666666666666668</v>
      </c>
      <c r="Y380" s="11">
        <f t="shared" si="74"/>
        <v>26.666666666666668</v>
      </c>
      <c r="Z380" s="11">
        <f t="shared" si="74"/>
        <v>20</v>
      </c>
      <c r="AA380" s="11">
        <f t="shared" si="75"/>
        <v>20</v>
      </c>
      <c r="AB380" s="11">
        <f t="shared" si="76"/>
        <v>20</v>
      </c>
      <c r="AC380" s="11">
        <f t="shared" si="76"/>
        <v>33.333333333333336</v>
      </c>
      <c r="AD380" s="11">
        <f t="shared" si="77"/>
        <v>33.333333333333336</v>
      </c>
      <c r="AE380" s="11">
        <f t="shared" si="78"/>
        <v>33.333333333333336</v>
      </c>
    </row>
    <row r="381" spans="1:31">
      <c r="A381" s="1">
        <f>VLOOKUP(I381,Sheet3!$A$748:$B$779,2,FALSE)+VLOOKUP(B381,Sheet3!$A$2:$B$737,2,FALSE)</f>
        <v>1711</v>
      </c>
      <c r="B381" s="9" t="str">
        <f>Sheet3!A380</f>
        <v>德尔迪约克</v>
      </c>
      <c r="E381" s="1">
        <f t="shared" si="67"/>
        <v>3</v>
      </c>
      <c r="F381" s="1">
        <f>VLOOKUP(VLOOKUP(B381,Sheet3!$A$2:$D$737,4,FALSE),Sheet2!$A$15:$C$19,3,TRUE)</f>
        <v>3</v>
      </c>
      <c r="G381" s="1">
        <f>VLOOKUP(F381,Sheet2!$A$8:$D$12,4,FALSE)</f>
        <v>15</v>
      </c>
      <c r="H381" s="1">
        <f>VLOOKUP(VLOOKUP(B381,Sheet3!$A$2:$E$737,5,FALSE),Sheet2!$A$2:$B$5,2,FALSE)</f>
        <v>1</v>
      </c>
      <c r="I381" s="1" t="str">
        <f>Sheet3!C380</f>
        <v>瑞士</v>
      </c>
      <c r="J381" s="1" t="str">
        <f t="shared" si="68"/>
        <v>瑞士</v>
      </c>
      <c r="K381" s="1">
        <f t="shared" si="79"/>
        <v>10</v>
      </c>
      <c r="N381" s="1">
        <f>VLOOKUP(H381,Sheet2!$B$2:$F$5,2,FALSE)*VLOOKUP(F381,Sheet2!$A$8:$C$12,3,FALSE)</f>
        <v>120</v>
      </c>
      <c r="O381" s="9">
        <f>VLOOKUP(H381,Sheet2!$B$2:$F$5,3,FALSE)*VLOOKUP(F381,Sheet2!$A$8:$C$12,3,FALSE)</f>
        <v>96</v>
      </c>
      <c r="P381" s="9">
        <f>VLOOKUP(H381,Sheet2!$B$2:$F$5,4,FALSE)*VLOOKUP(F381,Sheet2!$A$8:$C$12,3,FALSE)</f>
        <v>72</v>
      </c>
      <c r="Q381" s="9">
        <f>VLOOKUP(H381,Sheet2!$B$2:$F$5,5,FALSE)*VLOOKUP(F381,Sheet2!$A$8:$C$12,3,FALSE)</f>
        <v>120</v>
      </c>
      <c r="R381" s="1">
        <f>VLOOKUP(F381,Sheet2!$A$7:$F$12,5,FALSE)</f>
        <v>85</v>
      </c>
      <c r="S381" s="1">
        <f>VLOOKUP(F381,Sheet2!$A$7:$F$12,6,FALSE)</f>
        <v>100</v>
      </c>
      <c r="T381" s="11">
        <f t="shared" si="69"/>
        <v>40</v>
      </c>
      <c r="U381" s="11">
        <f t="shared" si="70"/>
        <v>40</v>
      </c>
      <c r="V381" s="11">
        <f t="shared" si="71"/>
        <v>40</v>
      </c>
      <c r="W381" s="11">
        <f t="shared" si="72"/>
        <v>32</v>
      </c>
      <c r="X381" s="11">
        <f t="shared" si="73"/>
        <v>32</v>
      </c>
      <c r="Y381" s="11">
        <f t="shared" si="74"/>
        <v>32</v>
      </c>
      <c r="Z381" s="11">
        <f t="shared" si="74"/>
        <v>24</v>
      </c>
      <c r="AA381" s="11">
        <f t="shared" si="75"/>
        <v>24</v>
      </c>
      <c r="AB381" s="11">
        <f t="shared" si="76"/>
        <v>24</v>
      </c>
      <c r="AC381" s="11">
        <f t="shared" si="76"/>
        <v>40</v>
      </c>
      <c r="AD381" s="11">
        <f t="shared" si="77"/>
        <v>40</v>
      </c>
      <c r="AE381" s="11">
        <f t="shared" si="78"/>
        <v>40</v>
      </c>
    </row>
    <row r="382" spans="1:31">
      <c r="A382" s="1">
        <f>VLOOKUP(I382,Sheet3!$A$748:$B$779,2,FALSE)+VLOOKUP(B382,Sheet3!$A$2:$B$737,2,FALSE)</f>
        <v>1712</v>
      </c>
      <c r="B382" s="9" t="str">
        <f>Sheet3!A381</f>
        <v>沃尔夫利</v>
      </c>
      <c r="E382" s="1">
        <f t="shared" si="67"/>
        <v>2</v>
      </c>
      <c r="F382" s="1">
        <f>VLOOKUP(VLOOKUP(B382,Sheet3!$A$2:$D$737,4,FALSE),Sheet2!$A$15:$C$19,3,TRUE)</f>
        <v>2</v>
      </c>
      <c r="G382" s="1">
        <f>VLOOKUP(F382,Sheet2!$A$8:$D$12,4,FALSE)</f>
        <v>10</v>
      </c>
      <c r="H382" s="1">
        <f>VLOOKUP(VLOOKUP(B382,Sheet3!$A$2:$E$737,5,FALSE),Sheet2!$A$2:$B$5,2,FALSE)</f>
        <v>4</v>
      </c>
      <c r="I382" s="1" t="str">
        <f>Sheet3!C381</f>
        <v>瑞士</v>
      </c>
      <c r="J382" s="1" t="str">
        <f t="shared" si="68"/>
        <v>瑞士</v>
      </c>
      <c r="K382" s="1">
        <f t="shared" si="79"/>
        <v>8</v>
      </c>
      <c r="N382" s="1">
        <f>VLOOKUP(H382,Sheet2!$B$2:$F$5,2,FALSE)*VLOOKUP(F382,Sheet2!$A$8:$C$12,3,FALSE)</f>
        <v>60</v>
      </c>
      <c r="O382" s="9">
        <f>VLOOKUP(H382,Sheet2!$B$2:$F$5,3,FALSE)*VLOOKUP(F382,Sheet2!$A$8:$C$12,3,FALSE)</f>
        <v>60</v>
      </c>
      <c r="P382" s="9">
        <f>VLOOKUP(H382,Sheet2!$B$2:$F$5,4,FALSE)*VLOOKUP(F382,Sheet2!$A$8:$C$12,3,FALSE)</f>
        <v>120</v>
      </c>
      <c r="Q382" s="9">
        <f>VLOOKUP(H382,Sheet2!$B$2:$F$5,5,FALSE)*VLOOKUP(F382,Sheet2!$A$8:$C$12,3,FALSE)</f>
        <v>100</v>
      </c>
      <c r="R382" s="1">
        <f>VLOOKUP(F382,Sheet2!$A$7:$F$12,5,FALSE)</f>
        <v>80</v>
      </c>
      <c r="S382" s="1">
        <f>VLOOKUP(F382,Sheet2!$A$7:$F$12,6,FALSE)</f>
        <v>95</v>
      </c>
      <c r="T382" s="11">
        <f t="shared" si="69"/>
        <v>20</v>
      </c>
      <c r="U382" s="11">
        <f t="shared" si="70"/>
        <v>20</v>
      </c>
      <c r="V382" s="11">
        <f t="shared" si="71"/>
        <v>20</v>
      </c>
      <c r="W382" s="11">
        <f t="shared" si="72"/>
        <v>20</v>
      </c>
      <c r="X382" s="11">
        <f t="shared" si="73"/>
        <v>20</v>
      </c>
      <c r="Y382" s="11">
        <f t="shared" si="74"/>
        <v>20</v>
      </c>
      <c r="Z382" s="11">
        <f t="shared" si="74"/>
        <v>40</v>
      </c>
      <c r="AA382" s="11">
        <f t="shared" si="75"/>
        <v>40</v>
      </c>
      <c r="AB382" s="11">
        <f t="shared" si="76"/>
        <v>40</v>
      </c>
      <c r="AC382" s="11">
        <f t="shared" si="76"/>
        <v>33.333333333333336</v>
      </c>
      <c r="AD382" s="11">
        <f t="shared" si="77"/>
        <v>33.333333333333336</v>
      </c>
      <c r="AE382" s="11">
        <f t="shared" si="78"/>
        <v>33.333333333333336</v>
      </c>
    </row>
    <row r="383" spans="1:31">
      <c r="A383" s="1">
        <f>VLOOKUP(I383,Sheet3!$A$748:$B$779,2,FALSE)+VLOOKUP(B383,Sheet3!$A$2:$B$737,2,FALSE)</f>
        <v>1713</v>
      </c>
      <c r="B383" s="9" t="str">
        <f>Sheet3!A382</f>
        <v>索莫尔</v>
      </c>
      <c r="E383" s="1">
        <f t="shared" si="67"/>
        <v>3</v>
      </c>
      <c r="F383" s="1">
        <f>VLOOKUP(VLOOKUP(B383,Sheet3!$A$2:$D$737,4,FALSE),Sheet2!$A$15:$C$19,3,TRUE)</f>
        <v>3</v>
      </c>
      <c r="G383" s="1">
        <f>VLOOKUP(F383,Sheet2!$A$8:$D$12,4,FALSE)</f>
        <v>15</v>
      </c>
      <c r="H383" s="1">
        <f>VLOOKUP(VLOOKUP(B383,Sheet3!$A$2:$E$737,5,FALSE),Sheet2!$A$2:$B$5,2,FALSE)</f>
        <v>4</v>
      </c>
      <c r="I383" s="1" t="str">
        <f>Sheet3!C382</f>
        <v>瑞士</v>
      </c>
      <c r="J383" s="1" t="str">
        <f t="shared" si="68"/>
        <v>瑞士</v>
      </c>
      <c r="K383" s="1">
        <f t="shared" si="79"/>
        <v>7</v>
      </c>
      <c r="N383" s="1">
        <f>VLOOKUP(H383,Sheet2!$B$2:$F$5,2,FALSE)*VLOOKUP(F383,Sheet2!$A$8:$C$12,3,FALSE)</f>
        <v>72</v>
      </c>
      <c r="O383" s="9">
        <f>VLOOKUP(H383,Sheet2!$B$2:$F$5,3,FALSE)*VLOOKUP(F383,Sheet2!$A$8:$C$12,3,FALSE)</f>
        <v>72</v>
      </c>
      <c r="P383" s="9">
        <f>VLOOKUP(H383,Sheet2!$B$2:$F$5,4,FALSE)*VLOOKUP(F383,Sheet2!$A$8:$C$12,3,FALSE)</f>
        <v>144</v>
      </c>
      <c r="Q383" s="9">
        <f>VLOOKUP(H383,Sheet2!$B$2:$F$5,5,FALSE)*VLOOKUP(F383,Sheet2!$A$8:$C$12,3,FALSE)</f>
        <v>120</v>
      </c>
      <c r="R383" s="1">
        <f>VLOOKUP(F383,Sheet2!$A$7:$F$12,5,FALSE)</f>
        <v>85</v>
      </c>
      <c r="S383" s="1">
        <f>VLOOKUP(F383,Sheet2!$A$7:$F$12,6,FALSE)</f>
        <v>100</v>
      </c>
      <c r="T383" s="11">
        <f t="shared" si="69"/>
        <v>24</v>
      </c>
      <c r="U383" s="11">
        <f t="shared" si="70"/>
        <v>24</v>
      </c>
      <c r="V383" s="11">
        <f t="shared" si="71"/>
        <v>24</v>
      </c>
      <c r="W383" s="11">
        <f t="shared" si="72"/>
        <v>24</v>
      </c>
      <c r="X383" s="11">
        <f t="shared" si="73"/>
        <v>24</v>
      </c>
      <c r="Y383" s="11">
        <f t="shared" si="74"/>
        <v>24</v>
      </c>
      <c r="Z383" s="11">
        <f t="shared" si="74"/>
        <v>48</v>
      </c>
      <c r="AA383" s="11">
        <f t="shared" si="75"/>
        <v>48</v>
      </c>
      <c r="AB383" s="11">
        <f t="shared" si="76"/>
        <v>48</v>
      </c>
      <c r="AC383" s="11">
        <f t="shared" si="76"/>
        <v>40</v>
      </c>
      <c r="AD383" s="11">
        <f t="shared" si="77"/>
        <v>40</v>
      </c>
      <c r="AE383" s="11">
        <f t="shared" si="78"/>
        <v>40</v>
      </c>
    </row>
    <row r="384" spans="1:31">
      <c r="A384" s="1">
        <f>VLOOKUP(I384,Sheet3!$A$748:$B$779,2,FALSE)+VLOOKUP(B384,Sheet3!$A$2:$B$737,2,FALSE)</f>
        <v>1714</v>
      </c>
      <c r="B384" s="9" t="str">
        <f>Sheet3!A383</f>
        <v>森德罗斯</v>
      </c>
      <c r="E384" s="1">
        <f t="shared" si="67"/>
        <v>3</v>
      </c>
      <c r="F384" s="1">
        <f>VLOOKUP(VLOOKUP(B384,Sheet3!$A$2:$D$737,4,FALSE),Sheet2!$A$15:$C$19,3,TRUE)</f>
        <v>3</v>
      </c>
      <c r="G384" s="1">
        <f>VLOOKUP(F384,Sheet2!$A$8:$D$12,4,FALSE)</f>
        <v>15</v>
      </c>
      <c r="H384" s="1">
        <f>VLOOKUP(VLOOKUP(B384,Sheet3!$A$2:$E$737,5,FALSE),Sheet2!$A$2:$B$5,2,FALSE)</f>
        <v>3</v>
      </c>
      <c r="I384" s="1" t="str">
        <f>Sheet3!C383</f>
        <v>瑞士</v>
      </c>
      <c r="J384" s="1" t="str">
        <f t="shared" si="68"/>
        <v>瑞士</v>
      </c>
      <c r="K384" s="1">
        <f t="shared" si="79"/>
        <v>5</v>
      </c>
      <c r="N384" s="1">
        <f>VLOOKUP(H384,Sheet2!$B$2:$F$5,2,FALSE)*VLOOKUP(F384,Sheet2!$A$8:$C$12,3,FALSE)</f>
        <v>72</v>
      </c>
      <c r="O384" s="9">
        <f>VLOOKUP(H384,Sheet2!$B$2:$F$5,3,FALSE)*VLOOKUP(F384,Sheet2!$A$8:$C$12,3,FALSE)</f>
        <v>96</v>
      </c>
      <c r="P384" s="9">
        <f>VLOOKUP(H384,Sheet2!$B$2:$F$5,4,FALSE)*VLOOKUP(F384,Sheet2!$A$8:$C$12,3,FALSE)</f>
        <v>120</v>
      </c>
      <c r="Q384" s="9">
        <f>VLOOKUP(H384,Sheet2!$B$2:$F$5,5,FALSE)*VLOOKUP(F384,Sheet2!$A$8:$C$12,3,FALSE)</f>
        <v>120</v>
      </c>
      <c r="R384" s="1">
        <f>VLOOKUP(F384,Sheet2!$A$7:$F$12,5,FALSE)</f>
        <v>85</v>
      </c>
      <c r="S384" s="1">
        <f>VLOOKUP(F384,Sheet2!$A$7:$F$12,6,FALSE)</f>
        <v>100</v>
      </c>
      <c r="T384" s="11">
        <f t="shared" si="69"/>
        <v>24</v>
      </c>
      <c r="U384" s="11">
        <f t="shared" si="70"/>
        <v>24</v>
      </c>
      <c r="V384" s="11">
        <f t="shared" si="71"/>
        <v>24</v>
      </c>
      <c r="W384" s="11">
        <f t="shared" si="72"/>
        <v>32</v>
      </c>
      <c r="X384" s="11">
        <f t="shared" si="73"/>
        <v>32</v>
      </c>
      <c r="Y384" s="11">
        <f t="shared" si="74"/>
        <v>32</v>
      </c>
      <c r="Z384" s="11">
        <f t="shared" si="74"/>
        <v>40</v>
      </c>
      <c r="AA384" s="11">
        <f t="shared" si="75"/>
        <v>40</v>
      </c>
      <c r="AB384" s="11">
        <f t="shared" si="76"/>
        <v>40</v>
      </c>
      <c r="AC384" s="11">
        <f t="shared" si="76"/>
        <v>40</v>
      </c>
      <c r="AD384" s="11">
        <f t="shared" si="77"/>
        <v>40</v>
      </c>
      <c r="AE384" s="11">
        <f t="shared" si="78"/>
        <v>40</v>
      </c>
    </row>
    <row r="385" spans="1:31">
      <c r="A385" s="1">
        <f>VLOOKUP(I385,Sheet3!$A$748:$B$779,2,FALSE)+VLOOKUP(B385,Sheet3!$A$2:$B$737,2,FALSE)</f>
        <v>1715</v>
      </c>
      <c r="B385" s="9" t="str">
        <f>Sheet3!A384</f>
        <v>克洛斯</v>
      </c>
      <c r="E385" s="1">
        <f t="shared" si="67"/>
        <v>2</v>
      </c>
      <c r="F385" s="1">
        <f>VLOOKUP(VLOOKUP(B385,Sheet3!$A$2:$D$737,4,FALSE),Sheet2!$A$15:$C$19,3,TRUE)</f>
        <v>2</v>
      </c>
      <c r="G385" s="1">
        <f>VLOOKUP(F385,Sheet2!$A$8:$D$12,4,FALSE)</f>
        <v>10</v>
      </c>
      <c r="H385" s="1">
        <f>VLOOKUP(VLOOKUP(B385,Sheet3!$A$2:$E$737,5,FALSE),Sheet2!$A$2:$B$5,2,FALSE)</f>
        <v>3</v>
      </c>
      <c r="I385" s="1" t="str">
        <f>Sheet3!C384</f>
        <v>瑞士</v>
      </c>
      <c r="J385" s="1" t="str">
        <f t="shared" si="68"/>
        <v>瑞士</v>
      </c>
      <c r="K385" s="1">
        <f t="shared" si="79"/>
        <v>2</v>
      </c>
      <c r="N385" s="1">
        <f>VLOOKUP(H385,Sheet2!$B$2:$F$5,2,FALSE)*VLOOKUP(F385,Sheet2!$A$8:$C$12,3,FALSE)</f>
        <v>60</v>
      </c>
      <c r="O385" s="9">
        <f>VLOOKUP(H385,Sheet2!$B$2:$F$5,3,FALSE)*VLOOKUP(F385,Sheet2!$A$8:$C$12,3,FALSE)</f>
        <v>80</v>
      </c>
      <c r="P385" s="9">
        <f>VLOOKUP(H385,Sheet2!$B$2:$F$5,4,FALSE)*VLOOKUP(F385,Sheet2!$A$8:$C$12,3,FALSE)</f>
        <v>100</v>
      </c>
      <c r="Q385" s="9">
        <f>VLOOKUP(H385,Sheet2!$B$2:$F$5,5,FALSE)*VLOOKUP(F385,Sheet2!$A$8:$C$12,3,FALSE)</f>
        <v>100</v>
      </c>
      <c r="R385" s="1">
        <f>VLOOKUP(F385,Sheet2!$A$7:$F$12,5,FALSE)</f>
        <v>80</v>
      </c>
      <c r="S385" s="1">
        <f>VLOOKUP(F385,Sheet2!$A$7:$F$12,6,FALSE)</f>
        <v>95</v>
      </c>
      <c r="T385" s="11">
        <f t="shared" si="69"/>
        <v>20</v>
      </c>
      <c r="U385" s="11">
        <f t="shared" si="70"/>
        <v>20</v>
      </c>
      <c r="V385" s="11">
        <f t="shared" si="71"/>
        <v>20</v>
      </c>
      <c r="W385" s="11">
        <f t="shared" si="72"/>
        <v>26.666666666666668</v>
      </c>
      <c r="X385" s="11">
        <f t="shared" si="73"/>
        <v>26.666666666666668</v>
      </c>
      <c r="Y385" s="11">
        <f t="shared" si="74"/>
        <v>26.666666666666668</v>
      </c>
      <c r="Z385" s="11">
        <f t="shared" si="74"/>
        <v>33.333333333333336</v>
      </c>
      <c r="AA385" s="11">
        <f t="shared" si="75"/>
        <v>33.333333333333336</v>
      </c>
      <c r="AB385" s="11">
        <f t="shared" si="76"/>
        <v>33.333333333333336</v>
      </c>
      <c r="AC385" s="11">
        <f t="shared" si="76"/>
        <v>33.333333333333336</v>
      </c>
      <c r="AD385" s="11">
        <f t="shared" si="77"/>
        <v>33.333333333333336</v>
      </c>
      <c r="AE385" s="11">
        <f t="shared" si="78"/>
        <v>33.333333333333336</v>
      </c>
    </row>
    <row r="386" spans="1:31">
      <c r="A386" s="1">
        <f>VLOOKUP(I386,Sheet3!$A$748:$B$779,2,FALSE)+VLOOKUP(B386,Sheet3!$A$2:$B$737,2,FALSE)</f>
        <v>1716</v>
      </c>
      <c r="B386" s="9" t="str">
        <f>Sheet3!A385</f>
        <v>雷托·齐格勒</v>
      </c>
      <c r="E386" s="1">
        <f t="shared" si="67"/>
        <v>3</v>
      </c>
      <c r="F386" s="1">
        <f>VLOOKUP(VLOOKUP(B386,Sheet3!$A$2:$D$737,4,FALSE),Sheet2!$A$15:$C$19,3,TRUE)</f>
        <v>3</v>
      </c>
      <c r="G386" s="1">
        <f>VLOOKUP(F386,Sheet2!$A$8:$D$12,4,FALSE)</f>
        <v>15</v>
      </c>
      <c r="H386" s="1">
        <f>VLOOKUP(VLOOKUP(B386,Sheet3!$A$2:$E$737,5,FALSE),Sheet2!$A$2:$B$5,2,FALSE)</f>
        <v>3</v>
      </c>
      <c r="I386" s="1" t="str">
        <f>Sheet3!C385</f>
        <v>瑞士</v>
      </c>
      <c r="J386" s="1" t="str">
        <f t="shared" si="68"/>
        <v>瑞士</v>
      </c>
      <c r="K386" s="1">
        <f t="shared" si="79"/>
        <v>1</v>
      </c>
      <c r="N386" s="1">
        <f>VLOOKUP(H386,Sheet2!$B$2:$F$5,2,FALSE)*VLOOKUP(F386,Sheet2!$A$8:$C$12,3,FALSE)</f>
        <v>72</v>
      </c>
      <c r="O386" s="9">
        <f>VLOOKUP(H386,Sheet2!$B$2:$F$5,3,FALSE)*VLOOKUP(F386,Sheet2!$A$8:$C$12,3,FALSE)</f>
        <v>96</v>
      </c>
      <c r="P386" s="9">
        <f>VLOOKUP(H386,Sheet2!$B$2:$F$5,4,FALSE)*VLOOKUP(F386,Sheet2!$A$8:$C$12,3,FALSE)</f>
        <v>120</v>
      </c>
      <c r="Q386" s="9">
        <f>VLOOKUP(H386,Sheet2!$B$2:$F$5,5,FALSE)*VLOOKUP(F386,Sheet2!$A$8:$C$12,3,FALSE)</f>
        <v>120</v>
      </c>
      <c r="R386" s="1">
        <f>VLOOKUP(F386,Sheet2!$A$7:$F$12,5,FALSE)</f>
        <v>85</v>
      </c>
      <c r="S386" s="1">
        <f>VLOOKUP(F386,Sheet2!$A$7:$F$12,6,FALSE)</f>
        <v>100</v>
      </c>
      <c r="T386" s="11">
        <f t="shared" si="69"/>
        <v>24</v>
      </c>
      <c r="U386" s="11">
        <f t="shared" si="70"/>
        <v>24</v>
      </c>
      <c r="V386" s="11">
        <f t="shared" si="71"/>
        <v>24</v>
      </c>
      <c r="W386" s="11">
        <f t="shared" si="72"/>
        <v>32</v>
      </c>
      <c r="X386" s="11">
        <f t="shared" si="73"/>
        <v>32</v>
      </c>
      <c r="Y386" s="11">
        <f t="shared" si="74"/>
        <v>32</v>
      </c>
      <c r="Z386" s="11">
        <f t="shared" si="74"/>
        <v>40</v>
      </c>
      <c r="AA386" s="11">
        <f t="shared" si="75"/>
        <v>40</v>
      </c>
      <c r="AB386" s="11">
        <f t="shared" si="76"/>
        <v>40</v>
      </c>
      <c r="AC386" s="11">
        <f t="shared" si="76"/>
        <v>40</v>
      </c>
      <c r="AD386" s="11">
        <f t="shared" si="77"/>
        <v>40</v>
      </c>
      <c r="AE386" s="11">
        <f t="shared" si="78"/>
        <v>40</v>
      </c>
    </row>
    <row r="387" spans="1:31">
      <c r="A387" s="1">
        <f>VLOOKUP(I387,Sheet3!$A$748:$B$779,2,FALSE)+VLOOKUP(B387,Sheet3!$A$2:$B$737,2,FALSE)</f>
        <v>1717</v>
      </c>
      <c r="B387" s="9" t="str">
        <f>Sheet3!A386</f>
        <v>泽马伊利</v>
      </c>
      <c r="E387" s="1">
        <f t="shared" si="67"/>
        <v>3</v>
      </c>
      <c r="F387" s="1">
        <f>VLOOKUP(VLOOKUP(B387,Sheet3!$A$2:$D$737,4,FALSE),Sheet2!$A$15:$C$19,3,TRUE)</f>
        <v>3</v>
      </c>
      <c r="G387" s="1">
        <f>VLOOKUP(F387,Sheet2!$A$8:$D$12,4,FALSE)</f>
        <v>15</v>
      </c>
      <c r="H387" s="1">
        <f>VLOOKUP(VLOOKUP(B387,Sheet3!$A$2:$E$737,5,FALSE),Sheet2!$A$2:$B$5,2,FALSE)</f>
        <v>2</v>
      </c>
      <c r="I387" s="1" t="str">
        <f>Sheet3!C386</f>
        <v>瑞士</v>
      </c>
      <c r="J387" s="1" t="str">
        <f t="shared" si="68"/>
        <v>瑞士</v>
      </c>
      <c r="K387" s="1">
        <f t="shared" si="79"/>
        <v>11</v>
      </c>
      <c r="N387" s="1">
        <f>VLOOKUP(H387,Sheet2!$B$2:$F$5,2,FALSE)*VLOOKUP(F387,Sheet2!$A$8:$C$12,3,FALSE)</f>
        <v>96</v>
      </c>
      <c r="O387" s="9">
        <f>VLOOKUP(H387,Sheet2!$B$2:$F$5,3,FALSE)*VLOOKUP(F387,Sheet2!$A$8:$C$12,3,FALSE)</f>
        <v>120</v>
      </c>
      <c r="P387" s="9">
        <f>VLOOKUP(H387,Sheet2!$B$2:$F$5,4,FALSE)*VLOOKUP(F387,Sheet2!$A$8:$C$12,3,FALSE)</f>
        <v>72</v>
      </c>
      <c r="Q387" s="9">
        <f>VLOOKUP(H387,Sheet2!$B$2:$F$5,5,FALSE)*VLOOKUP(F387,Sheet2!$A$8:$C$12,3,FALSE)</f>
        <v>120</v>
      </c>
      <c r="R387" s="1">
        <f>VLOOKUP(F387,Sheet2!$A$7:$F$12,5,FALSE)</f>
        <v>85</v>
      </c>
      <c r="S387" s="1">
        <f>VLOOKUP(F387,Sheet2!$A$7:$F$12,6,FALSE)</f>
        <v>100</v>
      </c>
      <c r="T387" s="11">
        <f t="shared" si="69"/>
        <v>32</v>
      </c>
      <c r="U387" s="11">
        <f t="shared" si="70"/>
        <v>32</v>
      </c>
      <c r="V387" s="11">
        <f t="shared" si="71"/>
        <v>32</v>
      </c>
      <c r="W387" s="11">
        <f t="shared" si="72"/>
        <v>40</v>
      </c>
      <c r="X387" s="11">
        <f t="shared" si="73"/>
        <v>40</v>
      </c>
      <c r="Y387" s="11">
        <f t="shared" si="74"/>
        <v>40</v>
      </c>
      <c r="Z387" s="11">
        <f t="shared" si="74"/>
        <v>24</v>
      </c>
      <c r="AA387" s="11">
        <f t="shared" si="75"/>
        <v>24</v>
      </c>
      <c r="AB387" s="11">
        <f t="shared" si="76"/>
        <v>24</v>
      </c>
      <c r="AC387" s="11">
        <f t="shared" si="76"/>
        <v>40</v>
      </c>
      <c r="AD387" s="11">
        <f t="shared" si="77"/>
        <v>40</v>
      </c>
      <c r="AE387" s="11">
        <f t="shared" si="78"/>
        <v>40</v>
      </c>
    </row>
    <row r="388" spans="1:31">
      <c r="A388" s="1">
        <f>VLOOKUP(I388,Sheet3!$A$748:$B$779,2,FALSE)+VLOOKUP(B388,Sheet3!$A$2:$B$737,2,FALSE)</f>
        <v>1718</v>
      </c>
      <c r="B388" s="9" t="str">
        <f>Sheet3!A387</f>
        <v>格尔森·费尔南德斯</v>
      </c>
      <c r="E388" s="1">
        <f t="shared" ref="E388:E451" si="80">F388</f>
        <v>2</v>
      </c>
      <c r="F388" s="1">
        <f>VLOOKUP(VLOOKUP(B388,Sheet3!$A$2:$D$737,4,FALSE),Sheet2!$A$15:$C$19,3,TRUE)</f>
        <v>2</v>
      </c>
      <c r="G388" s="1">
        <f>VLOOKUP(F388,Sheet2!$A$8:$D$12,4,FALSE)</f>
        <v>10</v>
      </c>
      <c r="H388" s="1">
        <f>VLOOKUP(VLOOKUP(B388,Sheet3!$A$2:$E$737,5,FALSE),Sheet2!$A$2:$B$5,2,FALSE)</f>
        <v>2</v>
      </c>
      <c r="I388" s="1" t="str">
        <f>Sheet3!C387</f>
        <v>瑞士</v>
      </c>
      <c r="J388" s="1" t="str">
        <f t="shared" ref="J388:J451" si="81">I388</f>
        <v>瑞士</v>
      </c>
      <c r="K388" s="1">
        <f t="shared" si="79"/>
        <v>9</v>
      </c>
      <c r="N388" s="1">
        <f>VLOOKUP(H388,Sheet2!$B$2:$F$5,2,FALSE)*VLOOKUP(F388,Sheet2!$A$8:$C$12,3,FALSE)</f>
        <v>80</v>
      </c>
      <c r="O388" s="9">
        <f>VLOOKUP(H388,Sheet2!$B$2:$F$5,3,FALSE)*VLOOKUP(F388,Sheet2!$A$8:$C$12,3,FALSE)</f>
        <v>100</v>
      </c>
      <c r="P388" s="9">
        <f>VLOOKUP(H388,Sheet2!$B$2:$F$5,4,FALSE)*VLOOKUP(F388,Sheet2!$A$8:$C$12,3,FALSE)</f>
        <v>60</v>
      </c>
      <c r="Q388" s="9">
        <f>VLOOKUP(H388,Sheet2!$B$2:$F$5,5,FALSE)*VLOOKUP(F388,Sheet2!$A$8:$C$12,3,FALSE)</f>
        <v>100</v>
      </c>
      <c r="R388" s="1">
        <f>VLOOKUP(F388,Sheet2!$A$7:$F$12,5,FALSE)</f>
        <v>80</v>
      </c>
      <c r="S388" s="1">
        <f>VLOOKUP(F388,Sheet2!$A$7:$F$12,6,FALSE)</f>
        <v>95</v>
      </c>
      <c r="T388" s="11">
        <f t="shared" ref="T388:T451" si="82">N388/3</f>
        <v>26.666666666666668</v>
      </c>
      <c r="U388" s="11">
        <f t="shared" ref="U388:U451" si="83">N388/3</f>
        <v>26.666666666666668</v>
      </c>
      <c r="V388" s="11">
        <f t="shared" ref="V388:V451" si="84">N388/3</f>
        <v>26.666666666666668</v>
      </c>
      <c r="W388" s="11">
        <f t="shared" ref="W388:W451" si="85">O388/3</f>
        <v>33.333333333333336</v>
      </c>
      <c r="X388" s="11">
        <f t="shared" ref="X388:X451" si="86">O388/3</f>
        <v>33.333333333333336</v>
      </c>
      <c r="Y388" s="11">
        <f t="shared" ref="Y388:Z451" si="87">O388/3</f>
        <v>33.333333333333336</v>
      </c>
      <c r="Z388" s="11">
        <f t="shared" si="87"/>
        <v>20</v>
      </c>
      <c r="AA388" s="11">
        <f t="shared" ref="AA388:AA451" si="88">P388/3</f>
        <v>20</v>
      </c>
      <c r="AB388" s="11">
        <f t="shared" ref="AB388:AC451" si="89">P388/3</f>
        <v>20</v>
      </c>
      <c r="AC388" s="11">
        <f t="shared" si="89"/>
        <v>33.333333333333336</v>
      </c>
      <c r="AD388" s="11">
        <f t="shared" ref="AD388:AD451" si="90">Q388/3</f>
        <v>33.333333333333336</v>
      </c>
      <c r="AE388" s="11">
        <f t="shared" ref="AE388:AE451" si="91">Q388/3</f>
        <v>33.333333333333336</v>
      </c>
    </row>
    <row r="389" spans="1:31">
      <c r="A389" s="1">
        <f>VLOOKUP(I389,Sheet3!$A$748:$B$779,2,FALSE)+VLOOKUP(B389,Sheet3!$A$2:$B$737,2,FALSE)</f>
        <v>1719</v>
      </c>
      <c r="B389" s="9" t="str">
        <f>Sheet3!A388</f>
        <v xml:space="preserve">巴内塔 </v>
      </c>
      <c r="E389" s="1">
        <f t="shared" si="80"/>
        <v>3</v>
      </c>
      <c r="F389" s="1">
        <f>VLOOKUP(VLOOKUP(B389,Sheet3!$A$2:$D$737,4,FALSE),Sheet2!$A$15:$C$19,3,TRUE)</f>
        <v>3</v>
      </c>
      <c r="G389" s="1">
        <f>VLOOKUP(F389,Sheet2!$A$8:$D$12,4,FALSE)</f>
        <v>15</v>
      </c>
      <c r="H389" s="1">
        <f>VLOOKUP(VLOOKUP(B389,Sheet3!$A$2:$E$737,5,FALSE),Sheet2!$A$2:$B$5,2,FALSE)</f>
        <v>2</v>
      </c>
      <c r="I389" s="1" t="str">
        <f>Sheet3!C388</f>
        <v>瑞士</v>
      </c>
      <c r="J389" s="1" t="str">
        <f t="shared" si="81"/>
        <v>瑞士</v>
      </c>
      <c r="K389" s="1">
        <f t="shared" si="79"/>
        <v>13</v>
      </c>
      <c r="N389" s="1">
        <f>VLOOKUP(H389,Sheet2!$B$2:$F$5,2,FALSE)*VLOOKUP(F389,Sheet2!$A$8:$C$12,3,FALSE)</f>
        <v>96</v>
      </c>
      <c r="O389" s="9">
        <f>VLOOKUP(H389,Sheet2!$B$2:$F$5,3,FALSE)*VLOOKUP(F389,Sheet2!$A$8:$C$12,3,FALSE)</f>
        <v>120</v>
      </c>
      <c r="P389" s="9">
        <f>VLOOKUP(H389,Sheet2!$B$2:$F$5,4,FALSE)*VLOOKUP(F389,Sheet2!$A$8:$C$12,3,FALSE)</f>
        <v>72</v>
      </c>
      <c r="Q389" s="9">
        <f>VLOOKUP(H389,Sheet2!$B$2:$F$5,5,FALSE)*VLOOKUP(F389,Sheet2!$A$8:$C$12,3,FALSE)</f>
        <v>120</v>
      </c>
      <c r="R389" s="1">
        <f>VLOOKUP(F389,Sheet2!$A$7:$F$12,5,FALSE)</f>
        <v>85</v>
      </c>
      <c r="S389" s="1">
        <f>VLOOKUP(F389,Sheet2!$A$7:$F$12,6,FALSE)</f>
        <v>100</v>
      </c>
      <c r="T389" s="11">
        <f t="shared" si="82"/>
        <v>32</v>
      </c>
      <c r="U389" s="11">
        <f t="shared" si="83"/>
        <v>32</v>
      </c>
      <c r="V389" s="11">
        <f t="shared" si="84"/>
        <v>32</v>
      </c>
      <c r="W389" s="11">
        <f t="shared" si="85"/>
        <v>40</v>
      </c>
      <c r="X389" s="11">
        <f t="shared" si="86"/>
        <v>40</v>
      </c>
      <c r="Y389" s="11">
        <f t="shared" si="87"/>
        <v>40</v>
      </c>
      <c r="Z389" s="11">
        <f t="shared" si="87"/>
        <v>24</v>
      </c>
      <c r="AA389" s="11">
        <f t="shared" si="88"/>
        <v>24</v>
      </c>
      <c r="AB389" s="11">
        <f t="shared" si="89"/>
        <v>24</v>
      </c>
      <c r="AC389" s="11">
        <f t="shared" si="89"/>
        <v>40</v>
      </c>
      <c r="AD389" s="11">
        <f t="shared" si="90"/>
        <v>40</v>
      </c>
      <c r="AE389" s="11">
        <f t="shared" si="91"/>
        <v>40</v>
      </c>
    </row>
    <row r="390" spans="1:31">
      <c r="A390" s="1">
        <f>VLOOKUP(I390,Sheet3!$A$748:$B$779,2,FALSE)+VLOOKUP(B390,Sheet3!$A$2:$B$737,2,FALSE)</f>
        <v>1720</v>
      </c>
      <c r="B390" s="9" t="str">
        <f>Sheet3!A389</f>
        <v xml:space="preserve">格拉尼特·萨卡 </v>
      </c>
      <c r="E390" s="1">
        <f t="shared" si="80"/>
        <v>2</v>
      </c>
      <c r="F390" s="1">
        <f>VLOOKUP(VLOOKUP(B390,Sheet3!$A$2:$D$737,4,FALSE),Sheet2!$A$15:$C$19,3,TRUE)</f>
        <v>2</v>
      </c>
      <c r="G390" s="1">
        <f>VLOOKUP(F390,Sheet2!$A$8:$D$12,4,FALSE)</f>
        <v>10</v>
      </c>
      <c r="H390" s="1">
        <f>VLOOKUP(VLOOKUP(B390,Sheet3!$A$2:$E$737,5,FALSE),Sheet2!$A$2:$B$5,2,FALSE)</f>
        <v>2</v>
      </c>
      <c r="I390" s="1" t="str">
        <f>Sheet3!C389</f>
        <v>瑞士</v>
      </c>
      <c r="J390" s="1" t="str">
        <f t="shared" si="81"/>
        <v>瑞士</v>
      </c>
      <c r="K390" s="1">
        <f t="shared" si="79"/>
        <v>10</v>
      </c>
      <c r="N390" s="1">
        <f>VLOOKUP(H390,Sheet2!$B$2:$F$5,2,FALSE)*VLOOKUP(F390,Sheet2!$A$8:$C$12,3,FALSE)</f>
        <v>80</v>
      </c>
      <c r="O390" s="9">
        <f>VLOOKUP(H390,Sheet2!$B$2:$F$5,3,FALSE)*VLOOKUP(F390,Sheet2!$A$8:$C$12,3,FALSE)</f>
        <v>100</v>
      </c>
      <c r="P390" s="9">
        <f>VLOOKUP(H390,Sheet2!$B$2:$F$5,4,FALSE)*VLOOKUP(F390,Sheet2!$A$8:$C$12,3,FALSE)</f>
        <v>60</v>
      </c>
      <c r="Q390" s="9">
        <f>VLOOKUP(H390,Sheet2!$B$2:$F$5,5,FALSE)*VLOOKUP(F390,Sheet2!$A$8:$C$12,3,FALSE)</f>
        <v>100</v>
      </c>
      <c r="R390" s="1">
        <f>VLOOKUP(F390,Sheet2!$A$7:$F$12,5,FALSE)</f>
        <v>80</v>
      </c>
      <c r="S390" s="1">
        <f>VLOOKUP(F390,Sheet2!$A$7:$F$12,6,FALSE)</f>
        <v>95</v>
      </c>
      <c r="T390" s="11">
        <f t="shared" si="82"/>
        <v>26.666666666666668</v>
      </c>
      <c r="U390" s="11">
        <f t="shared" si="83"/>
        <v>26.666666666666668</v>
      </c>
      <c r="V390" s="11">
        <f t="shared" si="84"/>
        <v>26.666666666666668</v>
      </c>
      <c r="W390" s="11">
        <f t="shared" si="85"/>
        <v>33.333333333333336</v>
      </c>
      <c r="X390" s="11">
        <f t="shared" si="86"/>
        <v>33.333333333333336</v>
      </c>
      <c r="Y390" s="11">
        <f t="shared" si="87"/>
        <v>33.333333333333336</v>
      </c>
      <c r="Z390" s="11">
        <f t="shared" si="87"/>
        <v>20</v>
      </c>
      <c r="AA390" s="11">
        <f t="shared" si="88"/>
        <v>20</v>
      </c>
      <c r="AB390" s="11">
        <f t="shared" si="89"/>
        <v>20</v>
      </c>
      <c r="AC390" s="11">
        <f t="shared" si="89"/>
        <v>33.333333333333336</v>
      </c>
      <c r="AD390" s="11">
        <f t="shared" si="90"/>
        <v>33.333333333333336</v>
      </c>
      <c r="AE390" s="11">
        <f t="shared" si="91"/>
        <v>33.333333333333336</v>
      </c>
    </row>
    <row r="391" spans="1:31">
      <c r="A391" s="1">
        <f>VLOOKUP(I391,Sheet3!$A$748:$B$779,2,FALSE)+VLOOKUP(B391,Sheet3!$A$2:$B$737,2,FALSE)</f>
        <v>1721</v>
      </c>
      <c r="B391" s="9" t="str">
        <f>Sheet3!A390</f>
        <v>迈赫迈迪</v>
      </c>
      <c r="E391" s="1">
        <f t="shared" si="80"/>
        <v>2</v>
      </c>
      <c r="F391" s="1">
        <f>VLOOKUP(VLOOKUP(B391,Sheet3!$A$2:$D$737,4,FALSE),Sheet2!$A$15:$C$19,3,TRUE)</f>
        <v>2</v>
      </c>
      <c r="G391" s="1">
        <f>VLOOKUP(F391,Sheet2!$A$8:$D$12,4,FALSE)</f>
        <v>10</v>
      </c>
      <c r="H391" s="1">
        <f>VLOOKUP(VLOOKUP(B391,Sheet3!$A$2:$E$737,5,FALSE),Sheet2!$A$2:$B$5,2,FALSE)</f>
        <v>1</v>
      </c>
      <c r="I391" s="1" t="str">
        <f>Sheet3!C390</f>
        <v>瑞士</v>
      </c>
      <c r="J391" s="1" t="str">
        <f t="shared" si="81"/>
        <v>瑞士</v>
      </c>
      <c r="K391" s="1">
        <f t="shared" si="79"/>
        <v>14</v>
      </c>
      <c r="N391" s="1">
        <f>VLOOKUP(H391,Sheet2!$B$2:$F$5,2,FALSE)*VLOOKUP(F391,Sheet2!$A$8:$C$12,3,FALSE)</f>
        <v>100</v>
      </c>
      <c r="O391" s="9">
        <f>VLOOKUP(H391,Sheet2!$B$2:$F$5,3,FALSE)*VLOOKUP(F391,Sheet2!$A$8:$C$12,3,FALSE)</f>
        <v>80</v>
      </c>
      <c r="P391" s="9">
        <f>VLOOKUP(H391,Sheet2!$B$2:$F$5,4,FALSE)*VLOOKUP(F391,Sheet2!$A$8:$C$12,3,FALSE)</f>
        <v>60</v>
      </c>
      <c r="Q391" s="9">
        <f>VLOOKUP(H391,Sheet2!$B$2:$F$5,5,FALSE)*VLOOKUP(F391,Sheet2!$A$8:$C$12,3,FALSE)</f>
        <v>100</v>
      </c>
      <c r="R391" s="1">
        <f>VLOOKUP(F391,Sheet2!$A$7:$F$12,5,FALSE)</f>
        <v>80</v>
      </c>
      <c r="S391" s="1">
        <f>VLOOKUP(F391,Sheet2!$A$7:$F$12,6,FALSE)</f>
        <v>95</v>
      </c>
      <c r="T391" s="11">
        <f t="shared" si="82"/>
        <v>33.333333333333336</v>
      </c>
      <c r="U391" s="11">
        <f t="shared" si="83"/>
        <v>33.333333333333336</v>
      </c>
      <c r="V391" s="11">
        <f t="shared" si="84"/>
        <v>33.333333333333336</v>
      </c>
      <c r="W391" s="11">
        <f t="shared" si="85"/>
        <v>26.666666666666668</v>
      </c>
      <c r="X391" s="11">
        <f t="shared" si="86"/>
        <v>26.666666666666668</v>
      </c>
      <c r="Y391" s="11">
        <f t="shared" si="87"/>
        <v>26.666666666666668</v>
      </c>
      <c r="Z391" s="11">
        <f t="shared" si="87"/>
        <v>20</v>
      </c>
      <c r="AA391" s="11">
        <f t="shared" si="88"/>
        <v>20</v>
      </c>
      <c r="AB391" s="11">
        <f t="shared" si="89"/>
        <v>20</v>
      </c>
      <c r="AC391" s="11">
        <f t="shared" si="89"/>
        <v>33.333333333333336</v>
      </c>
      <c r="AD391" s="11">
        <f t="shared" si="90"/>
        <v>33.333333333333336</v>
      </c>
      <c r="AE391" s="11">
        <f t="shared" si="91"/>
        <v>33.333333333333336</v>
      </c>
    </row>
    <row r="392" spans="1:31">
      <c r="A392" s="1">
        <f>VLOOKUP(I392,Sheet3!$A$748:$B$779,2,FALSE)+VLOOKUP(B392,Sheet3!$A$2:$B$737,2,FALSE)</f>
        <v>1722</v>
      </c>
      <c r="B392" s="9" t="str">
        <f>Sheet3!A391</f>
        <v>哈里斯·塞菲洛维奇</v>
      </c>
      <c r="E392" s="1">
        <f t="shared" si="80"/>
        <v>2</v>
      </c>
      <c r="F392" s="1">
        <f>VLOOKUP(VLOOKUP(B392,Sheet3!$A$2:$D$737,4,FALSE),Sheet2!$A$15:$C$19,3,TRUE)</f>
        <v>2</v>
      </c>
      <c r="G392" s="1">
        <f>VLOOKUP(F392,Sheet2!$A$8:$D$12,4,FALSE)</f>
        <v>10</v>
      </c>
      <c r="H392" s="1">
        <f>VLOOKUP(VLOOKUP(B392,Sheet3!$A$2:$E$737,5,FALSE),Sheet2!$A$2:$B$5,2,FALSE)</f>
        <v>1</v>
      </c>
      <c r="I392" s="1" t="str">
        <f>Sheet3!C391</f>
        <v>瑞士</v>
      </c>
      <c r="J392" s="1" t="str">
        <f t="shared" si="81"/>
        <v>瑞士</v>
      </c>
      <c r="K392" s="1">
        <f t="shared" si="79"/>
        <v>6</v>
      </c>
      <c r="N392" s="1">
        <f>VLOOKUP(H392,Sheet2!$B$2:$F$5,2,FALSE)*VLOOKUP(F392,Sheet2!$A$8:$C$12,3,FALSE)</f>
        <v>100</v>
      </c>
      <c r="O392" s="9">
        <f>VLOOKUP(H392,Sheet2!$B$2:$F$5,3,FALSE)*VLOOKUP(F392,Sheet2!$A$8:$C$12,3,FALSE)</f>
        <v>80</v>
      </c>
      <c r="P392" s="9">
        <f>VLOOKUP(H392,Sheet2!$B$2:$F$5,4,FALSE)*VLOOKUP(F392,Sheet2!$A$8:$C$12,3,FALSE)</f>
        <v>60</v>
      </c>
      <c r="Q392" s="9">
        <f>VLOOKUP(H392,Sheet2!$B$2:$F$5,5,FALSE)*VLOOKUP(F392,Sheet2!$A$8:$C$12,3,FALSE)</f>
        <v>100</v>
      </c>
      <c r="R392" s="1">
        <f>VLOOKUP(F392,Sheet2!$A$7:$F$12,5,FALSE)</f>
        <v>80</v>
      </c>
      <c r="S392" s="1">
        <f>VLOOKUP(F392,Sheet2!$A$7:$F$12,6,FALSE)</f>
        <v>95</v>
      </c>
      <c r="T392" s="11">
        <f t="shared" si="82"/>
        <v>33.333333333333336</v>
      </c>
      <c r="U392" s="11">
        <f t="shared" si="83"/>
        <v>33.333333333333336</v>
      </c>
      <c r="V392" s="11">
        <f t="shared" si="84"/>
        <v>33.333333333333336</v>
      </c>
      <c r="W392" s="11">
        <f t="shared" si="85"/>
        <v>26.666666666666668</v>
      </c>
      <c r="X392" s="11">
        <f t="shared" si="86"/>
        <v>26.666666666666668</v>
      </c>
      <c r="Y392" s="11">
        <f t="shared" si="87"/>
        <v>26.666666666666668</v>
      </c>
      <c r="Z392" s="11">
        <f t="shared" si="87"/>
        <v>20</v>
      </c>
      <c r="AA392" s="11">
        <f t="shared" si="88"/>
        <v>20</v>
      </c>
      <c r="AB392" s="11">
        <f t="shared" si="89"/>
        <v>20</v>
      </c>
      <c r="AC392" s="11">
        <f t="shared" si="89"/>
        <v>33.333333333333336</v>
      </c>
      <c r="AD392" s="11">
        <f t="shared" si="90"/>
        <v>33.333333333333336</v>
      </c>
      <c r="AE392" s="11">
        <f t="shared" si="91"/>
        <v>33.333333333333336</v>
      </c>
    </row>
    <row r="393" spans="1:31">
      <c r="A393" s="1">
        <f>VLOOKUP(I393,Sheet3!$A$748:$B$779,2,FALSE)+VLOOKUP(B393,Sheet3!$A$2:$B$737,2,FALSE)</f>
        <v>1723</v>
      </c>
      <c r="B393" s="9" t="str">
        <f>Sheet3!A392</f>
        <v>GAVRANOVIĆ</v>
      </c>
      <c r="E393" s="1">
        <f t="shared" si="80"/>
        <v>1</v>
      </c>
      <c r="F393" s="1">
        <f>VLOOKUP(VLOOKUP(B393,Sheet3!$A$2:$D$737,4,FALSE),Sheet2!$A$15:$C$19,3,TRUE)</f>
        <v>1</v>
      </c>
      <c r="G393" s="1">
        <f>VLOOKUP(F393,Sheet2!$A$8:$D$12,4,FALSE)</f>
        <v>5</v>
      </c>
      <c r="H393" s="1">
        <f>VLOOKUP(VLOOKUP(B393,Sheet3!$A$2:$E$737,5,FALSE),Sheet2!$A$2:$B$5,2,FALSE)</f>
        <v>1</v>
      </c>
      <c r="I393" s="1" t="str">
        <f>Sheet3!C392</f>
        <v>瑞士</v>
      </c>
      <c r="J393" s="1" t="str">
        <f t="shared" si="81"/>
        <v>瑞士</v>
      </c>
      <c r="K393" s="1">
        <f t="shared" si="79"/>
        <v>12</v>
      </c>
      <c r="N393" s="1">
        <f>VLOOKUP(H393,Sheet2!$B$2:$F$5,2,FALSE)*VLOOKUP(F393,Sheet2!$A$8:$C$12,3,FALSE)</f>
        <v>80</v>
      </c>
      <c r="O393" s="9">
        <f>VLOOKUP(H393,Sheet2!$B$2:$F$5,3,FALSE)*VLOOKUP(F393,Sheet2!$A$8:$C$12,3,FALSE)</f>
        <v>64</v>
      </c>
      <c r="P393" s="9">
        <f>VLOOKUP(H393,Sheet2!$B$2:$F$5,4,FALSE)*VLOOKUP(F393,Sheet2!$A$8:$C$12,3,FALSE)</f>
        <v>48</v>
      </c>
      <c r="Q393" s="9">
        <f>VLOOKUP(H393,Sheet2!$B$2:$F$5,5,FALSE)*VLOOKUP(F393,Sheet2!$A$8:$C$12,3,FALSE)</f>
        <v>80</v>
      </c>
      <c r="R393" s="1">
        <f>VLOOKUP(F393,Sheet2!$A$7:$F$12,5,FALSE)</f>
        <v>70</v>
      </c>
      <c r="S393" s="1">
        <f>VLOOKUP(F393,Sheet2!$A$7:$F$12,6,FALSE)</f>
        <v>90</v>
      </c>
      <c r="T393" s="11">
        <f t="shared" si="82"/>
        <v>26.666666666666668</v>
      </c>
      <c r="U393" s="11">
        <f t="shared" si="83"/>
        <v>26.666666666666668</v>
      </c>
      <c r="V393" s="11">
        <f t="shared" si="84"/>
        <v>26.666666666666668</v>
      </c>
      <c r="W393" s="11">
        <f t="shared" si="85"/>
        <v>21.333333333333332</v>
      </c>
      <c r="X393" s="11">
        <f t="shared" si="86"/>
        <v>21.333333333333332</v>
      </c>
      <c r="Y393" s="11">
        <f t="shared" si="87"/>
        <v>21.333333333333332</v>
      </c>
      <c r="Z393" s="11">
        <f t="shared" si="87"/>
        <v>16</v>
      </c>
      <c r="AA393" s="11">
        <f t="shared" si="88"/>
        <v>16</v>
      </c>
      <c r="AB393" s="11">
        <f t="shared" si="89"/>
        <v>16</v>
      </c>
      <c r="AC393" s="11">
        <f t="shared" si="89"/>
        <v>26.666666666666668</v>
      </c>
      <c r="AD393" s="11">
        <f t="shared" si="90"/>
        <v>26.666666666666668</v>
      </c>
      <c r="AE393" s="11">
        <f t="shared" si="91"/>
        <v>26.666666666666668</v>
      </c>
    </row>
    <row r="394" spans="1:31">
      <c r="A394" s="1">
        <f>VLOOKUP(I394,Sheet3!$A$748:$B$779,2,FALSE)+VLOOKUP(B394,Sheet3!$A$2:$B$737,2,FALSE)</f>
        <v>1801</v>
      </c>
      <c r="B394" s="9" t="str">
        <f>Sheet3!A393</f>
        <v>DOCNOBOZ</v>
      </c>
      <c r="E394" s="1">
        <f t="shared" si="80"/>
        <v>2</v>
      </c>
      <c r="F394" s="1">
        <f>VLOOKUP(VLOOKUP(B394,Sheet3!$A$2:$D$737,4,FALSE),Sheet2!$A$15:$C$19,3,TRUE)</f>
        <v>2</v>
      </c>
      <c r="G394" s="1">
        <f>VLOOKUP(F394,Sheet2!$A$8:$D$12,4,FALSE)</f>
        <v>10</v>
      </c>
      <c r="H394" s="1">
        <f>VLOOKUP(VLOOKUP(B394,Sheet3!$A$2:$E$737,5,FALSE),Sheet2!$A$2:$B$5,2,FALSE)</f>
        <v>4</v>
      </c>
      <c r="I394" s="1" t="str">
        <f>Sheet3!C393</f>
        <v>厄瓜多尔</v>
      </c>
      <c r="J394" s="1" t="str">
        <f t="shared" si="81"/>
        <v>厄瓜多尔</v>
      </c>
      <c r="K394" s="1">
        <f t="shared" si="79"/>
        <v>3</v>
      </c>
      <c r="N394" s="1">
        <f>VLOOKUP(H394,Sheet2!$B$2:$F$5,2,FALSE)*VLOOKUP(F394,Sheet2!$A$8:$C$12,3,FALSE)</f>
        <v>60</v>
      </c>
      <c r="O394" s="9">
        <f>VLOOKUP(H394,Sheet2!$B$2:$F$5,3,FALSE)*VLOOKUP(F394,Sheet2!$A$8:$C$12,3,FALSE)</f>
        <v>60</v>
      </c>
      <c r="P394" s="9">
        <f>VLOOKUP(H394,Sheet2!$B$2:$F$5,4,FALSE)*VLOOKUP(F394,Sheet2!$A$8:$C$12,3,FALSE)</f>
        <v>120</v>
      </c>
      <c r="Q394" s="9">
        <f>VLOOKUP(H394,Sheet2!$B$2:$F$5,5,FALSE)*VLOOKUP(F394,Sheet2!$A$8:$C$12,3,FALSE)</f>
        <v>100</v>
      </c>
      <c r="R394" s="1">
        <f>VLOOKUP(F394,Sheet2!$A$7:$F$12,5,FALSE)</f>
        <v>80</v>
      </c>
      <c r="S394" s="1">
        <f>VLOOKUP(F394,Sheet2!$A$7:$F$12,6,FALSE)</f>
        <v>95</v>
      </c>
      <c r="T394" s="11">
        <f t="shared" si="82"/>
        <v>20</v>
      </c>
      <c r="U394" s="11">
        <f t="shared" si="83"/>
        <v>20</v>
      </c>
      <c r="V394" s="11">
        <f t="shared" si="84"/>
        <v>20</v>
      </c>
      <c r="W394" s="11">
        <f t="shared" si="85"/>
        <v>20</v>
      </c>
      <c r="X394" s="11">
        <f t="shared" si="86"/>
        <v>20</v>
      </c>
      <c r="Y394" s="11">
        <f t="shared" si="87"/>
        <v>20</v>
      </c>
      <c r="Z394" s="11">
        <f t="shared" si="87"/>
        <v>40</v>
      </c>
      <c r="AA394" s="11">
        <f t="shared" si="88"/>
        <v>40</v>
      </c>
      <c r="AB394" s="11">
        <f t="shared" si="89"/>
        <v>40</v>
      </c>
      <c r="AC394" s="11">
        <f t="shared" si="89"/>
        <v>33.333333333333336</v>
      </c>
      <c r="AD394" s="11">
        <f t="shared" si="90"/>
        <v>33.333333333333336</v>
      </c>
      <c r="AE394" s="11">
        <f t="shared" si="91"/>
        <v>33.333333333333336</v>
      </c>
    </row>
    <row r="395" spans="1:31">
      <c r="A395" s="1">
        <f>VLOOKUP(I395,Sheet3!$A$748:$B$779,2,FALSE)+VLOOKUP(B395,Sheet3!$A$2:$B$737,2,FALSE)</f>
        <v>1802</v>
      </c>
      <c r="B395" s="9" t="str">
        <f>Sheet3!A394</f>
        <v>GURAGURA</v>
      </c>
      <c r="E395" s="1">
        <f t="shared" si="80"/>
        <v>2</v>
      </c>
      <c r="F395" s="1">
        <f>VLOOKUP(VLOOKUP(B395,Sheet3!$A$2:$D$737,4,FALSE),Sheet2!$A$15:$C$19,3,TRUE)</f>
        <v>2</v>
      </c>
      <c r="G395" s="1">
        <f>VLOOKUP(F395,Sheet2!$A$8:$D$12,4,FALSE)</f>
        <v>10</v>
      </c>
      <c r="H395" s="1">
        <f>VLOOKUP(VLOOKUP(B395,Sheet3!$A$2:$E$737,5,FALSE),Sheet2!$A$2:$B$5,2,FALSE)</f>
        <v>3</v>
      </c>
      <c r="I395" s="1" t="str">
        <f>Sheet3!C394</f>
        <v>厄瓜多尔</v>
      </c>
      <c r="J395" s="1" t="str">
        <f t="shared" si="81"/>
        <v>厄瓜多尔</v>
      </c>
      <c r="K395" s="1">
        <f t="shared" si="79"/>
        <v>1</v>
      </c>
      <c r="N395" s="1">
        <f>VLOOKUP(H395,Sheet2!$B$2:$F$5,2,FALSE)*VLOOKUP(F395,Sheet2!$A$8:$C$12,3,FALSE)</f>
        <v>60</v>
      </c>
      <c r="O395" s="9">
        <f>VLOOKUP(H395,Sheet2!$B$2:$F$5,3,FALSE)*VLOOKUP(F395,Sheet2!$A$8:$C$12,3,FALSE)</f>
        <v>80</v>
      </c>
      <c r="P395" s="9">
        <f>VLOOKUP(H395,Sheet2!$B$2:$F$5,4,FALSE)*VLOOKUP(F395,Sheet2!$A$8:$C$12,3,FALSE)</f>
        <v>100</v>
      </c>
      <c r="Q395" s="9">
        <f>VLOOKUP(H395,Sheet2!$B$2:$F$5,5,FALSE)*VLOOKUP(F395,Sheet2!$A$8:$C$12,3,FALSE)</f>
        <v>100</v>
      </c>
      <c r="R395" s="1">
        <f>VLOOKUP(F395,Sheet2!$A$7:$F$12,5,FALSE)</f>
        <v>80</v>
      </c>
      <c r="S395" s="1">
        <f>VLOOKUP(F395,Sheet2!$A$7:$F$12,6,FALSE)</f>
        <v>95</v>
      </c>
      <c r="T395" s="11">
        <f t="shared" si="82"/>
        <v>20</v>
      </c>
      <c r="U395" s="11">
        <f t="shared" si="83"/>
        <v>20</v>
      </c>
      <c r="V395" s="11">
        <f t="shared" si="84"/>
        <v>20</v>
      </c>
      <c r="W395" s="11">
        <f t="shared" si="85"/>
        <v>26.666666666666668</v>
      </c>
      <c r="X395" s="11">
        <f t="shared" si="86"/>
        <v>26.666666666666668</v>
      </c>
      <c r="Y395" s="11">
        <f t="shared" si="87"/>
        <v>26.666666666666668</v>
      </c>
      <c r="Z395" s="11">
        <f t="shared" si="87"/>
        <v>33.333333333333336</v>
      </c>
      <c r="AA395" s="11">
        <f t="shared" si="88"/>
        <v>33.333333333333336</v>
      </c>
      <c r="AB395" s="11">
        <f t="shared" si="89"/>
        <v>33.333333333333336</v>
      </c>
      <c r="AC395" s="11">
        <f t="shared" si="89"/>
        <v>33.333333333333336</v>
      </c>
      <c r="AD395" s="11">
        <f t="shared" si="90"/>
        <v>33.333333333333336</v>
      </c>
      <c r="AE395" s="11">
        <f t="shared" si="91"/>
        <v>33.333333333333336</v>
      </c>
    </row>
    <row r="396" spans="1:31">
      <c r="A396" s="1">
        <f>VLOOKUP(I396,Sheet3!$A$748:$B$779,2,FALSE)+VLOOKUP(B396,Sheet3!$A$2:$B$737,2,FALSE)</f>
        <v>1803</v>
      </c>
      <c r="B396" s="9" t="str">
        <f>Sheet3!A395</f>
        <v>EFRANUZ</v>
      </c>
      <c r="E396" s="1">
        <f t="shared" si="80"/>
        <v>2</v>
      </c>
      <c r="F396" s="1">
        <f>VLOOKUP(VLOOKUP(B396,Sheet3!$A$2:$D$737,4,FALSE),Sheet2!$A$15:$C$19,3,TRUE)</f>
        <v>2</v>
      </c>
      <c r="G396" s="1">
        <f>VLOOKUP(F396,Sheet2!$A$8:$D$12,4,FALSE)</f>
        <v>10</v>
      </c>
      <c r="H396" s="1">
        <f>VLOOKUP(VLOOKUP(B396,Sheet3!$A$2:$E$737,5,FALSE),Sheet2!$A$2:$B$5,2,FALSE)</f>
        <v>3</v>
      </c>
      <c r="I396" s="1" t="str">
        <f>Sheet3!C395</f>
        <v>厄瓜多尔</v>
      </c>
      <c r="J396" s="1" t="str">
        <f t="shared" si="81"/>
        <v>厄瓜多尔</v>
      </c>
      <c r="K396" s="1">
        <f t="shared" si="79"/>
        <v>9</v>
      </c>
      <c r="N396" s="1">
        <f>VLOOKUP(H396,Sheet2!$B$2:$F$5,2,FALSE)*VLOOKUP(F396,Sheet2!$A$8:$C$12,3,FALSE)</f>
        <v>60</v>
      </c>
      <c r="O396" s="9">
        <f>VLOOKUP(H396,Sheet2!$B$2:$F$5,3,FALSE)*VLOOKUP(F396,Sheet2!$A$8:$C$12,3,FALSE)</f>
        <v>80</v>
      </c>
      <c r="P396" s="9">
        <f>VLOOKUP(H396,Sheet2!$B$2:$F$5,4,FALSE)*VLOOKUP(F396,Sheet2!$A$8:$C$12,3,FALSE)</f>
        <v>100</v>
      </c>
      <c r="Q396" s="9">
        <f>VLOOKUP(H396,Sheet2!$B$2:$F$5,5,FALSE)*VLOOKUP(F396,Sheet2!$A$8:$C$12,3,FALSE)</f>
        <v>100</v>
      </c>
      <c r="R396" s="1">
        <f>VLOOKUP(F396,Sheet2!$A$7:$F$12,5,FALSE)</f>
        <v>80</v>
      </c>
      <c r="S396" s="1">
        <f>VLOOKUP(F396,Sheet2!$A$7:$F$12,6,FALSE)</f>
        <v>95</v>
      </c>
      <c r="T396" s="11">
        <f t="shared" si="82"/>
        <v>20</v>
      </c>
      <c r="U396" s="11">
        <f t="shared" si="83"/>
        <v>20</v>
      </c>
      <c r="V396" s="11">
        <f t="shared" si="84"/>
        <v>20</v>
      </c>
      <c r="W396" s="11">
        <f t="shared" si="85"/>
        <v>26.666666666666668</v>
      </c>
      <c r="X396" s="11">
        <f t="shared" si="86"/>
        <v>26.666666666666668</v>
      </c>
      <c r="Y396" s="11">
        <f t="shared" si="87"/>
        <v>26.666666666666668</v>
      </c>
      <c r="Z396" s="11">
        <f t="shared" si="87"/>
        <v>33.333333333333336</v>
      </c>
      <c r="AA396" s="11">
        <f t="shared" si="88"/>
        <v>33.333333333333336</v>
      </c>
      <c r="AB396" s="11">
        <f t="shared" si="89"/>
        <v>33.333333333333336</v>
      </c>
      <c r="AC396" s="11">
        <f t="shared" si="89"/>
        <v>33.333333333333336</v>
      </c>
      <c r="AD396" s="11">
        <f t="shared" si="90"/>
        <v>33.333333333333336</v>
      </c>
      <c r="AE396" s="11">
        <f t="shared" si="91"/>
        <v>33.333333333333336</v>
      </c>
    </row>
    <row r="397" spans="1:31">
      <c r="A397" s="1">
        <f>VLOOKUP(I397,Sheet3!$A$748:$B$779,2,FALSE)+VLOOKUP(B397,Sheet3!$A$2:$B$737,2,FALSE)</f>
        <v>1804</v>
      </c>
      <c r="B397" s="9" t="str">
        <f>Sheet3!A396</f>
        <v>PADOLLA</v>
      </c>
      <c r="E397" s="1">
        <f t="shared" si="80"/>
        <v>2</v>
      </c>
      <c r="F397" s="1">
        <f>VLOOKUP(VLOOKUP(B397,Sheet3!$A$2:$D$737,4,FALSE),Sheet2!$A$15:$C$19,3,TRUE)</f>
        <v>2</v>
      </c>
      <c r="G397" s="1">
        <f>VLOOKUP(F397,Sheet2!$A$8:$D$12,4,FALSE)</f>
        <v>10</v>
      </c>
      <c r="H397" s="1">
        <f>VLOOKUP(VLOOKUP(B397,Sheet3!$A$2:$E$737,5,FALSE),Sheet2!$A$2:$B$5,2,FALSE)</f>
        <v>3</v>
      </c>
      <c r="I397" s="1" t="str">
        <f>Sheet3!C396</f>
        <v>厄瓜多尔</v>
      </c>
      <c r="J397" s="1" t="str">
        <f t="shared" si="81"/>
        <v>厄瓜多尔</v>
      </c>
      <c r="K397" s="1">
        <f t="shared" si="79"/>
        <v>8</v>
      </c>
      <c r="N397" s="1">
        <f>VLOOKUP(H397,Sheet2!$B$2:$F$5,2,FALSE)*VLOOKUP(F397,Sheet2!$A$8:$C$12,3,FALSE)</f>
        <v>60</v>
      </c>
      <c r="O397" s="9">
        <f>VLOOKUP(H397,Sheet2!$B$2:$F$5,3,FALSE)*VLOOKUP(F397,Sheet2!$A$8:$C$12,3,FALSE)</f>
        <v>80</v>
      </c>
      <c r="P397" s="9">
        <f>VLOOKUP(H397,Sheet2!$B$2:$F$5,4,FALSE)*VLOOKUP(F397,Sheet2!$A$8:$C$12,3,FALSE)</f>
        <v>100</v>
      </c>
      <c r="Q397" s="9">
        <f>VLOOKUP(H397,Sheet2!$B$2:$F$5,5,FALSE)*VLOOKUP(F397,Sheet2!$A$8:$C$12,3,FALSE)</f>
        <v>100</v>
      </c>
      <c r="R397" s="1">
        <f>VLOOKUP(F397,Sheet2!$A$7:$F$12,5,FALSE)</f>
        <v>80</v>
      </c>
      <c r="S397" s="1">
        <f>VLOOKUP(F397,Sheet2!$A$7:$F$12,6,FALSE)</f>
        <v>95</v>
      </c>
      <c r="T397" s="11">
        <f t="shared" si="82"/>
        <v>20</v>
      </c>
      <c r="U397" s="11">
        <f t="shared" si="83"/>
        <v>20</v>
      </c>
      <c r="V397" s="11">
        <f t="shared" si="84"/>
        <v>20</v>
      </c>
      <c r="W397" s="11">
        <f t="shared" si="85"/>
        <v>26.666666666666668</v>
      </c>
      <c r="X397" s="11">
        <f t="shared" si="86"/>
        <v>26.666666666666668</v>
      </c>
      <c r="Y397" s="11">
        <f t="shared" si="87"/>
        <v>26.666666666666668</v>
      </c>
      <c r="Z397" s="11">
        <f t="shared" si="87"/>
        <v>33.333333333333336</v>
      </c>
      <c r="AA397" s="11">
        <f t="shared" si="88"/>
        <v>33.333333333333336</v>
      </c>
      <c r="AB397" s="11">
        <f t="shared" si="89"/>
        <v>33.333333333333336</v>
      </c>
      <c r="AC397" s="11">
        <f t="shared" si="89"/>
        <v>33.333333333333336</v>
      </c>
      <c r="AD397" s="11">
        <f t="shared" si="90"/>
        <v>33.333333333333336</v>
      </c>
      <c r="AE397" s="11">
        <f t="shared" si="91"/>
        <v>33.333333333333336</v>
      </c>
    </row>
    <row r="398" spans="1:31">
      <c r="A398" s="1">
        <f>VLOOKUP(I398,Sheet3!$A$748:$B$779,2,FALSE)+VLOOKUP(B398,Sheet3!$A$2:$B$737,2,FALSE)</f>
        <v>1805</v>
      </c>
      <c r="B398" s="9" t="str">
        <f>Sheet3!A397</f>
        <v>WAGNER</v>
      </c>
      <c r="E398" s="1">
        <f t="shared" si="80"/>
        <v>3</v>
      </c>
      <c r="F398" s="1">
        <f>VLOOKUP(VLOOKUP(B398,Sheet3!$A$2:$D$737,4,FALSE),Sheet2!$A$15:$C$19,3,TRUE)</f>
        <v>3</v>
      </c>
      <c r="G398" s="1">
        <f>VLOOKUP(F398,Sheet2!$A$8:$D$12,4,FALSE)</f>
        <v>15</v>
      </c>
      <c r="H398" s="1">
        <f>VLOOKUP(VLOOKUP(B398,Sheet3!$A$2:$E$737,5,FALSE),Sheet2!$A$2:$B$5,2,FALSE)</f>
        <v>2</v>
      </c>
      <c r="I398" s="1" t="str">
        <f>Sheet3!C397</f>
        <v>厄瓜多尔</v>
      </c>
      <c r="J398" s="1" t="str">
        <f t="shared" si="81"/>
        <v>厄瓜多尔</v>
      </c>
      <c r="K398" s="1">
        <f t="shared" si="79"/>
        <v>4</v>
      </c>
      <c r="N398" s="1">
        <f>VLOOKUP(H398,Sheet2!$B$2:$F$5,2,FALSE)*VLOOKUP(F398,Sheet2!$A$8:$C$12,3,FALSE)</f>
        <v>96</v>
      </c>
      <c r="O398" s="9">
        <f>VLOOKUP(H398,Sheet2!$B$2:$F$5,3,FALSE)*VLOOKUP(F398,Sheet2!$A$8:$C$12,3,FALSE)</f>
        <v>120</v>
      </c>
      <c r="P398" s="9">
        <f>VLOOKUP(H398,Sheet2!$B$2:$F$5,4,FALSE)*VLOOKUP(F398,Sheet2!$A$8:$C$12,3,FALSE)</f>
        <v>72</v>
      </c>
      <c r="Q398" s="9">
        <f>VLOOKUP(H398,Sheet2!$B$2:$F$5,5,FALSE)*VLOOKUP(F398,Sheet2!$A$8:$C$12,3,FALSE)</f>
        <v>120</v>
      </c>
      <c r="R398" s="1">
        <f>VLOOKUP(F398,Sheet2!$A$7:$F$12,5,FALSE)</f>
        <v>85</v>
      </c>
      <c r="S398" s="1">
        <f>VLOOKUP(F398,Sheet2!$A$7:$F$12,6,FALSE)</f>
        <v>100</v>
      </c>
      <c r="T398" s="11">
        <f t="shared" si="82"/>
        <v>32</v>
      </c>
      <c r="U398" s="11">
        <f t="shared" si="83"/>
        <v>32</v>
      </c>
      <c r="V398" s="11">
        <f t="shared" si="84"/>
        <v>32</v>
      </c>
      <c r="W398" s="11">
        <f t="shared" si="85"/>
        <v>40</v>
      </c>
      <c r="X398" s="11">
        <f t="shared" si="86"/>
        <v>40</v>
      </c>
      <c r="Y398" s="11">
        <f t="shared" si="87"/>
        <v>40</v>
      </c>
      <c r="Z398" s="11">
        <f t="shared" si="87"/>
        <v>24</v>
      </c>
      <c r="AA398" s="11">
        <f t="shared" si="88"/>
        <v>24</v>
      </c>
      <c r="AB398" s="11">
        <f t="shared" si="89"/>
        <v>24</v>
      </c>
      <c r="AC398" s="11">
        <f t="shared" si="89"/>
        <v>40</v>
      </c>
      <c r="AD398" s="11">
        <f t="shared" si="90"/>
        <v>40</v>
      </c>
      <c r="AE398" s="11">
        <f t="shared" si="91"/>
        <v>40</v>
      </c>
    </row>
    <row r="399" spans="1:31">
      <c r="A399" s="1">
        <f>VLOOKUP(I399,Sheet3!$A$748:$B$779,2,FALSE)+VLOOKUP(B399,Sheet3!$A$2:$B$737,2,FALSE)</f>
        <v>1806</v>
      </c>
      <c r="B399" s="9" t="str">
        <f>Sheet3!A398</f>
        <v>CALDAMILLO</v>
      </c>
      <c r="E399" s="1">
        <f t="shared" si="80"/>
        <v>2</v>
      </c>
      <c r="F399" s="1">
        <f>VLOOKUP(VLOOKUP(B399,Sheet3!$A$2:$D$737,4,FALSE),Sheet2!$A$15:$C$19,3,TRUE)</f>
        <v>2</v>
      </c>
      <c r="G399" s="1">
        <f>VLOOKUP(F399,Sheet2!$A$8:$D$12,4,FALSE)</f>
        <v>10</v>
      </c>
      <c r="H399" s="1">
        <f>VLOOKUP(VLOOKUP(B399,Sheet3!$A$2:$E$737,5,FALSE),Sheet2!$A$2:$B$5,2,FALSE)</f>
        <v>2</v>
      </c>
      <c r="I399" s="1" t="str">
        <f>Sheet3!C398</f>
        <v>厄瓜多尔</v>
      </c>
      <c r="J399" s="1" t="str">
        <f t="shared" si="81"/>
        <v>厄瓜多尔</v>
      </c>
      <c r="K399" s="1">
        <f t="shared" si="79"/>
        <v>10</v>
      </c>
      <c r="N399" s="1">
        <f>VLOOKUP(H399,Sheet2!$B$2:$F$5,2,FALSE)*VLOOKUP(F399,Sheet2!$A$8:$C$12,3,FALSE)</f>
        <v>80</v>
      </c>
      <c r="O399" s="9">
        <f>VLOOKUP(H399,Sheet2!$B$2:$F$5,3,FALSE)*VLOOKUP(F399,Sheet2!$A$8:$C$12,3,FALSE)</f>
        <v>100</v>
      </c>
      <c r="P399" s="9">
        <f>VLOOKUP(H399,Sheet2!$B$2:$F$5,4,FALSE)*VLOOKUP(F399,Sheet2!$A$8:$C$12,3,FALSE)</f>
        <v>60</v>
      </c>
      <c r="Q399" s="9">
        <f>VLOOKUP(H399,Sheet2!$B$2:$F$5,5,FALSE)*VLOOKUP(F399,Sheet2!$A$8:$C$12,3,FALSE)</f>
        <v>100</v>
      </c>
      <c r="R399" s="1">
        <f>VLOOKUP(F399,Sheet2!$A$7:$F$12,5,FALSE)</f>
        <v>80</v>
      </c>
      <c r="S399" s="1">
        <f>VLOOKUP(F399,Sheet2!$A$7:$F$12,6,FALSE)</f>
        <v>95</v>
      </c>
      <c r="T399" s="11">
        <f t="shared" si="82"/>
        <v>26.666666666666668</v>
      </c>
      <c r="U399" s="11">
        <f t="shared" si="83"/>
        <v>26.666666666666668</v>
      </c>
      <c r="V399" s="11">
        <f t="shared" si="84"/>
        <v>26.666666666666668</v>
      </c>
      <c r="W399" s="11">
        <f t="shared" si="85"/>
        <v>33.333333333333336</v>
      </c>
      <c r="X399" s="11">
        <f t="shared" si="86"/>
        <v>33.333333333333336</v>
      </c>
      <c r="Y399" s="11">
        <f t="shared" si="87"/>
        <v>33.333333333333336</v>
      </c>
      <c r="Z399" s="11">
        <f t="shared" si="87"/>
        <v>20</v>
      </c>
      <c r="AA399" s="11">
        <f t="shared" si="88"/>
        <v>20</v>
      </c>
      <c r="AB399" s="11">
        <f t="shared" si="89"/>
        <v>20</v>
      </c>
      <c r="AC399" s="11">
        <f t="shared" si="89"/>
        <v>33.333333333333336</v>
      </c>
      <c r="AD399" s="11">
        <f t="shared" si="90"/>
        <v>33.333333333333336</v>
      </c>
      <c r="AE399" s="11">
        <f t="shared" si="91"/>
        <v>33.333333333333336</v>
      </c>
    </row>
    <row r="400" spans="1:31">
      <c r="A400" s="1">
        <f>VLOOKUP(I400,Sheet3!$A$748:$B$779,2,FALSE)+VLOOKUP(B400,Sheet3!$A$2:$B$737,2,FALSE)</f>
        <v>1807</v>
      </c>
      <c r="B400" s="9" t="str">
        <f>Sheet3!A399</f>
        <v>NORYA</v>
      </c>
      <c r="E400" s="1">
        <f t="shared" si="80"/>
        <v>3</v>
      </c>
      <c r="F400" s="1">
        <f>VLOOKUP(VLOOKUP(B400,Sheet3!$A$2:$D$737,4,FALSE),Sheet2!$A$15:$C$19,3,TRUE)</f>
        <v>3</v>
      </c>
      <c r="G400" s="1">
        <f>VLOOKUP(F400,Sheet2!$A$8:$D$12,4,FALSE)</f>
        <v>15</v>
      </c>
      <c r="H400" s="1">
        <f>VLOOKUP(VLOOKUP(B400,Sheet3!$A$2:$E$737,5,FALSE),Sheet2!$A$2:$B$5,2,FALSE)</f>
        <v>2</v>
      </c>
      <c r="I400" s="1" t="str">
        <f>Sheet3!C399</f>
        <v>厄瓜多尔</v>
      </c>
      <c r="J400" s="1" t="str">
        <f t="shared" si="81"/>
        <v>厄瓜多尔</v>
      </c>
      <c r="K400" s="1">
        <f t="shared" si="79"/>
        <v>8</v>
      </c>
      <c r="N400" s="1">
        <f>VLOOKUP(H400,Sheet2!$B$2:$F$5,2,FALSE)*VLOOKUP(F400,Sheet2!$A$8:$C$12,3,FALSE)</f>
        <v>96</v>
      </c>
      <c r="O400" s="9">
        <f>VLOOKUP(H400,Sheet2!$B$2:$F$5,3,FALSE)*VLOOKUP(F400,Sheet2!$A$8:$C$12,3,FALSE)</f>
        <v>120</v>
      </c>
      <c r="P400" s="9">
        <f>VLOOKUP(H400,Sheet2!$B$2:$F$5,4,FALSE)*VLOOKUP(F400,Sheet2!$A$8:$C$12,3,FALSE)</f>
        <v>72</v>
      </c>
      <c r="Q400" s="9">
        <f>VLOOKUP(H400,Sheet2!$B$2:$F$5,5,FALSE)*VLOOKUP(F400,Sheet2!$A$8:$C$12,3,FALSE)</f>
        <v>120</v>
      </c>
      <c r="R400" s="1">
        <f>VLOOKUP(F400,Sheet2!$A$7:$F$12,5,FALSE)</f>
        <v>85</v>
      </c>
      <c r="S400" s="1">
        <f>VLOOKUP(F400,Sheet2!$A$7:$F$12,6,FALSE)</f>
        <v>100</v>
      </c>
      <c r="T400" s="11">
        <f t="shared" si="82"/>
        <v>32</v>
      </c>
      <c r="U400" s="11">
        <f t="shared" si="83"/>
        <v>32</v>
      </c>
      <c r="V400" s="11">
        <f t="shared" si="84"/>
        <v>32</v>
      </c>
      <c r="W400" s="11">
        <f t="shared" si="85"/>
        <v>40</v>
      </c>
      <c r="X400" s="11">
        <f t="shared" si="86"/>
        <v>40</v>
      </c>
      <c r="Y400" s="11">
        <f t="shared" si="87"/>
        <v>40</v>
      </c>
      <c r="Z400" s="11">
        <f t="shared" si="87"/>
        <v>24</v>
      </c>
      <c r="AA400" s="11">
        <f t="shared" si="88"/>
        <v>24</v>
      </c>
      <c r="AB400" s="11">
        <f t="shared" si="89"/>
        <v>24</v>
      </c>
      <c r="AC400" s="11">
        <f t="shared" si="89"/>
        <v>40</v>
      </c>
      <c r="AD400" s="11">
        <f t="shared" si="90"/>
        <v>40</v>
      </c>
      <c r="AE400" s="11">
        <f t="shared" si="91"/>
        <v>40</v>
      </c>
    </row>
    <row r="401" spans="1:31">
      <c r="A401" s="1">
        <f>VLOOKUP(I401,Sheet3!$A$748:$B$779,2,FALSE)+VLOOKUP(B401,Sheet3!$A$2:$B$737,2,FALSE)</f>
        <v>1808</v>
      </c>
      <c r="B401" s="9" t="str">
        <f>Sheet3!A400</f>
        <v>瓦伦西亚</v>
      </c>
      <c r="E401" s="1">
        <f t="shared" si="80"/>
        <v>4</v>
      </c>
      <c r="F401" s="1">
        <f>VLOOKUP(VLOOKUP(B401,Sheet3!$A$2:$D$737,4,FALSE),Sheet2!$A$15:$C$19,3,TRUE)</f>
        <v>4</v>
      </c>
      <c r="G401" s="1">
        <f>VLOOKUP(F401,Sheet2!$A$8:$D$12,4,FALSE)</f>
        <v>20</v>
      </c>
      <c r="H401" s="1">
        <f>VLOOKUP(VLOOKUP(B401,Sheet3!$A$2:$E$737,5,FALSE),Sheet2!$A$2:$B$5,2,FALSE)</f>
        <v>2</v>
      </c>
      <c r="I401" s="1" t="str">
        <f>Sheet3!C400</f>
        <v>厄瓜多尔</v>
      </c>
      <c r="J401" s="1" t="str">
        <f t="shared" si="81"/>
        <v>厄瓜多尔</v>
      </c>
      <c r="K401" s="1">
        <f t="shared" si="79"/>
        <v>7</v>
      </c>
      <c r="N401" s="1">
        <f>VLOOKUP(H401,Sheet2!$B$2:$F$5,2,FALSE)*VLOOKUP(F401,Sheet2!$A$8:$C$12,3,FALSE)</f>
        <v>120</v>
      </c>
      <c r="O401" s="9">
        <f>VLOOKUP(H401,Sheet2!$B$2:$F$5,3,FALSE)*VLOOKUP(F401,Sheet2!$A$8:$C$12,3,FALSE)</f>
        <v>150</v>
      </c>
      <c r="P401" s="9">
        <f>VLOOKUP(H401,Sheet2!$B$2:$F$5,4,FALSE)*VLOOKUP(F401,Sheet2!$A$8:$C$12,3,FALSE)</f>
        <v>90</v>
      </c>
      <c r="Q401" s="9">
        <f>VLOOKUP(H401,Sheet2!$B$2:$F$5,5,FALSE)*VLOOKUP(F401,Sheet2!$A$8:$C$12,3,FALSE)</f>
        <v>150</v>
      </c>
      <c r="R401" s="1">
        <f>VLOOKUP(F401,Sheet2!$A$7:$F$12,5,FALSE)</f>
        <v>90</v>
      </c>
      <c r="S401" s="1">
        <f>VLOOKUP(F401,Sheet2!$A$7:$F$12,6,FALSE)</f>
        <v>110</v>
      </c>
      <c r="T401" s="11">
        <f t="shared" si="82"/>
        <v>40</v>
      </c>
      <c r="U401" s="11">
        <f t="shared" si="83"/>
        <v>40</v>
      </c>
      <c r="V401" s="11">
        <f t="shared" si="84"/>
        <v>40</v>
      </c>
      <c r="W401" s="11">
        <f t="shared" si="85"/>
        <v>50</v>
      </c>
      <c r="X401" s="11">
        <f t="shared" si="86"/>
        <v>50</v>
      </c>
      <c r="Y401" s="11">
        <f t="shared" si="87"/>
        <v>50</v>
      </c>
      <c r="Z401" s="11">
        <f t="shared" si="87"/>
        <v>30</v>
      </c>
      <c r="AA401" s="11">
        <f t="shared" si="88"/>
        <v>30</v>
      </c>
      <c r="AB401" s="11">
        <f t="shared" si="89"/>
        <v>30</v>
      </c>
      <c r="AC401" s="11">
        <f t="shared" si="89"/>
        <v>50</v>
      </c>
      <c r="AD401" s="11">
        <f t="shared" si="90"/>
        <v>50</v>
      </c>
      <c r="AE401" s="11">
        <f t="shared" si="91"/>
        <v>50</v>
      </c>
    </row>
    <row r="402" spans="1:31">
      <c r="A402" s="1">
        <f>VLOOKUP(I402,Sheet3!$A$748:$B$779,2,FALSE)+VLOOKUP(B402,Sheet3!$A$2:$B$737,2,FALSE)</f>
        <v>1809</v>
      </c>
      <c r="B402" s="9" t="str">
        <f>Sheet3!A401</f>
        <v>MONVERGO</v>
      </c>
      <c r="E402" s="1">
        <f t="shared" si="80"/>
        <v>3</v>
      </c>
      <c r="F402" s="1">
        <f>VLOOKUP(VLOOKUP(B402,Sheet3!$A$2:$D$737,4,FALSE),Sheet2!$A$15:$C$19,3,TRUE)</f>
        <v>3</v>
      </c>
      <c r="G402" s="1">
        <f>VLOOKUP(F402,Sheet2!$A$8:$D$12,4,FALSE)</f>
        <v>15</v>
      </c>
      <c r="H402" s="1">
        <f>VLOOKUP(VLOOKUP(B402,Sheet3!$A$2:$E$737,5,FALSE),Sheet2!$A$2:$B$5,2,FALSE)</f>
        <v>2</v>
      </c>
      <c r="I402" s="1" t="str">
        <f>Sheet3!C401</f>
        <v>厄瓜多尔</v>
      </c>
      <c r="J402" s="1" t="str">
        <f t="shared" si="81"/>
        <v>厄瓜多尔</v>
      </c>
      <c r="K402" s="1">
        <f t="shared" si="79"/>
        <v>5</v>
      </c>
      <c r="N402" s="1">
        <f>VLOOKUP(H402,Sheet2!$B$2:$F$5,2,FALSE)*VLOOKUP(F402,Sheet2!$A$8:$C$12,3,FALSE)</f>
        <v>96</v>
      </c>
      <c r="O402" s="9">
        <f>VLOOKUP(H402,Sheet2!$B$2:$F$5,3,FALSE)*VLOOKUP(F402,Sheet2!$A$8:$C$12,3,FALSE)</f>
        <v>120</v>
      </c>
      <c r="P402" s="9">
        <f>VLOOKUP(H402,Sheet2!$B$2:$F$5,4,FALSE)*VLOOKUP(F402,Sheet2!$A$8:$C$12,3,FALSE)</f>
        <v>72</v>
      </c>
      <c r="Q402" s="9">
        <f>VLOOKUP(H402,Sheet2!$B$2:$F$5,5,FALSE)*VLOOKUP(F402,Sheet2!$A$8:$C$12,3,FALSE)</f>
        <v>120</v>
      </c>
      <c r="R402" s="1">
        <f>VLOOKUP(F402,Sheet2!$A$7:$F$12,5,FALSE)</f>
        <v>85</v>
      </c>
      <c r="S402" s="1">
        <f>VLOOKUP(F402,Sheet2!$A$7:$F$12,6,FALSE)</f>
        <v>100</v>
      </c>
      <c r="T402" s="11">
        <f t="shared" si="82"/>
        <v>32</v>
      </c>
      <c r="U402" s="11">
        <f t="shared" si="83"/>
        <v>32</v>
      </c>
      <c r="V402" s="11">
        <f t="shared" si="84"/>
        <v>32</v>
      </c>
      <c r="W402" s="11">
        <f t="shared" si="85"/>
        <v>40</v>
      </c>
      <c r="X402" s="11">
        <f t="shared" si="86"/>
        <v>40</v>
      </c>
      <c r="Y402" s="11">
        <f t="shared" si="87"/>
        <v>40</v>
      </c>
      <c r="Z402" s="11">
        <f t="shared" si="87"/>
        <v>24</v>
      </c>
      <c r="AA402" s="11">
        <f t="shared" si="88"/>
        <v>24</v>
      </c>
      <c r="AB402" s="11">
        <f t="shared" si="89"/>
        <v>24</v>
      </c>
      <c r="AC402" s="11">
        <f t="shared" si="89"/>
        <v>40</v>
      </c>
      <c r="AD402" s="11">
        <f t="shared" si="90"/>
        <v>40</v>
      </c>
      <c r="AE402" s="11">
        <f t="shared" si="91"/>
        <v>40</v>
      </c>
    </row>
    <row r="403" spans="1:31">
      <c r="A403" s="1">
        <f>VLOOKUP(I403,Sheet3!$A$748:$B$779,2,FALSE)+VLOOKUP(B403,Sheet3!$A$2:$B$737,2,FALSE)</f>
        <v>1810</v>
      </c>
      <c r="B403" s="9" t="str">
        <f>Sheet3!A402</f>
        <v>BERNALEZ</v>
      </c>
      <c r="E403" s="1">
        <f t="shared" si="80"/>
        <v>3</v>
      </c>
      <c r="F403" s="1">
        <f>VLOOKUP(VLOOKUP(B403,Sheet3!$A$2:$D$737,4,FALSE),Sheet2!$A$15:$C$19,3,TRUE)</f>
        <v>3</v>
      </c>
      <c r="G403" s="1">
        <f>VLOOKUP(F403,Sheet2!$A$8:$D$12,4,FALSE)</f>
        <v>15</v>
      </c>
      <c r="H403" s="1">
        <f>VLOOKUP(VLOOKUP(B403,Sheet3!$A$2:$E$737,5,FALSE),Sheet2!$A$2:$B$5,2,FALSE)</f>
        <v>1</v>
      </c>
      <c r="I403" s="1" t="str">
        <f>Sheet3!C402</f>
        <v>厄瓜多尔</v>
      </c>
      <c r="J403" s="1" t="str">
        <f t="shared" si="81"/>
        <v>厄瓜多尔</v>
      </c>
      <c r="K403" s="1">
        <f t="shared" si="79"/>
        <v>2</v>
      </c>
      <c r="N403" s="1">
        <f>VLOOKUP(H403,Sheet2!$B$2:$F$5,2,FALSE)*VLOOKUP(F403,Sheet2!$A$8:$C$12,3,FALSE)</f>
        <v>120</v>
      </c>
      <c r="O403" s="9">
        <f>VLOOKUP(H403,Sheet2!$B$2:$F$5,3,FALSE)*VLOOKUP(F403,Sheet2!$A$8:$C$12,3,FALSE)</f>
        <v>96</v>
      </c>
      <c r="P403" s="9">
        <f>VLOOKUP(H403,Sheet2!$B$2:$F$5,4,FALSE)*VLOOKUP(F403,Sheet2!$A$8:$C$12,3,FALSE)</f>
        <v>72</v>
      </c>
      <c r="Q403" s="9">
        <f>VLOOKUP(H403,Sheet2!$B$2:$F$5,5,FALSE)*VLOOKUP(F403,Sheet2!$A$8:$C$12,3,FALSE)</f>
        <v>120</v>
      </c>
      <c r="R403" s="1">
        <f>VLOOKUP(F403,Sheet2!$A$7:$F$12,5,FALSE)</f>
        <v>85</v>
      </c>
      <c r="S403" s="1">
        <f>VLOOKUP(F403,Sheet2!$A$7:$F$12,6,FALSE)</f>
        <v>100</v>
      </c>
      <c r="T403" s="11">
        <f t="shared" si="82"/>
        <v>40</v>
      </c>
      <c r="U403" s="11">
        <f t="shared" si="83"/>
        <v>40</v>
      </c>
      <c r="V403" s="11">
        <f t="shared" si="84"/>
        <v>40</v>
      </c>
      <c r="W403" s="11">
        <f t="shared" si="85"/>
        <v>32</v>
      </c>
      <c r="X403" s="11">
        <f t="shared" si="86"/>
        <v>32</v>
      </c>
      <c r="Y403" s="11">
        <f t="shared" si="87"/>
        <v>32</v>
      </c>
      <c r="Z403" s="11">
        <f t="shared" si="87"/>
        <v>24</v>
      </c>
      <c r="AA403" s="11">
        <f t="shared" si="88"/>
        <v>24</v>
      </c>
      <c r="AB403" s="11">
        <f t="shared" si="89"/>
        <v>24</v>
      </c>
      <c r="AC403" s="11">
        <f t="shared" si="89"/>
        <v>40</v>
      </c>
      <c r="AD403" s="11">
        <f t="shared" si="90"/>
        <v>40</v>
      </c>
      <c r="AE403" s="11">
        <f t="shared" si="91"/>
        <v>40</v>
      </c>
    </row>
    <row r="404" spans="1:31">
      <c r="A404" s="1">
        <f>VLOOKUP(I404,Sheet3!$A$748:$B$779,2,FALSE)+VLOOKUP(B404,Sheet3!$A$2:$B$737,2,FALSE)</f>
        <v>1811</v>
      </c>
      <c r="B404" s="9" t="str">
        <f>Sheet3!A403</f>
        <v>CAETANA</v>
      </c>
      <c r="E404" s="1">
        <f t="shared" si="80"/>
        <v>3</v>
      </c>
      <c r="F404" s="1">
        <f>VLOOKUP(VLOOKUP(B404,Sheet3!$A$2:$D$737,4,FALSE),Sheet2!$A$15:$C$19,3,TRUE)</f>
        <v>3</v>
      </c>
      <c r="G404" s="1">
        <f>VLOOKUP(F404,Sheet2!$A$8:$D$12,4,FALSE)</f>
        <v>15</v>
      </c>
      <c r="H404" s="1">
        <f>VLOOKUP(VLOOKUP(B404,Sheet3!$A$2:$E$737,5,FALSE),Sheet2!$A$2:$B$5,2,FALSE)</f>
        <v>1</v>
      </c>
      <c r="I404" s="1" t="str">
        <f>Sheet3!C403</f>
        <v>厄瓜多尔</v>
      </c>
      <c r="J404" s="1" t="str">
        <f t="shared" si="81"/>
        <v>厄瓜多尔</v>
      </c>
      <c r="K404" s="1">
        <f t="shared" si="79"/>
        <v>1</v>
      </c>
      <c r="N404" s="1">
        <f>VLOOKUP(H404,Sheet2!$B$2:$F$5,2,FALSE)*VLOOKUP(F404,Sheet2!$A$8:$C$12,3,FALSE)</f>
        <v>120</v>
      </c>
      <c r="O404" s="9">
        <f>VLOOKUP(H404,Sheet2!$B$2:$F$5,3,FALSE)*VLOOKUP(F404,Sheet2!$A$8:$C$12,3,FALSE)</f>
        <v>96</v>
      </c>
      <c r="P404" s="9">
        <f>VLOOKUP(H404,Sheet2!$B$2:$F$5,4,FALSE)*VLOOKUP(F404,Sheet2!$A$8:$C$12,3,FALSE)</f>
        <v>72</v>
      </c>
      <c r="Q404" s="9">
        <f>VLOOKUP(H404,Sheet2!$B$2:$F$5,5,FALSE)*VLOOKUP(F404,Sheet2!$A$8:$C$12,3,FALSE)</f>
        <v>120</v>
      </c>
      <c r="R404" s="1">
        <f>VLOOKUP(F404,Sheet2!$A$7:$F$12,5,FALSE)</f>
        <v>85</v>
      </c>
      <c r="S404" s="1">
        <f>VLOOKUP(F404,Sheet2!$A$7:$F$12,6,FALSE)</f>
        <v>100</v>
      </c>
      <c r="T404" s="11">
        <f t="shared" si="82"/>
        <v>40</v>
      </c>
      <c r="U404" s="11">
        <f t="shared" si="83"/>
        <v>40</v>
      </c>
      <c r="V404" s="11">
        <f t="shared" si="84"/>
        <v>40</v>
      </c>
      <c r="W404" s="11">
        <f t="shared" si="85"/>
        <v>32</v>
      </c>
      <c r="X404" s="11">
        <f t="shared" si="86"/>
        <v>32</v>
      </c>
      <c r="Y404" s="11">
        <f t="shared" si="87"/>
        <v>32</v>
      </c>
      <c r="Z404" s="11">
        <f t="shared" si="87"/>
        <v>24</v>
      </c>
      <c r="AA404" s="11">
        <f t="shared" si="88"/>
        <v>24</v>
      </c>
      <c r="AB404" s="11">
        <f t="shared" si="89"/>
        <v>24</v>
      </c>
      <c r="AC404" s="11">
        <f t="shared" si="89"/>
        <v>40</v>
      </c>
      <c r="AD404" s="11">
        <f t="shared" si="90"/>
        <v>40</v>
      </c>
      <c r="AE404" s="11">
        <f t="shared" si="91"/>
        <v>40</v>
      </c>
    </row>
    <row r="405" spans="1:31">
      <c r="A405" s="1">
        <f>VLOOKUP(I405,Sheet3!$A$748:$B$779,2,FALSE)+VLOOKUP(B405,Sheet3!$A$2:$B$737,2,FALSE)</f>
        <v>1812</v>
      </c>
      <c r="B405" s="9" t="str">
        <f>Sheet3!A404</f>
        <v>BAQUIRRA</v>
      </c>
      <c r="E405" s="1">
        <f t="shared" si="80"/>
        <v>2</v>
      </c>
      <c r="F405" s="1">
        <f>VLOOKUP(VLOOKUP(B405,Sheet3!$A$2:$D$737,4,FALSE),Sheet2!$A$15:$C$19,3,TRUE)</f>
        <v>2</v>
      </c>
      <c r="G405" s="1">
        <f>VLOOKUP(F405,Sheet2!$A$8:$D$12,4,FALSE)</f>
        <v>10</v>
      </c>
      <c r="H405" s="1">
        <f>VLOOKUP(VLOOKUP(B405,Sheet3!$A$2:$E$737,5,FALSE),Sheet2!$A$2:$B$5,2,FALSE)</f>
        <v>4</v>
      </c>
      <c r="I405" s="1" t="str">
        <f>Sheet3!C404</f>
        <v>厄瓜多尔</v>
      </c>
      <c r="J405" s="1" t="str">
        <f t="shared" si="81"/>
        <v>厄瓜多尔</v>
      </c>
      <c r="K405" s="1">
        <f t="shared" si="79"/>
        <v>11</v>
      </c>
      <c r="N405" s="1">
        <f>VLOOKUP(H405,Sheet2!$B$2:$F$5,2,FALSE)*VLOOKUP(F405,Sheet2!$A$8:$C$12,3,FALSE)</f>
        <v>60</v>
      </c>
      <c r="O405" s="9">
        <f>VLOOKUP(H405,Sheet2!$B$2:$F$5,3,FALSE)*VLOOKUP(F405,Sheet2!$A$8:$C$12,3,FALSE)</f>
        <v>60</v>
      </c>
      <c r="P405" s="9">
        <f>VLOOKUP(H405,Sheet2!$B$2:$F$5,4,FALSE)*VLOOKUP(F405,Sheet2!$A$8:$C$12,3,FALSE)</f>
        <v>120</v>
      </c>
      <c r="Q405" s="9">
        <f>VLOOKUP(H405,Sheet2!$B$2:$F$5,5,FALSE)*VLOOKUP(F405,Sheet2!$A$8:$C$12,3,FALSE)</f>
        <v>100</v>
      </c>
      <c r="R405" s="1">
        <f>VLOOKUP(F405,Sheet2!$A$7:$F$12,5,FALSE)</f>
        <v>80</v>
      </c>
      <c r="S405" s="1">
        <f>VLOOKUP(F405,Sheet2!$A$7:$F$12,6,FALSE)</f>
        <v>95</v>
      </c>
      <c r="T405" s="11">
        <f t="shared" si="82"/>
        <v>20</v>
      </c>
      <c r="U405" s="11">
        <f t="shared" si="83"/>
        <v>20</v>
      </c>
      <c r="V405" s="11">
        <f t="shared" si="84"/>
        <v>20</v>
      </c>
      <c r="W405" s="11">
        <f t="shared" si="85"/>
        <v>20</v>
      </c>
      <c r="X405" s="11">
        <f t="shared" si="86"/>
        <v>20</v>
      </c>
      <c r="Y405" s="11">
        <f t="shared" si="87"/>
        <v>20</v>
      </c>
      <c r="Z405" s="11">
        <f t="shared" si="87"/>
        <v>40</v>
      </c>
      <c r="AA405" s="11">
        <f t="shared" si="88"/>
        <v>40</v>
      </c>
      <c r="AB405" s="11">
        <f t="shared" si="89"/>
        <v>40</v>
      </c>
      <c r="AC405" s="11">
        <f t="shared" si="89"/>
        <v>33.333333333333336</v>
      </c>
      <c r="AD405" s="11">
        <f t="shared" si="90"/>
        <v>33.333333333333336</v>
      </c>
      <c r="AE405" s="11">
        <f t="shared" si="91"/>
        <v>33.333333333333336</v>
      </c>
    </row>
    <row r="406" spans="1:31">
      <c r="A406" s="1">
        <f>VLOOKUP(I406,Sheet3!$A$748:$B$779,2,FALSE)+VLOOKUP(B406,Sheet3!$A$2:$B$737,2,FALSE)</f>
        <v>1813</v>
      </c>
      <c r="B406" s="9" t="str">
        <f>Sheet3!A405</f>
        <v>BEJUA *</v>
      </c>
      <c r="E406" s="1">
        <f t="shared" si="80"/>
        <v>1</v>
      </c>
      <c r="F406" s="1">
        <f>VLOOKUP(VLOOKUP(B406,Sheet3!$A$2:$D$737,4,FALSE),Sheet2!$A$15:$C$19,3,TRUE)</f>
        <v>1</v>
      </c>
      <c r="G406" s="1">
        <f>VLOOKUP(F406,Sheet2!$A$8:$D$12,4,FALSE)</f>
        <v>5</v>
      </c>
      <c r="H406" s="1">
        <f>VLOOKUP(VLOOKUP(B406,Sheet3!$A$2:$E$737,5,FALSE),Sheet2!$A$2:$B$5,2,FALSE)</f>
        <v>4</v>
      </c>
      <c r="I406" s="1" t="str">
        <f>Sheet3!C405</f>
        <v>厄瓜多尔</v>
      </c>
      <c r="J406" s="1" t="str">
        <f t="shared" si="81"/>
        <v>厄瓜多尔</v>
      </c>
      <c r="K406" s="1">
        <f t="shared" ref="K406:K469" si="92">K388</f>
        <v>9</v>
      </c>
      <c r="N406" s="1">
        <f>VLOOKUP(H406,Sheet2!$B$2:$F$5,2,FALSE)*VLOOKUP(F406,Sheet2!$A$8:$C$12,3,FALSE)</f>
        <v>48</v>
      </c>
      <c r="O406" s="9">
        <f>VLOOKUP(H406,Sheet2!$B$2:$F$5,3,FALSE)*VLOOKUP(F406,Sheet2!$A$8:$C$12,3,FALSE)</f>
        <v>48</v>
      </c>
      <c r="P406" s="9">
        <f>VLOOKUP(H406,Sheet2!$B$2:$F$5,4,FALSE)*VLOOKUP(F406,Sheet2!$A$8:$C$12,3,FALSE)</f>
        <v>96</v>
      </c>
      <c r="Q406" s="9">
        <f>VLOOKUP(H406,Sheet2!$B$2:$F$5,5,FALSE)*VLOOKUP(F406,Sheet2!$A$8:$C$12,3,FALSE)</f>
        <v>80</v>
      </c>
      <c r="R406" s="1">
        <f>VLOOKUP(F406,Sheet2!$A$7:$F$12,5,FALSE)</f>
        <v>70</v>
      </c>
      <c r="S406" s="1">
        <f>VLOOKUP(F406,Sheet2!$A$7:$F$12,6,FALSE)</f>
        <v>90</v>
      </c>
      <c r="T406" s="11">
        <f t="shared" si="82"/>
        <v>16</v>
      </c>
      <c r="U406" s="11">
        <f t="shared" si="83"/>
        <v>16</v>
      </c>
      <c r="V406" s="11">
        <f t="shared" si="84"/>
        <v>16</v>
      </c>
      <c r="W406" s="11">
        <f t="shared" si="85"/>
        <v>16</v>
      </c>
      <c r="X406" s="11">
        <f t="shared" si="86"/>
        <v>16</v>
      </c>
      <c r="Y406" s="11">
        <f t="shared" si="87"/>
        <v>16</v>
      </c>
      <c r="Z406" s="11">
        <f t="shared" si="87"/>
        <v>32</v>
      </c>
      <c r="AA406" s="11">
        <f t="shared" si="88"/>
        <v>32</v>
      </c>
      <c r="AB406" s="11">
        <f t="shared" si="89"/>
        <v>32</v>
      </c>
      <c r="AC406" s="11">
        <f t="shared" si="89"/>
        <v>26.666666666666668</v>
      </c>
      <c r="AD406" s="11">
        <f t="shared" si="90"/>
        <v>26.666666666666668</v>
      </c>
      <c r="AE406" s="11">
        <f t="shared" si="91"/>
        <v>26.666666666666668</v>
      </c>
    </row>
    <row r="407" spans="1:31">
      <c r="A407" s="1">
        <f>VLOOKUP(I407,Sheet3!$A$748:$B$779,2,FALSE)+VLOOKUP(B407,Sheet3!$A$2:$B$737,2,FALSE)</f>
        <v>1814</v>
      </c>
      <c r="B407" s="9" t="str">
        <f>Sheet3!A406</f>
        <v>BORJE</v>
      </c>
      <c r="E407" s="1">
        <f t="shared" si="80"/>
        <v>1</v>
      </c>
      <c r="F407" s="1">
        <f>VLOOKUP(VLOOKUP(B407,Sheet3!$A$2:$D$737,4,FALSE),Sheet2!$A$15:$C$19,3,TRUE)</f>
        <v>1</v>
      </c>
      <c r="G407" s="1">
        <f>VLOOKUP(F407,Sheet2!$A$8:$D$12,4,FALSE)</f>
        <v>5</v>
      </c>
      <c r="H407" s="1">
        <f>VLOOKUP(VLOOKUP(B407,Sheet3!$A$2:$E$737,5,FALSE),Sheet2!$A$2:$B$5,2,FALSE)</f>
        <v>3</v>
      </c>
      <c r="I407" s="1" t="str">
        <f>Sheet3!C406</f>
        <v>厄瓜多尔</v>
      </c>
      <c r="J407" s="1" t="str">
        <f t="shared" si="81"/>
        <v>厄瓜多尔</v>
      </c>
      <c r="K407" s="1">
        <f t="shared" si="92"/>
        <v>13</v>
      </c>
      <c r="N407" s="1">
        <f>VLOOKUP(H407,Sheet2!$B$2:$F$5,2,FALSE)*VLOOKUP(F407,Sheet2!$A$8:$C$12,3,FALSE)</f>
        <v>48</v>
      </c>
      <c r="O407" s="9">
        <f>VLOOKUP(H407,Sheet2!$B$2:$F$5,3,FALSE)*VLOOKUP(F407,Sheet2!$A$8:$C$12,3,FALSE)</f>
        <v>64</v>
      </c>
      <c r="P407" s="9">
        <f>VLOOKUP(H407,Sheet2!$B$2:$F$5,4,FALSE)*VLOOKUP(F407,Sheet2!$A$8:$C$12,3,FALSE)</f>
        <v>80</v>
      </c>
      <c r="Q407" s="9">
        <f>VLOOKUP(H407,Sheet2!$B$2:$F$5,5,FALSE)*VLOOKUP(F407,Sheet2!$A$8:$C$12,3,FALSE)</f>
        <v>80</v>
      </c>
      <c r="R407" s="1">
        <f>VLOOKUP(F407,Sheet2!$A$7:$F$12,5,FALSE)</f>
        <v>70</v>
      </c>
      <c r="S407" s="1">
        <f>VLOOKUP(F407,Sheet2!$A$7:$F$12,6,FALSE)</f>
        <v>90</v>
      </c>
      <c r="T407" s="11">
        <f t="shared" si="82"/>
        <v>16</v>
      </c>
      <c r="U407" s="11">
        <f t="shared" si="83"/>
        <v>16</v>
      </c>
      <c r="V407" s="11">
        <f t="shared" si="84"/>
        <v>16</v>
      </c>
      <c r="W407" s="11">
        <f t="shared" si="85"/>
        <v>21.333333333333332</v>
      </c>
      <c r="X407" s="11">
        <f t="shared" si="86"/>
        <v>21.333333333333332</v>
      </c>
      <c r="Y407" s="11">
        <f t="shared" si="87"/>
        <v>21.333333333333332</v>
      </c>
      <c r="Z407" s="11">
        <f t="shared" si="87"/>
        <v>26.666666666666668</v>
      </c>
      <c r="AA407" s="11">
        <f t="shared" si="88"/>
        <v>26.666666666666668</v>
      </c>
      <c r="AB407" s="11">
        <f t="shared" si="89"/>
        <v>26.666666666666668</v>
      </c>
      <c r="AC407" s="11">
        <f t="shared" si="89"/>
        <v>26.666666666666668</v>
      </c>
      <c r="AD407" s="11">
        <f t="shared" si="90"/>
        <v>26.666666666666668</v>
      </c>
      <c r="AE407" s="11">
        <f t="shared" si="91"/>
        <v>26.666666666666668</v>
      </c>
    </row>
    <row r="408" spans="1:31">
      <c r="A408" s="1">
        <f>VLOOKUP(I408,Sheet3!$A$748:$B$779,2,FALSE)+VLOOKUP(B408,Sheet3!$A$2:$B$737,2,FALSE)</f>
        <v>1815</v>
      </c>
      <c r="B408" s="9" t="str">
        <f>Sheet3!A407</f>
        <v>ALYACHURI</v>
      </c>
      <c r="E408" s="1">
        <f t="shared" si="80"/>
        <v>2</v>
      </c>
      <c r="F408" s="1">
        <f>VLOOKUP(VLOOKUP(B408,Sheet3!$A$2:$D$737,4,FALSE),Sheet2!$A$15:$C$19,3,TRUE)</f>
        <v>2</v>
      </c>
      <c r="G408" s="1">
        <f>VLOOKUP(F408,Sheet2!$A$8:$D$12,4,FALSE)</f>
        <v>10</v>
      </c>
      <c r="H408" s="1">
        <f>VLOOKUP(VLOOKUP(B408,Sheet3!$A$2:$E$737,5,FALSE),Sheet2!$A$2:$B$5,2,FALSE)</f>
        <v>3</v>
      </c>
      <c r="I408" s="1" t="str">
        <f>Sheet3!C407</f>
        <v>厄瓜多尔</v>
      </c>
      <c r="J408" s="1" t="str">
        <f t="shared" si="81"/>
        <v>厄瓜多尔</v>
      </c>
      <c r="K408" s="1">
        <f t="shared" si="92"/>
        <v>10</v>
      </c>
      <c r="N408" s="1">
        <f>VLOOKUP(H408,Sheet2!$B$2:$F$5,2,FALSE)*VLOOKUP(F408,Sheet2!$A$8:$C$12,3,FALSE)</f>
        <v>60</v>
      </c>
      <c r="O408" s="9">
        <f>VLOOKUP(H408,Sheet2!$B$2:$F$5,3,FALSE)*VLOOKUP(F408,Sheet2!$A$8:$C$12,3,FALSE)</f>
        <v>80</v>
      </c>
      <c r="P408" s="9">
        <f>VLOOKUP(H408,Sheet2!$B$2:$F$5,4,FALSE)*VLOOKUP(F408,Sheet2!$A$8:$C$12,3,FALSE)</f>
        <v>100</v>
      </c>
      <c r="Q408" s="9">
        <f>VLOOKUP(H408,Sheet2!$B$2:$F$5,5,FALSE)*VLOOKUP(F408,Sheet2!$A$8:$C$12,3,FALSE)</f>
        <v>100</v>
      </c>
      <c r="R408" s="1">
        <f>VLOOKUP(F408,Sheet2!$A$7:$F$12,5,FALSE)</f>
        <v>80</v>
      </c>
      <c r="S408" s="1">
        <f>VLOOKUP(F408,Sheet2!$A$7:$F$12,6,FALSE)</f>
        <v>95</v>
      </c>
      <c r="T408" s="11">
        <f t="shared" si="82"/>
        <v>20</v>
      </c>
      <c r="U408" s="11">
        <f t="shared" si="83"/>
        <v>20</v>
      </c>
      <c r="V408" s="11">
        <f t="shared" si="84"/>
        <v>20</v>
      </c>
      <c r="W408" s="11">
        <f t="shared" si="85"/>
        <v>26.666666666666668</v>
      </c>
      <c r="X408" s="11">
        <f t="shared" si="86"/>
        <v>26.666666666666668</v>
      </c>
      <c r="Y408" s="11">
        <f t="shared" si="87"/>
        <v>26.666666666666668</v>
      </c>
      <c r="Z408" s="11">
        <f t="shared" si="87"/>
        <v>33.333333333333336</v>
      </c>
      <c r="AA408" s="11">
        <f t="shared" si="88"/>
        <v>33.333333333333336</v>
      </c>
      <c r="AB408" s="11">
        <f t="shared" si="89"/>
        <v>33.333333333333336</v>
      </c>
      <c r="AC408" s="11">
        <f t="shared" si="89"/>
        <v>33.333333333333336</v>
      </c>
      <c r="AD408" s="11">
        <f t="shared" si="90"/>
        <v>33.333333333333336</v>
      </c>
      <c r="AE408" s="11">
        <f t="shared" si="91"/>
        <v>33.333333333333336</v>
      </c>
    </row>
    <row r="409" spans="1:31">
      <c r="A409" s="1">
        <f>VLOOKUP(I409,Sheet3!$A$748:$B$779,2,FALSE)+VLOOKUP(B409,Sheet3!$A$2:$B$737,2,FALSE)</f>
        <v>1816</v>
      </c>
      <c r="B409" s="9" t="str">
        <f>Sheet3!A408</f>
        <v>BARREGUA</v>
      </c>
      <c r="E409" s="1">
        <f t="shared" si="80"/>
        <v>2</v>
      </c>
      <c r="F409" s="1">
        <f>VLOOKUP(VLOOKUP(B409,Sheet3!$A$2:$D$737,4,FALSE),Sheet2!$A$15:$C$19,3,TRUE)</f>
        <v>2</v>
      </c>
      <c r="G409" s="1">
        <f>VLOOKUP(F409,Sheet2!$A$8:$D$12,4,FALSE)</f>
        <v>10</v>
      </c>
      <c r="H409" s="1">
        <f>VLOOKUP(VLOOKUP(B409,Sheet3!$A$2:$E$737,5,FALSE),Sheet2!$A$2:$B$5,2,FALSE)</f>
        <v>3</v>
      </c>
      <c r="I409" s="1" t="str">
        <f>Sheet3!C408</f>
        <v>厄瓜多尔</v>
      </c>
      <c r="J409" s="1" t="str">
        <f t="shared" si="81"/>
        <v>厄瓜多尔</v>
      </c>
      <c r="K409" s="1">
        <f t="shared" si="92"/>
        <v>14</v>
      </c>
      <c r="N409" s="1">
        <f>VLOOKUP(H409,Sheet2!$B$2:$F$5,2,FALSE)*VLOOKUP(F409,Sheet2!$A$8:$C$12,3,FALSE)</f>
        <v>60</v>
      </c>
      <c r="O409" s="9">
        <f>VLOOKUP(H409,Sheet2!$B$2:$F$5,3,FALSE)*VLOOKUP(F409,Sheet2!$A$8:$C$12,3,FALSE)</f>
        <v>80</v>
      </c>
      <c r="P409" s="9">
        <f>VLOOKUP(H409,Sheet2!$B$2:$F$5,4,FALSE)*VLOOKUP(F409,Sheet2!$A$8:$C$12,3,FALSE)</f>
        <v>100</v>
      </c>
      <c r="Q409" s="9">
        <f>VLOOKUP(H409,Sheet2!$B$2:$F$5,5,FALSE)*VLOOKUP(F409,Sheet2!$A$8:$C$12,3,FALSE)</f>
        <v>100</v>
      </c>
      <c r="R409" s="1">
        <f>VLOOKUP(F409,Sheet2!$A$7:$F$12,5,FALSE)</f>
        <v>80</v>
      </c>
      <c r="S409" s="1">
        <f>VLOOKUP(F409,Sheet2!$A$7:$F$12,6,FALSE)</f>
        <v>95</v>
      </c>
      <c r="T409" s="11">
        <f t="shared" si="82"/>
        <v>20</v>
      </c>
      <c r="U409" s="11">
        <f t="shared" si="83"/>
        <v>20</v>
      </c>
      <c r="V409" s="11">
        <f t="shared" si="84"/>
        <v>20</v>
      </c>
      <c r="W409" s="11">
        <f t="shared" si="85"/>
        <v>26.666666666666668</v>
      </c>
      <c r="X409" s="11">
        <f t="shared" si="86"/>
        <v>26.666666666666668</v>
      </c>
      <c r="Y409" s="11">
        <f t="shared" si="87"/>
        <v>26.666666666666668</v>
      </c>
      <c r="Z409" s="11">
        <f t="shared" si="87"/>
        <v>33.333333333333336</v>
      </c>
      <c r="AA409" s="11">
        <f t="shared" si="88"/>
        <v>33.333333333333336</v>
      </c>
      <c r="AB409" s="11">
        <f t="shared" si="89"/>
        <v>33.333333333333336</v>
      </c>
      <c r="AC409" s="11">
        <f t="shared" si="89"/>
        <v>33.333333333333336</v>
      </c>
      <c r="AD409" s="11">
        <f t="shared" si="90"/>
        <v>33.333333333333336</v>
      </c>
      <c r="AE409" s="11">
        <f t="shared" si="91"/>
        <v>33.333333333333336</v>
      </c>
    </row>
    <row r="410" spans="1:31">
      <c r="A410" s="1">
        <f>VLOOKUP(I410,Sheet3!$A$748:$B$779,2,FALSE)+VLOOKUP(B410,Sheet3!$A$2:$B$737,2,FALSE)</f>
        <v>1817</v>
      </c>
      <c r="B410" s="9" t="str">
        <f>Sheet3!A409</f>
        <v>QUERONAZ</v>
      </c>
      <c r="E410" s="1">
        <f t="shared" si="80"/>
        <v>2</v>
      </c>
      <c r="F410" s="1">
        <f>VLOOKUP(VLOOKUP(B410,Sheet3!$A$2:$D$737,4,FALSE),Sheet2!$A$15:$C$19,3,TRUE)</f>
        <v>2</v>
      </c>
      <c r="G410" s="1">
        <f>VLOOKUP(F410,Sheet2!$A$8:$D$12,4,FALSE)</f>
        <v>10</v>
      </c>
      <c r="H410" s="1">
        <f>VLOOKUP(VLOOKUP(B410,Sheet3!$A$2:$E$737,5,FALSE),Sheet2!$A$2:$B$5,2,FALSE)</f>
        <v>2</v>
      </c>
      <c r="I410" s="1" t="str">
        <f>Sheet3!C409</f>
        <v>厄瓜多尔</v>
      </c>
      <c r="J410" s="1" t="str">
        <f t="shared" si="81"/>
        <v>厄瓜多尔</v>
      </c>
      <c r="K410" s="1">
        <f t="shared" si="92"/>
        <v>6</v>
      </c>
      <c r="N410" s="1">
        <f>VLOOKUP(H410,Sheet2!$B$2:$F$5,2,FALSE)*VLOOKUP(F410,Sheet2!$A$8:$C$12,3,FALSE)</f>
        <v>80</v>
      </c>
      <c r="O410" s="9">
        <f>VLOOKUP(H410,Sheet2!$B$2:$F$5,3,FALSE)*VLOOKUP(F410,Sheet2!$A$8:$C$12,3,FALSE)</f>
        <v>100</v>
      </c>
      <c r="P410" s="9">
        <f>VLOOKUP(H410,Sheet2!$B$2:$F$5,4,FALSE)*VLOOKUP(F410,Sheet2!$A$8:$C$12,3,FALSE)</f>
        <v>60</v>
      </c>
      <c r="Q410" s="9">
        <f>VLOOKUP(H410,Sheet2!$B$2:$F$5,5,FALSE)*VLOOKUP(F410,Sheet2!$A$8:$C$12,3,FALSE)</f>
        <v>100</v>
      </c>
      <c r="R410" s="1">
        <f>VLOOKUP(F410,Sheet2!$A$7:$F$12,5,FALSE)</f>
        <v>80</v>
      </c>
      <c r="S410" s="1">
        <f>VLOOKUP(F410,Sheet2!$A$7:$F$12,6,FALSE)</f>
        <v>95</v>
      </c>
      <c r="T410" s="11">
        <f t="shared" si="82"/>
        <v>26.666666666666668</v>
      </c>
      <c r="U410" s="11">
        <f t="shared" si="83"/>
        <v>26.666666666666668</v>
      </c>
      <c r="V410" s="11">
        <f t="shared" si="84"/>
        <v>26.666666666666668</v>
      </c>
      <c r="W410" s="11">
        <f t="shared" si="85"/>
        <v>33.333333333333336</v>
      </c>
      <c r="X410" s="11">
        <f t="shared" si="86"/>
        <v>33.333333333333336</v>
      </c>
      <c r="Y410" s="11">
        <f t="shared" si="87"/>
        <v>33.333333333333336</v>
      </c>
      <c r="Z410" s="11">
        <f t="shared" si="87"/>
        <v>20</v>
      </c>
      <c r="AA410" s="11">
        <f t="shared" si="88"/>
        <v>20</v>
      </c>
      <c r="AB410" s="11">
        <f t="shared" si="89"/>
        <v>20</v>
      </c>
      <c r="AC410" s="11">
        <f t="shared" si="89"/>
        <v>33.333333333333336</v>
      </c>
      <c r="AD410" s="11">
        <f t="shared" si="90"/>
        <v>33.333333333333336</v>
      </c>
      <c r="AE410" s="11">
        <f t="shared" si="91"/>
        <v>33.333333333333336</v>
      </c>
    </row>
    <row r="411" spans="1:31">
      <c r="A411" s="1">
        <f>VLOOKUP(I411,Sheet3!$A$748:$B$779,2,FALSE)+VLOOKUP(B411,Sheet3!$A$2:$B$737,2,FALSE)</f>
        <v>1818</v>
      </c>
      <c r="B411" s="9" t="str">
        <f>Sheet3!A410</f>
        <v>COSLIN</v>
      </c>
      <c r="E411" s="1">
        <f t="shared" si="80"/>
        <v>2</v>
      </c>
      <c r="F411" s="1">
        <f>VLOOKUP(VLOOKUP(B411,Sheet3!$A$2:$D$737,4,FALSE),Sheet2!$A$15:$C$19,3,TRUE)</f>
        <v>2</v>
      </c>
      <c r="G411" s="1">
        <f>VLOOKUP(F411,Sheet2!$A$8:$D$12,4,FALSE)</f>
        <v>10</v>
      </c>
      <c r="H411" s="1">
        <f>VLOOKUP(VLOOKUP(B411,Sheet3!$A$2:$E$737,5,FALSE),Sheet2!$A$2:$B$5,2,FALSE)</f>
        <v>2</v>
      </c>
      <c r="I411" s="1" t="str">
        <f>Sheet3!C410</f>
        <v>厄瓜多尔</v>
      </c>
      <c r="J411" s="1" t="str">
        <f t="shared" si="81"/>
        <v>厄瓜多尔</v>
      </c>
      <c r="K411" s="1">
        <f t="shared" si="92"/>
        <v>12</v>
      </c>
      <c r="N411" s="1">
        <f>VLOOKUP(H411,Sheet2!$B$2:$F$5,2,FALSE)*VLOOKUP(F411,Sheet2!$A$8:$C$12,3,FALSE)</f>
        <v>80</v>
      </c>
      <c r="O411" s="9">
        <f>VLOOKUP(H411,Sheet2!$B$2:$F$5,3,FALSE)*VLOOKUP(F411,Sheet2!$A$8:$C$12,3,FALSE)</f>
        <v>100</v>
      </c>
      <c r="P411" s="9">
        <f>VLOOKUP(H411,Sheet2!$B$2:$F$5,4,FALSE)*VLOOKUP(F411,Sheet2!$A$8:$C$12,3,FALSE)</f>
        <v>60</v>
      </c>
      <c r="Q411" s="9">
        <f>VLOOKUP(H411,Sheet2!$B$2:$F$5,5,FALSE)*VLOOKUP(F411,Sheet2!$A$8:$C$12,3,FALSE)</f>
        <v>100</v>
      </c>
      <c r="R411" s="1">
        <f>VLOOKUP(F411,Sheet2!$A$7:$F$12,5,FALSE)</f>
        <v>80</v>
      </c>
      <c r="S411" s="1">
        <f>VLOOKUP(F411,Sheet2!$A$7:$F$12,6,FALSE)</f>
        <v>95</v>
      </c>
      <c r="T411" s="11">
        <f t="shared" si="82"/>
        <v>26.666666666666668</v>
      </c>
      <c r="U411" s="11">
        <f t="shared" si="83"/>
        <v>26.666666666666668</v>
      </c>
      <c r="V411" s="11">
        <f t="shared" si="84"/>
        <v>26.666666666666668</v>
      </c>
      <c r="W411" s="11">
        <f t="shared" si="85"/>
        <v>33.333333333333336</v>
      </c>
      <c r="X411" s="11">
        <f t="shared" si="86"/>
        <v>33.333333333333336</v>
      </c>
      <c r="Y411" s="11">
        <f t="shared" si="87"/>
        <v>33.333333333333336</v>
      </c>
      <c r="Z411" s="11">
        <f t="shared" si="87"/>
        <v>20</v>
      </c>
      <c r="AA411" s="11">
        <f t="shared" si="88"/>
        <v>20</v>
      </c>
      <c r="AB411" s="11">
        <f t="shared" si="89"/>
        <v>20</v>
      </c>
      <c r="AC411" s="11">
        <f t="shared" si="89"/>
        <v>33.333333333333336</v>
      </c>
      <c r="AD411" s="11">
        <f t="shared" si="90"/>
        <v>33.333333333333336</v>
      </c>
      <c r="AE411" s="11">
        <f t="shared" si="91"/>
        <v>33.333333333333336</v>
      </c>
    </row>
    <row r="412" spans="1:31">
      <c r="A412" s="1">
        <f>VLOOKUP(I412,Sheet3!$A$748:$B$779,2,FALSE)+VLOOKUP(B412,Sheet3!$A$2:$B$737,2,FALSE)</f>
        <v>1819</v>
      </c>
      <c r="B412" s="9" t="str">
        <f>Sheet3!A411</f>
        <v>SAYTALA</v>
      </c>
      <c r="E412" s="1">
        <f t="shared" si="80"/>
        <v>2</v>
      </c>
      <c r="F412" s="1">
        <f>VLOOKUP(VLOOKUP(B412,Sheet3!$A$2:$D$737,4,FALSE),Sheet2!$A$15:$C$19,3,TRUE)</f>
        <v>2</v>
      </c>
      <c r="G412" s="1">
        <f>VLOOKUP(F412,Sheet2!$A$8:$D$12,4,FALSE)</f>
        <v>10</v>
      </c>
      <c r="H412" s="1">
        <f>VLOOKUP(VLOOKUP(B412,Sheet3!$A$2:$E$737,5,FALSE),Sheet2!$A$2:$B$5,2,FALSE)</f>
        <v>2</v>
      </c>
      <c r="I412" s="1" t="str">
        <f>Sheet3!C411</f>
        <v>厄瓜多尔</v>
      </c>
      <c r="J412" s="1" t="str">
        <f t="shared" si="81"/>
        <v>厄瓜多尔</v>
      </c>
      <c r="K412" s="1">
        <f t="shared" si="92"/>
        <v>3</v>
      </c>
      <c r="N412" s="1">
        <f>VLOOKUP(H412,Sheet2!$B$2:$F$5,2,FALSE)*VLOOKUP(F412,Sheet2!$A$8:$C$12,3,FALSE)</f>
        <v>80</v>
      </c>
      <c r="O412" s="9">
        <f>VLOOKUP(H412,Sheet2!$B$2:$F$5,3,FALSE)*VLOOKUP(F412,Sheet2!$A$8:$C$12,3,FALSE)</f>
        <v>100</v>
      </c>
      <c r="P412" s="9">
        <f>VLOOKUP(H412,Sheet2!$B$2:$F$5,4,FALSE)*VLOOKUP(F412,Sheet2!$A$8:$C$12,3,FALSE)</f>
        <v>60</v>
      </c>
      <c r="Q412" s="9">
        <f>VLOOKUP(H412,Sheet2!$B$2:$F$5,5,FALSE)*VLOOKUP(F412,Sheet2!$A$8:$C$12,3,FALSE)</f>
        <v>100</v>
      </c>
      <c r="R412" s="1">
        <f>VLOOKUP(F412,Sheet2!$A$7:$F$12,5,FALSE)</f>
        <v>80</v>
      </c>
      <c r="S412" s="1">
        <f>VLOOKUP(F412,Sheet2!$A$7:$F$12,6,FALSE)</f>
        <v>95</v>
      </c>
      <c r="T412" s="11">
        <f t="shared" si="82"/>
        <v>26.666666666666668</v>
      </c>
      <c r="U412" s="11">
        <f t="shared" si="83"/>
        <v>26.666666666666668</v>
      </c>
      <c r="V412" s="11">
        <f t="shared" si="84"/>
        <v>26.666666666666668</v>
      </c>
      <c r="W412" s="11">
        <f t="shared" si="85"/>
        <v>33.333333333333336</v>
      </c>
      <c r="X412" s="11">
        <f t="shared" si="86"/>
        <v>33.333333333333336</v>
      </c>
      <c r="Y412" s="11">
        <f t="shared" si="87"/>
        <v>33.333333333333336</v>
      </c>
      <c r="Z412" s="11">
        <f t="shared" si="87"/>
        <v>20</v>
      </c>
      <c r="AA412" s="11">
        <f t="shared" si="88"/>
        <v>20</v>
      </c>
      <c r="AB412" s="11">
        <f t="shared" si="89"/>
        <v>20</v>
      </c>
      <c r="AC412" s="11">
        <f t="shared" si="89"/>
        <v>33.333333333333336</v>
      </c>
      <c r="AD412" s="11">
        <f t="shared" si="90"/>
        <v>33.333333333333336</v>
      </c>
      <c r="AE412" s="11">
        <f t="shared" si="91"/>
        <v>33.333333333333336</v>
      </c>
    </row>
    <row r="413" spans="1:31">
      <c r="A413" s="1">
        <f>VLOOKUP(I413,Sheet3!$A$748:$B$779,2,FALSE)+VLOOKUP(B413,Sheet3!$A$2:$B$737,2,FALSE)</f>
        <v>1820</v>
      </c>
      <c r="B413" s="9" t="str">
        <f>Sheet3!A412</f>
        <v>ROHARREZ</v>
      </c>
      <c r="E413" s="1">
        <f t="shared" si="80"/>
        <v>2</v>
      </c>
      <c r="F413" s="1">
        <f>VLOOKUP(VLOOKUP(B413,Sheet3!$A$2:$D$737,4,FALSE),Sheet2!$A$15:$C$19,3,TRUE)</f>
        <v>2</v>
      </c>
      <c r="G413" s="1">
        <f>VLOOKUP(F413,Sheet2!$A$8:$D$12,4,FALSE)</f>
        <v>10</v>
      </c>
      <c r="H413" s="1">
        <f>VLOOKUP(VLOOKUP(B413,Sheet3!$A$2:$E$737,5,FALSE),Sheet2!$A$2:$B$5,2,FALSE)</f>
        <v>1</v>
      </c>
      <c r="I413" s="1" t="str">
        <f>Sheet3!C412</f>
        <v>厄瓜多尔</v>
      </c>
      <c r="J413" s="1" t="str">
        <f t="shared" si="81"/>
        <v>厄瓜多尔</v>
      </c>
      <c r="K413" s="1">
        <f t="shared" si="92"/>
        <v>1</v>
      </c>
      <c r="N413" s="1">
        <f>VLOOKUP(H413,Sheet2!$B$2:$F$5,2,FALSE)*VLOOKUP(F413,Sheet2!$A$8:$C$12,3,FALSE)</f>
        <v>100</v>
      </c>
      <c r="O413" s="9">
        <f>VLOOKUP(H413,Sheet2!$B$2:$F$5,3,FALSE)*VLOOKUP(F413,Sheet2!$A$8:$C$12,3,FALSE)</f>
        <v>80</v>
      </c>
      <c r="P413" s="9">
        <f>VLOOKUP(H413,Sheet2!$B$2:$F$5,4,FALSE)*VLOOKUP(F413,Sheet2!$A$8:$C$12,3,FALSE)</f>
        <v>60</v>
      </c>
      <c r="Q413" s="9">
        <f>VLOOKUP(H413,Sheet2!$B$2:$F$5,5,FALSE)*VLOOKUP(F413,Sheet2!$A$8:$C$12,3,FALSE)</f>
        <v>100</v>
      </c>
      <c r="R413" s="1">
        <f>VLOOKUP(F413,Sheet2!$A$7:$F$12,5,FALSE)</f>
        <v>80</v>
      </c>
      <c r="S413" s="1">
        <f>VLOOKUP(F413,Sheet2!$A$7:$F$12,6,FALSE)</f>
        <v>95</v>
      </c>
      <c r="T413" s="11">
        <f t="shared" si="82"/>
        <v>33.333333333333336</v>
      </c>
      <c r="U413" s="11">
        <f t="shared" si="83"/>
        <v>33.333333333333336</v>
      </c>
      <c r="V413" s="11">
        <f t="shared" si="84"/>
        <v>33.333333333333336</v>
      </c>
      <c r="W413" s="11">
        <f t="shared" si="85"/>
        <v>26.666666666666668</v>
      </c>
      <c r="X413" s="11">
        <f t="shared" si="86"/>
        <v>26.666666666666668</v>
      </c>
      <c r="Y413" s="11">
        <f t="shared" si="87"/>
        <v>26.666666666666668</v>
      </c>
      <c r="Z413" s="11">
        <f t="shared" si="87"/>
        <v>20</v>
      </c>
      <c r="AA413" s="11">
        <f t="shared" si="88"/>
        <v>20</v>
      </c>
      <c r="AB413" s="11">
        <f t="shared" si="89"/>
        <v>20</v>
      </c>
      <c r="AC413" s="11">
        <f t="shared" si="89"/>
        <v>33.333333333333336</v>
      </c>
      <c r="AD413" s="11">
        <f t="shared" si="90"/>
        <v>33.333333333333336</v>
      </c>
      <c r="AE413" s="11">
        <f t="shared" si="91"/>
        <v>33.333333333333336</v>
      </c>
    </row>
    <row r="414" spans="1:31">
      <c r="A414" s="1">
        <f>VLOOKUP(I414,Sheet3!$A$748:$B$779,2,FALSE)+VLOOKUP(B414,Sheet3!$A$2:$B$737,2,FALSE)</f>
        <v>1821</v>
      </c>
      <c r="B414" s="9" t="str">
        <f>Sheet3!A413</f>
        <v>R.伊巴拉</v>
      </c>
      <c r="E414" s="1">
        <f t="shared" si="80"/>
        <v>3</v>
      </c>
      <c r="F414" s="1">
        <f>VLOOKUP(VLOOKUP(B414,Sheet3!$A$2:$D$737,4,FALSE),Sheet2!$A$15:$C$19,3,TRUE)</f>
        <v>3</v>
      </c>
      <c r="G414" s="1">
        <f>VLOOKUP(F414,Sheet2!$A$8:$D$12,4,FALSE)</f>
        <v>15</v>
      </c>
      <c r="H414" s="1">
        <f>VLOOKUP(VLOOKUP(B414,Sheet3!$A$2:$E$737,5,FALSE),Sheet2!$A$2:$B$5,2,FALSE)</f>
        <v>1</v>
      </c>
      <c r="I414" s="1" t="str">
        <f>Sheet3!C413</f>
        <v>厄瓜多尔</v>
      </c>
      <c r="J414" s="1" t="str">
        <f t="shared" si="81"/>
        <v>厄瓜多尔</v>
      </c>
      <c r="K414" s="1">
        <f t="shared" si="92"/>
        <v>9</v>
      </c>
      <c r="N414" s="1">
        <f>VLOOKUP(H414,Sheet2!$B$2:$F$5,2,FALSE)*VLOOKUP(F414,Sheet2!$A$8:$C$12,3,FALSE)</f>
        <v>120</v>
      </c>
      <c r="O414" s="9">
        <f>VLOOKUP(H414,Sheet2!$B$2:$F$5,3,FALSE)*VLOOKUP(F414,Sheet2!$A$8:$C$12,3,FALSE)</f>
        <v>96</v>
      </c>
      <c r="P414" s="9">
        <f>VLOOKUP(H414,Sheet2!$B$2:$F$5,4,FALSE)*VLOOKUP(F414,Sheet2!$A$8:$C$12,3,FALSE)</f>
        <v>72</v>
      </c>
      <c r="Q414" s="9">
        <f>VLOOKUP(H414,Sheet2!$B$2:$F$5,5,FALSE)*VLOOKUP(F414,Sheet2!$A$8:$C$12,3,FALSE)</f>
        <v>120</v>
      </c>
      <c r="R414" s="1">
        <f>VLOOKUP(F414,Sheet2!$A$7:$F$12,5,FALSE)</f>
        <v>85</v>
      </c>
      <c r="S414" s="1">
        <f>VLOOKUP(F414,Sheet2!$A$7:$F$12,6,FALSE)</f>
        <v>100</v>
      </c>
      <c r="T414" s="11">
        <f t="shared" si="82"/>
        <v>40</v>
      </c>
      <c r="U414" s="11">
        <f t="shared" si="83"/>
        <v>40</v>
      </c>
      <c r="V414" s="11">
        <f t="shared" si="84"/>
        <v>40</v>
      </c>
      <c r="W414" s="11">
        <f t="shared" si="85"/>
        <v>32</v>
      </c>
      <c r="X414" s="11">
        <f t="shared" si="86"/>
        <v>32</v>
      </c>
      <c r="Y414" s="11">
        <f t="shared" si="87"/>
        <v>32</v>
      </c>
      <c r="Z414" s="11">
        <f t="shared" si="87"/>
        <v>24</v>
      </c>
      <c r="AA414" s="11">
        <f t="shared" si="88"/>
        <v>24</v>
      </c>
      <c r="AB414" s="11">
        <f t="shared" si="89"/>
        <v>24</v>
      </c>
      <c r="AC414" s="11">
        <f t="shared" si="89"/>
        <v>40</v>
      </c>
      <c r="AD414" s="11">
        <f t="shared" si="90"/>
        <v>40</v>
      </c>
      <c r="AE414" s="11">
        <f t="shared" si="91"/>
        <v>40</v>
      </c>
    </row>
    <row r="415" spans="1:31">
      <c r="A415" s="1">
        <f>VLOOKUP(I415,Sheet3!$A$748:$B$779,2,FALSE)+VLOOKUP(B415,Sheet3!$A$2:$B$737,2,FALSE)</f>
        <v>1822</v>
      </c>
      <c r="B415" s="9" t="str">
        <f>Sheet3!A414</f>
        <v>J. AYOVÍ</v>
      </c>
      <c r="E415" s="1">
        <f t="shared" si="80"/>
        <v>2</v>
      </c>
      <c r="F415" s="1">
        <f>VLOOKUP(VLOOKUP(B415,Sheet3!$A$2:$D$737,4,FALSE),Sheet2!$A$15:$C$19,3,TRUE)</f>
        <v>2</v>
      </c>
      <c r="G415" s="1">
        <f>VLOOKUP(F415,Sheet2!$A$8:$D$12,4,FALSE)</f>
        <v>10</v>
      </c>
      <c r="H415" s="1">
        <f>VLOOKUP(VLOOKUP(B415,Sheet3!$A$2:$E$737,5,FALSE),Sheet2!$A$2:$B$5,2,FALSE)</f>
        <v>1</v>
      </c>
      <c r="I415" s="1" t="str">
        <f>Sheet3!C414</f>
        <v>厄瓜多尔</v>
      </c>
      <c r="J415" s="1" t="str">
        <f t="shared" si="81"/>
        <v>厄瓜多尔</v>
      </c>
      <c r="K415" s="1">
        <f t="shared" si="92"/>
        <v>8</v>
      </c>
      <c r="N415" s="1">
        <f>VLOOKUP(H415,Sheet2!$B$2:$F$5,2,FALSE)*VLOOKUP(F415,Sheet2!$A$8:$C$12,3,FALSE)</f>
        <v>100</v>
      </c>
      <c r="O415" s="9">
        <f>VLOOKUP(H415,Sheet2!$B$2:$F$5,3,FALSE)*VLOOKUP(F415,Sheet2!$A$8:$C$12,3,FALSE)</f>
        <v>80</v>
      </c>
      <c r="P415" s="9">
        <f>VLOOKUP(H415,Sheet2!$B$2:$F$5,4,FALSE)*VLOOKUP(F415,Sheet2!$A$8:$C$12,3,FALSE)</f>
        <v>60</v>
      </c>
      <c r="Q415" s="9">
        <f>VLOOKUP(H415,Sheet2!$B$2:$F$5,5,FALSE)*VLOOKUP(F415,Sheet2!$A$8:$C$12,3,FALSE)</f>
        <v>100</v>
      </c>
      <c r="R415" s="1">
        <f>VLOOKUP(F415,Sheet2!$A$7:$F$12,5,FALSE)</f>
        <v>80</v>
      </c>
      <c r="S415" s="1">
        <f>VLOOKUP(F415,Sheet2!$A$7:$F$12,6,FALSE)</f>
        <v>95</v>
      </c>
      <c r="T415" s="11">
        <f t="shared" si="82"/>
        <v>33.333333333333336</v>
      </c>
      <c r="U415" s="11">
        <f t="shared" si="83"/>
        <v>33.333333333333336</v>
      </c>
      <c r="V415" s="11">
        <f t="shared" si="84"/>
        <v>33.333333333333336</v>
      </c>
      <c r="W415" s="11">
        <f t="shared" si="85"/>
        <v>26.666666666666668</v>
      </c>
      <c r="X415" s="11">
        <f t="shared" si="86"/>
        <v>26.666666666666668</v>
      </c>
      <c r="Y415" s="11">
        <f t="shared" si="87"/>
        <v>26.666666666666668</v>
      </c>
      <c r="Z415" s="11">
        <f t="shared" si="87"/>
        <v>20</v>
      </c>
      <c r="AA415" s="11">
        <f t="shared" si="88"/>
        <v>20</v>
      </c>
      <c r="AB415" s="11">
        <f t="shared" si="89"/>
        <v>20</v>
      </c>
      <c r="AC415" s="11">
        <f t="shared" si="89"/>
        <v>33.333333333333336</v>
      </c>
      <c r="AD415" s="11">
        <f t="shared" si="90"/>
        <v>33.333333333333336</v>
      </c>
      <c r="AE415" s="11">
        <f t="shared" si="91"/>
        <v>33.333333333333336</v>
      </c>
    </row>
    <row r="416" spans="1:31">
      <c r="A416" s="1">
        <f>VLOOKUP(I416,Sheet3!$A$748:$B$779,2,FALSE)+VLOOKUP(B416,Sheet3!$A$2:$B$737,2,FALSE)</f>
        <v>1823</v>
      </c>
      <c r="B416" s="9" t="str">
        <f>Sheet3!A415</f>
        <v>JASAL</v>
      </c>
      <c r="E416" s="1">
        <f t="shared" si="80"/>
        <v>2</v>
      </c>
      <c r="F416" s="1">
        <f>VLOOKUP(VLOOKUP(B416,Sheet3!$A$2:$D$737,4,FALSE),Sheet2!$A$15:$C$19,3,TRUE)</f>
        <v>2</v>
      </c>
      <c r="G416" s="1">
        <f>VLOOKUP(F416,Sheet2!$A$8:$D$12,4,FALSE)</f>
        <v>10</v>
      </c>
      <c r="H416" s="1">
        <f>VLOOKUP(VLOOKUP(B416,Sheet3!$A$2:$E$737,5,FALSE),Sheet2!$A$2:$B$5,2,FALSE)</f>
        <v>1</v>
      </c>
      <c r="I416" s="1" t="str">
        <f>Sheet3!C415</f>
        <v>厄瓜多尔</v>
      </c>
      <c r="J416" s="1" t="str">
        <f t="shared" si="81"/>
        <v>厄瓜多尔</v>
      </c>
      <c r="K416" s="1">
        <f t="shared" si="92"/>
        <v>4</v>
      </c>
      <c r="N416" s="1">
        <f>VLOOKUP(H416,Sheet2!$B$2:$F$5,2,FALSE)*VLOOKUP(F416,Sheet2!$A$8:$C$12,3,FALSE)</f>
        <v>100</v>
      </c>
      <c r="O416" s="9">
        <f>VLOOKUP(H416,Sheet2!$B$2:$F$5,3,FALSE)*VLOOKUP(F416,Sheet2!$A$8:$C$12,3,FALSE)</f>
        <v>80</v>
      </c>
      <c r="P416" s="9">
        <f>VLOOKUP(H416,Sheet2!$B$2:$F$5,4,FALSE)*VLOOKUP(F416,Sheet2!$A$8:$C$12,3,FALSE)</f>
        <v>60</v>
      </c>
      <c r="Q416" s="9">
        <f>VLOOKUP(H416,Sheet2!$B$2:$F$5,5,FALSE)*VLOOKUP(F416,Sheet2!$A$8:$C$12,3,FALSE)</f>
        <v>100</v>
      </c>
      <c r="R416" s="1">
        <f>VLOOKUP(F416,Sheet2!$A$7:$F$12,5,FALSE)</f>
        <v>80</v>
      </c>
      <c r="S416" s="1">
        <f>VLOOKUP(F416,Sheet2!$A$7:$F$12,6,FALSE)</f>
        <v>95</v>
      </c>
      <c r="T416" s="11">
        <f t="shared" si="82"/>
        <v>33.333333333333336</v>
      </c>
      <c r="U416" s="11">
        <f t="shared" si="83"/>
        <v>33.333333333333336</v>
      </c>
      <c r="V416" s="11">
        <f t="shared" si="84"/>
        <v>33.333333333333336</v>
      </c>
      <c r="W416" s="11">
        <f t="shared" si="85"/>
        <v>26.666666666666668</v>
      </c>
      <c r="X416" s="11">
        <f t="shared" si="86"/>
        <v>26.666666666666668</v>
      </c>
      <c r="Y416" s="11">
        <f t="shared" si="87"/>
        <v>26.666666666666668</v>
      </c>
      <c r="Z416" s="11">
        <f t="shared" si="87"/>
        <v>20</v>
      </c>
      <c r="AA416" s="11">
        <f t="shared" si="88"/>
        <v>20</v>
      </c>
      <c r="AB416" s="11">
        <f t="shared" si="89"/>
        <v>20</v>
      </c>
      <c r="AC416" s="11">
        <f t="shared" si="89"/>
        <v>33.333333333333336</v>
      </c>
      <c r="AD416" s="11">
        <f t="shared" si="90"/>
        <v>33.333333333333336</v>
      </c>
      <c r="AE416" s="11">
        <f t="shared" si="91"/>
        <v>33.333333333333336</v>
      </c>
    </row>
    <row r="417" spans="1:31">
      <c r="A417" s="1">
        <f>VLOOKUP(I417,Sheet3!$A$748:$B$779,2,FALSE)+VLOOKUP(B417,Sheet3!$A$2:$B$737,2,FALSE)</f>
        <v>1901</v>
      </c>
      <c r="B417" s="9" t="str">
        <f>Sheet3!A416</f>
        <v xml:space="preserve">BARANOREZ </v>
      </c>
      <c r="E417" s="1">
        <f t="shared" si="80"/>
        <v>2</v>
      </c>
      <c r="F417" s="1">
        <f>VLOOKUP(VLOOKUP(B417,Sheet3!$A$2:$D$737,4,FALSE),Sheet2!$A$15:$C$19,3,TRUE)</f>
        <v>2</v>
      </c>
      <c r="G417" s="1">
        <f>VLOOKUP(F417,Sheet2!$A$8:$D$12,4,FALSE)</f>
        <v>10</v>
      </c>
      <c r="H417" s="1">
        <f>VLOOKUP(VLOOKUP(B417,Sheet3!$A$2:$E$737,5,FALSE),Sheet2!$A$2:$B$5,2,FALSE)</f>
        <v>4</v>
      </c>
      <c r="I417" s="1" t="str">
        <f>Sheet3!C416</f>
        <v>洪都拉斯</v>
      </c>
      <c r="J417" s="1" t="str">
        <f t="shared" si="81"/>
        <v>洪都拉斯</v>
      </c>
      <c r="K417" s="1">
        <f t="shared" si="92"/>
        <v>10</v>
      </c>
      <c r="N417" s="1">
        <f>VLOOKUP(H417,Sheet2!$B$2:$F$5,2,FALSE)*VLOOKUP(F417,Sheet2!$A$8:$C$12,3,FALSE)</f>
        <v>60</v>
      </c>
      <c r="O417" s="9">
        <f>VLOOKUP(H417,Sheet2!$B$2:$F$5,3,FALSE)*VLOOKUP(F417,Sheet2!$A$8:$C$12,3,FALSE)</f>
        <v>60</v>
      </c>
      <c r="P417" s="9">
        <f>VLOOKUP(H417,Sheet2!$B$2:$F$5,4,FALSE)*VLOOKUP(F417,Sheet2!$A$8:$C$12,3,FALSE)</f>
        <v>120</v>
      </c>
      <c r="Q417" s="9">
        <f>VLOOKUP(H417,Sheet2!$B$2:$F$5,5,FALSE)*VLOOKUP(F417,Sheet2!$A$8:$C$12,3,FALSE)</f>
        <v>100</v>
      </c>
      <c r="R417" s="1">
        <f>VLOOKUP(F417,Sheet2!$A$7:$F$12,5,FALSE)</f>
        <v>80</v>
      </c>
      <c r="S417" s="1">
        <f>VLOOKUP(F417,Sheet2!$A$7:$F$12,6,FALSE)</f>
        <v>95</v>
      </c>
      <c r="T417" s="11">
        <f t="shared" si="82"/>
        <v>20</v>
      </c>
      <c r="U417" s="11">
        <f t="shared" si="83"/>
        <v>20</v>
      </c>
      <c r="V417" s="11">
        <f t="shared" si="84"/>
        <v>20</v>
      </c>
      <c r="W417" s="11">
        <f t="shared" si="85"/>
        <v>20</v>
      </c>
      <c r="X417" s="11">
        <f t="shared" si="86"/>
        <v>20</v>
      </c>
      <c r="Y417" s="11">
        <f t="shared" si="87"/>
        <v>20</v>
      </c>
      <c r="Z417" s="11">
        <f t="shared" si="87"/>
        <v>40</v>
      </c>
      <c r="AA417" s="11">
        <f t="shared" si="88"/>
        <v>40</v>
      </c>
      <c r="AB417" s="11">
        <f t="shared" si="89"/>
        <v>40</v>
      </c>
      <c r="AC417" s="11">
        <f t="shared" si="89"/>
        <v>33.333333333333336</v>
      </c>
      <c r="AD417" s="11">
        <f t="shared" si="90"/>
        <v>33.333333333333336</v>
      </c>
      <c r="AE417" s="11">
        <f t="shared" si="91"/>
        <v>33.333333333333336</v>
      </c>
    </row>
    <row r="418" spans="1:31">
      <c r="A418" s="1">
        <f>VLOOKUP(I418,Sheet3!$A$748:$B$779,2,FALSE)+VLOOKUP(B418,Sheet3!$A$2:$B$737,2,FALSE)</f>
        <v>1902</v>
      </c>
      <c r="B418" s="9" t="str">
        <f>Sheet3!A417</f>
        <v>BENTARCAZ</v>
      </c>
      <c r="E418" s="1">
        <f t="shared" si="80"/>
        <v>2</v>
      </c>
      <c r="F418" s="1">
        <f>VLOOKUP(VLOOKUP(B418,Sheet3!$A$2:$D$737,4,FALSE),Sheet2!$A$15:$C$19,3,TRUE)</f>
        <v>2</v>
      </c>
      <c r="G418" s="1">
        <f>VLOOKUP(F418,Sheet2!$A$8:$D$12,4,FALSE)</f>
        <v>10</v>
      </c>
      <c r="H418" s="1">
        <f>VLOOKUP(VLOOKUP(B418,Sheet3!$A$2:$E$737,5,FALSE),Sheet2!$A$2:$B$5,2,FALSE)</f>
        <v>3</v>
      </c>
      <c r="I418" s="1" t="str">
        <f>Sheet3!C417</f>
        <v>洪都拉斯</v>
      </c>
      <c r="J418" s="1" t="str">
        <f t="shared" si="81"/>
        <v>洪都拉斯</v>
      </c>
      <c r="K418" s="1">
        <f t="shared" si="92"/>
        <v>8</v>
      </c>
      <c r="N418" s="1">
        <f>VLOOKUP(H418,Sheet2!$B$2:$F$5,2,FALSE)*VLOOKUP(F418,Sheet2!$A$8:$C$12,3,FALSE)</f>
        <v>60</v>
      </c>
      <c r="O418" s="9">
        <f>VLOOKUP(H418,Sheet2!$B$2:$F$5,3,FALSE)*VLOOKUP(F418,Sheet2!$A$8:$C$12,3,FALSE)</f>
        <v>80</v>
      </c>
      <c r="P418" s="9">
        <f>VLOOKUP(H418,Sheet2!$B$2:$F$5,4,FALSE)*VLOOKUP(F418,Sheet2!$A$8:$C$12,3,FALSE)</f>
        <v>100</v>
      </c>
      <c r="Q418" s="9">
        <f>VLOOKUP(H418,Sheet2!$B$2:$F$5,5,FALSE)*VLOOKUP(F418,Sheet2!$A$8:$C$12,3,FALSE)</f>
        <v>100</v>
      </c>
      <c r="R418" s="1">
        <f>VLOOKUP(F418,Sheet2!$A$7:$F$12,5,FALSE)</f>
        <v>80</v>
      </c>
      <c r="S418" s="1">
        <f>VLOOKUP(F418,Sheet2!$A$7:$F$12,6,FALSE)</f>
        <v>95</v>
      </c>
      <c r="T418" s="11">
        <f t="shared" si="82"/>
        <v>20</v>
      </c>
      <c r="U418" s="11">
        <f t="shared" si="83"/>
        <v>20</v>
      </c>
      <c r="V418" s="11">
        <f t="shared" si="84"/>
        <v>20</v>
      </c>
      <c r="W418" s="11">
        <f t="shared" si="85"/>
        <v>26.666666666666668</v>
      </c>
      <c r="X418" s="11">
        <f t="shared" si="86"/>
        <v>26.666666666666668</v>
      </c>
      <c r="Y418" s="11">
        <f t="shared" si="87"/>
        <v>26.666666666666668</v>
      </c>
      <c r="Z418" s="11">
        <f t="shared" si="87"/>
        <v>33.333333333333336</v>
      </c>
      <c r="AA418" s="11">
        <f t="shared" si="88"/>
        <v>33.333333333333336</v>
      </c>
      <c r="AB418" s="11">
        <f t="shared" si="89"/>
        <v>33.333333333333336</v>
      </c>
      <c r="AC418" s="11">
        <f t="shared" si="89"/>
        <v>33.333333333333336</v>
      </c>
      <c r="AD418" s="11">
        <f t="shared" si="90"/>
        <v>33.333333333333336</v>
      </c>
      <c r="AE418" s="11">
        <f t="shared" si="91"/>
        <v>33.333333333333336</v>
      </c>
    </row>
    <row r="419" spans="1:31">
      <c r="A419" s="1">
        <f>VLOOKUP(I419,Sheet3!$A$748:$B$779,2,FALSE)+VLOOKUP(B419,Sheet3!$A$2:$B$737,2,FALSE)</f>
        <v>1903</v>
      </c>
      <c r="B419" s="9" t="str">
        <f>Sheet3!A418</f>
        <v>菲格罗亚</v>
      </c>
      <c r="E419" s="1">
        <f t="shared" si="80"/>
        <v>2</v>
      </c>
      <c r="F419" s="1">
        <f>VLOOKUP(VLOOKUP(B419,Sheet3!$A$2:$D$737,4,FALSE),Sheet2!$A$15:$C$19,3,TRUE)</f>
        <v>2</v>
      </c>
      <c r="G419" s="1">
        <f>VLOOKUP(F419,Sheet2!$A$8:$D$12,4,FALSE)</f>
        <v>10</v>
      </c>
      <c r="H419" s="1">
        <f>VLOOKUP(VLOOKUP(B419,Sheet3!$A$2:$E$737,5,FALSE),Sheet2!$A$2:$B$5,2,FALSE)</f>
        <v>3</v>
      </c>
      <c r="I419" s="1" t="str">
        <f>Sheet3!C418</f>
        <v>洪都拉斯</v>
      </c>
      <c r="J419" s="1" t="str">
        <f t="shared" si="81"/>
        <v>洪都拉斯</v>
      </c>
      <c r="K419" s="1">
        <f t="shared" si="92"/>
        <v>7</v>
      </c>
      <c r="N419" s="1">
        <f>VLOOKUP(H419,Sheet2!$B$2:$F$5,2,FALSE)*VLOOKUP(F419,Sheet2!$A$8:$C$12,3,FALSE)</f>
        <v>60</v>
      </c>
      <c r="O419" s="9">
        <f>VLOOKUP(H419,Sheet2!$B$2:$F$5,3,FALSE)*VLOOKUP(F419,Sheet2!$A$8:$C$12,3,FALSE)</f>
        <v>80</v>
      </c>
      <c r="P419" s="9">
        <f>VLOOKUP(H419,Sheet2!$B$2:$F$5,4,FALSE)*VLOOKUP(F419,Sheet2!$A$8:$C$12,3,FALSE)</f>
        <v>100</v>
      </c>
      <c r="Q419" s="9">
        <f>VLOOKUP(H419,Sheet2!$B$2:$F$5,5,FALSE)*VLOOKUP(F419,Sheet2!$A$8:$C$12,3,FALSE)</f>
        <v>100</v>
      </c>
      <c r="R419" s="1">
        <f>VLOOKUP(F419,Sheet2!$A$7:$F$12,5,FALSE)</f>
        <v>80</v>
      </c>
      <c r="S419" s="1">
        <f>VLOOKUP(F419,Sheet2!$A$7:$F$12,6,FALSE)</f>
        <v>95</v>
      </c>
      <c r="T419" s="11">
        <f t="shared" si="82"/>
        <v>20</v>
      </c>
      <c r="U419" s="11">
        <f t="shared" si="83"/>
        <v>20</v>
      </c>
      <c r="V419" s="11">
        <f t="shared" si="84"/>
        <v>20</v>
      </c>
      <c r="W419" s="11">
        <f t="shared" si="85"/>
        <v>26.666666666666668</v>
      </c>
      <c r="X419" s="11">
        <f t="shared" si="86"/>
        <v>26.666666666666668</v>
      </c>
      <c r="Y419" s="11">
        <f t="shared" si="87"/>
        <v>26.666666666666668</v>
      </c>
      <c r="Z419" s="11">
        <f t="shared" si="87"/>
        <v>33.333333333333336</v>
      </c>
      <c r="AA419" s="11">
        <f t="shared" si="88"/>
        <v>33.333333333333336</v>
      </c>
      <c r="AB419" s="11">
        <f t="shared" si="89"/>
        <v>33.333333333333336</v>
      </c>
      <c r="AC419" s="11">
        <f t="shared" si="89"/>
        <v>33.333333333333336</v>
      </c>
      <c r="AD419" s="11">
        <f t="shared" si="90"/>
        <v>33.333333333333336</v>
      </c>
      <c r="AE419" s="11">
        <f t="shared" si="91"/>
        <v>33.333333333333336</v>
      </c>
    </row>
    <row r="420" spans="1:31">
      <c r="A420" s="1">
        <f>VLOOKUP(I420,Sheet3!$A$748:$B$779,2,FALSE)+VLOOKUP(B420,Sheet3!$A$2:$B$737,2,FALSE)</f>
        <v>1904</v>
      </c>
      <c r="B420" s="9" t="str">
        <f>Sheet3!A419</f>
        <v>PILTORRA</v>
      </c>
      <c r="E420" s="1">
        <f t="shared" si="80"/>
        <v>2</v>
      </c>
      <c r="F420" s="1">
        <f>VLOOKUP(VLOOKUP(B420,Sheet3!$A$2:$D$737,4,FALSE),Sheet2!$A$15:$C$19,3,TRUE)</f>
        <v>2</v>
      </c>
      <c r="G420" s="1">
        <f>VLOOKUP(F420,Sheet2!$A$8:$D$12,4,FALSE)</f>
        <v>10</v>
      </c>
      <c r="H420" s="1">
        <f>VLOOKUP(VLOOKUP(B420,Sheet3!$A$2:$E$737,5,FALSE),Sheet2!$A$2:$B$5,2,FALSE)</f>
        <v>3</v>
      </c>
      <c r="I420" s="1" t="str">
        <f>Sheet3!C419</f>
        <v>洪都拉斯</v>
      </c>
      <c r="J420" s="1" t="str">
        <f t="shared" si="81"/>
        <v>洪都拉斯</v>
      </c>
      <c r="K420" s="1">
        <f t="shared" si="92"/>
        <v>5</v>
      </c>
      <c r="N420" s="1">
        <f>VLOOKUP(H420,Sheet2!$B$2:$F$5,2,FALSE)*VLOOKUP(F420,Sheet2!$A$8:$C$12,3,FALSE)</f>
        <v>60</v>
      </c>
      <c r="O420" s="9">
        <f>VLOOKUP(H420,Sheet2!$B$2:$F$5,3,FALSE)*VLOOKUP(F420,Sheet2!$A$8:$C$12,3,FALSE)</f>
        <v>80</v>
      </c>
      <c r="P420" s="9">
        <f>VLOOKUP(H420,Sheet2!$B$2:$F$5,4,FALSE)*VLOOKUP(F420,Sheet2!$A$8:$C$12,3,FALSE)</f>
        <v>100</v>
      </c>
      <c r="Q420" s="9">
        <f>VLOOKUP(H420,Sheet2!$B$2:$F$5,5,FALSE)*VLOOKUP(F420,Sheet2!$A$8:$C$12,3,FALSE)</f>
        <v>100</v>
      </c>
      <c r="R420" s="1">
        <f>VLOOKUP(F420,Sheet2!$A$7:$F$12,5,FALSE)</f>
        <v>80</v>
      </c>
      <c r="S420" s="1">
        <f>VLOOKUP(F420,Sheet2!$A$7:$F$12,6,FALSE)</f>
        <v>95</v>
      </c>
      <c r="T420" s="11">
        <f t="shared" si="82"/>
        <v>20</v>
      </c>
      <c r="U420" s="11">
        <f t="shared" si="83"/>
        <v>20</v>
      </c>
      <c r="V420" s="11">
        <f t="shared" si="84"/>
        <v>20</v>
      </c>
      <c r="W420" s="11">
        <f t="shared" si="85"/>
        <v>26.666666666666668</v>
      </c>
      <c r="X420" s="11">
        <f t="shared" si="86"/>
        <v>26.666666666666668</v>
      </c>
      <c r="Y420" s="11">
        <f t="shared" si="87"/>
        <v>26.666666666666668</v>
      </c>
      <c r="Z420" s="11">
        <f t="shared" si="87"/>
        <v>33.333333333333336</v>
      </c>
      <c r="AA420" s="11">
        <f t="shared" si="88"/>
        <v>33.333333333333336</v>
      </c>
      <c r="AB420" s="11">
        <f t="shared" si="89"/>
        <v>33.333333333333336</v>
      </c>
      <c r="AC420" s="11">
        <f t="shared" si="89"/>
        <v>33.333333333333336</v>
      </c>
      <c r="AD420" s="11">
        <f t="shared" si="90"/>
        <v>33.333333333333336</v>
      </c>
      <c r="AE420" s="11">
        <f t="shared" si="91"/>
        <v>33.333333333333336</v>
      </c>
    </row>
    <row r="421" spans="1:31">
      <c r="A421" s="1">
        <f>VLOOKUP(I421,Sheet3!$A$748:$B$779,2,FALSE)+VLOOKUP(B421,Sheet3!$A$2:$B$737,2,FALSE)</f>
        <v>1905</v>
      </c>
      <c r="B421" s="9" t="str">
        <f>Sheet3!A420</f>
        <v>JUANGALLA</v>
      </c>
      <c r="E421" s="1">
        <f t="shared" si="80"/>
        <v>2</v>
      </c>
      <c r="F421" s="1">
        <f>VLOOKUP(VLOOKUP(B421,Sheet3!$A$2:$D$737,4,FALSE),Sheet2!$A$15:$C$19,3,TRUE)</f>
        <v>2</v>
      </c>
      <c r="G421" s="1">
        <f>VLOOKUP(F421,Sheet2!$A$8:$D$12,4,FALSE)</f>
        <v>10</v>
      </c>
      <c r="H421" s="1">
        <f>VLOOKUP(VLOOKUP(B421,Sheet3!$A$2:$E$737,5,FALSE),Sheet2!$A$2:$B$5,2,FALSE)</f>
        <v>3</v>
      </c>
      <c r="I421" s="1" t="str">
        <f>Sheet3!C420</f>
        <v>洪都拉斯</v>
      </c>
      <c r="J421" s="1" t="str">
        <f t="shared" si="81"/>
        <v>洪都拉斯</v>
      </c>
      <c r="K421" s="1">
        <f t="shared" si="92"/>
        <v>2</v>
      </c>
      <c r="N421" s="1">
        <f>VLOOKUP(H421,Sheet2!$B$2:$F$5,2,FALSE)*VLOOKUP(F421,Sheet2!$A$8:$C$12,3,FALSE)</f>
        <v>60</v>
      </c>
      <c r="O421" s="9">
        <f>VLOOKUP(H421,Sheet2!$B$2:$F$5,3,FALSE)*VLOOKUP(F421,Sheet2!$A$8:$C$12,3,FALSE)</f>
        <v>80</v>
      </c>
      <c r="P421" s="9">
        <f>VLOOKUP(H421,Sheet2!$B$2:$F$5,4,FALSE)*VLOOKUP(F421,Sheet2!$A$8:$C$12,3,FALSE)</f>
        <v>100</v>
      </c>
      <c r="Q421" s="9">
        <f>VLOOKUP(H421,Sheet2!$B$2:$F$5,5,FALSE)*VLOOKUP(F421,Sheet2!$A$8:$C$12,3,FALSE)</f>
        <v>100</v>
      </c>
      <c r="R421" s="1">
        <f>VLOOKUP(F421,Sheet2!$A$7:$F$12,5,FALSE)</f>
        <v>80</v>
      </c>
      <c r="S421" s="1">
        <f>VLOOKUP(F421,Sheet2!$A$7:$F$12,6,FALSE)</f>
        <v>95</v>
      </c>
      <c r="T421" s="11">
        <f t="shared" si="82"/>
        <v>20</v>
      </c>
      <c r="U421" s="11">
        <f t="shared" si="83"/>
        <v>20</v>
      </c>
      <c r="V421" s="11">
        <f t="shared" si="84"/>
        <v>20</v>
      </c>
      <c r="W421" s="11">
        <f t="shared" si="85"/>
        <v>26.666666666666668</v>
      </c>
      <c r="X421" s="11">
        <f t="shared" si="86"/>
        <v>26.666666666666668</v>
      </c>
      <c r="Y421" s="11">
        <f t="shared" si="87"/>
        <v>26.666666666666668</v>
      </c>
      <c r="Z421" s="11">
        <f t="shared" si="87"/>
        <v>33.333333333333336</v>
      </c>
      <c r="AA421" s="11">
        <f t="shared" si="88"/>
        <v>33.333333333333336</v>
      </c>
      <c r="AB421" s="11">
        <f t="shared" si="89"/>
        <v>33.333333333333336</v>
      </c>
      <c r="AC421" s="11">
        <f t="shared" si="89"/>
        <v>33.333333333333336</v>
      </c>
      <c r="AD421" s="11">
        <f t="shared" si="90"/>
        <v>33.333333333333336</v>
      </c>
      <c r="AE421" s="11">
        <f t="shared" si="91"/>
        <v>33.333333333333336</v>
      </c>
    </row>
    <row r="422" spans="1:31">
      <c r="A422" s="1">
        <f>VLOOKUP(I422,Sheet3!$A$748:$B$779,2,FALSE)+VLOOKUP(B422,Sheet3!$A$2:$B$737,2,FALSE)</f>
        <v>1906</v>
      </c>
      <c r="B422" s="9" t="str">
        <f>Sheet3!A421</f>
        <v>GERRARLLA</v>
      </c>
      <c r="E422" s="1">
        <f t="shared" si="80"/>
        <v>2</v>
      </c>
      <c r="F422" s="1">
        <f>VLOOKUP(VLOOKUP(B422,Sheet3!$A$2:$D$737,4,FALSE),Sheet2!$A$15:$C$19,3,TRUE)</f>
        <v>2</v>
      </c>
      <c r="G422" s="1">
        <f>VLOOKUP(F422,Sheet2!$A$8:$D$12,4,FALSE)</f>
        <v>10</v>
      </c>
      <c r="H422" s="1">
        <f>VLOOKUP(VLOOKUP(B422,Sheet3!$A$2:$E$737,5,FALSE),Sheet2!$A$2:$B$5,2,FALSE)</f>
        <v>2</v>
      </c>
      <c r="I422" s="1" t="str">
        <f>Sheet3!C421</f>
        <v>洪都拉斯</v>
      </c>
      <c r="J422" s="1" t="str">
        <f t="shared" si="81"/>
        <v>洪都拉斯</v>
      </c>
      <c r="K422" s="1">
        <f t="shared" si="92"/>
        <v>1</v>
      </c>
      <c r="N422" s="1">
        <f>VLOOKUP(H422,Sheet2!$B$2:$F$5,2,FALSE)*VLOOKUP(F422,Sheet2!$A$8:$C$12,3,FALSE)</f>
        <v>80</v>
      </c>
      <c r="O422" s="9">
        <f>VLOOKUP(H422,Sheet2!$B$2:$F$5,3,FALSE)*VLOOKUP(F422,Sheet2!$A$8:$C$12,3,FALSE)</f>
        <v>100</v>
      </c>
      <c r="P422" s="9">
        <f>VLOOKUP(H422,Sheet2!$B$2:$F$5,4,FALSE)*VLOOKUP(F422,Sheet2!$A$8:$C$12,3,FALSE)</f>
        <v>60</v>
      </c>
      <c r="Q422" s="9">
        <f>VLOOKUP(H422,Sheet2!$B$2:$F$5,5,FALSE)*VLOOKUP(F422,Sheet2!$A$8:$C$12,3,FALSE)</f>
        <v>100</v>
      </c>
      <c r="R422" s="1">
        <f>VLOOKUP(F422,Sheet2!$A$7:$F$12,5,FALSE)</f>
        <v>80</v>
      </c>
      <c r="S422" s="1">
        <f>VLOOKUP(F422,Sheet2!$A$7:$F$12,6,FALSE)</f>
        <v>95</v>
      </c>
      <c r="T422" s="11">
        <f t="shared" si="82"/>
        <v>26.666666666666668</v>
      </c>
      <c r="U422" s="11">
        <f t="shared" si="83"/>
        <v>26.666666666666668</v>
      </c>
      <c r="V422" s="11">
        <f t="shared" si="84"/>
        <v>26.666666666666668</v>
      </c>
      <c r="W422" s="11">
        <f t="shared" si="85"/>
        <v>33.333333333333336</v>
      </c>
      <c r="X422" s="11">
        <f t="shared" si="86"/>
        <v>33.333333333333336</v>
      </c>
      <c r="Y422" s="11">
        <f t="shared" si="87"/>
        <v>33.333333333333336</v>
      </c>
      <c r="Z422" s="11">
        <f t="shared" si="87"/>
        <v>20</v>
      </c>
      <c r="AA422" s="11">
        <f t="shared" si="88"/>
        <v>20</v>
      </c>
      <c r="AB422" s="11">
        <f t="shared" si="89"/>
        <v>20</v>
      </c>
      <c r="AC422" s="11">
        <f t="shared" si="89"/>
        <v>33.333333333333336</v>
      </c>
      <c r="AD422" s="11">
        <f t="shared" si="90"/>
        <v>33.333333333333336</v>
      </c>
      <c r="AE422" s="11">
        <f t="shared" si="91"/>
        <v>33.333333333333336</v>
      </c>
    </row>
    <row r="423" spans="1:31">
      <c r="A423" s="1">
        <f>VLOOKUP(I423,Sheet3!$A$748:$B$779,2,FALSE)+VLOOKUP(B423,Sheet3!$A$2:$B$737,2,FALSE)</f>
        <v>1907</v>
      </c>
      <c r="B423" s="9" t="str">
        <f>Sheet3!A422</f>
        <v>R.埃斯皮诺萨</v>
      </c>
      <c r="E423" s="1">
        <f t="shared" si="80"/>
        <v>3</v>
      </c>
      <c r="F423" s="1">
        <f>VLOOKUP(VLOOKUP(B423,Sheet3!$A$2:$D$737,4,FALSE),Sheet2!$A$15:$C$19,3,TRUE)</f>
        <v>3</v>
      </c>
      <c r="G423" s="1">
        <f>VLOOKUP(F423,Sheet2!$A$8:$D$12,4,FALSE)</f>
        <v>15</v>
      </c>
      <c r="H423" s="1">
        <f>VLOOKUP(VLOOKUP(B423,Sheet3!$A$2:$E$737,5,FALSE),Sheet2!$A$2:$B$5,2,FALSE)</f>
        <v>2</v>
      </c>
      <c r="I423" s="1" t="str">
        <f>Sheet3!C422</f>
        <v>洪都拉斯</v>
      </c>
      <c r="J423" s="1" t="str">
        <f t="shared" si="81"/>
        <v>洪都拉斯</v>
      </c>
      <c r="K423" s="1">
        <f t="shared" si="92"/>
        <v>11</v>
      </c>
      <c r="N423" s="1">
        <f>VLOOKUP(H423,Sheet2!$B$2:$F$5,2,FALSE)*VLOOKUP(F423,Sheet2!$A$8:$C$12,3,FALSE)</f>
        <v>96</v>
      </c>
      <c r="O423" s="9">
        <f>VLOOKUP(H423,Sheet2!$B$2:$F$5,3,FALSE)*VLOOKUP(F423,Sheet2!$A$8:$C$12,3,FALSE)</f>
        <v>120</v>
      </c>
      <c r="P423" s="9">
        <f>VLOOKUP(H423,Sheet2!$B$2:$F$5,4,FALSE)*VLOOKUP(F423,Sheet2!$A$8:$C$12,3,FALSE)</f>
        <v>72</v>
      </c>
      <c r="Q423" s="9">
        <f>VLOOKUP(H423,Sheet2!$B$2:$F$5,5,FALSE)*VLOOKUP(F423,Sheet2!$A$8:$C$12,3,FALSE)</f>
        <v>120</v>
      </c>
      <c r="R423" s="1">
        <f>VLOOKUP(F423,Sheet2!$A$7:$F$12,5,FALSE)</f>
        <v>85</v>
      </c>
      <c r="S423" s="1">
        <f>VLOOKUP(F423,Sheet2!$A$7:$F$12,6,FALSE)</f>
        <v>100</v>
      </c>
      <c r="T423" s="11">
        <f t="shared" si="82"/>
        <v>32</v>
      </c>
      <c r="U423" s="11">
        <f t="shared" si="83"/>
        <v>32</v>
      </c>
      <c r="V423" s="11">
        <f t="shared" si="84"/>
        <v>32</v>
      </c>
      <c r="W423" s="11">
        <f t="shared" si="85"/>
        <v>40</v>
      </c>
      <c r="X423" s="11">
        <f t="shared" si="86"/>
        <v>40</v>
      </c>
      <c r="Y423" s="11">
        <f t="shared" si="87"/>
        <v>40</v>
      </c>
      <c r="Z423" s="11">
        <f t="shared" si="87"/>
        <v>24</v>
      </c>
      <c r="AA423" s="11">
        <f t="shared" si="88"/>
        <v>24</v>
      </c>
      <c r="AB423" s="11">
        <f t="shared" si="89"/>
        <v>24</v>
      </c>
      <c r="AC423" s="11">
        <f t="shared" si="89"/>
        <v>40</v>
      </c>
      <c r="AD423" s="11">
        <f t="shared" si="90"/>
        <v>40</v>
      </c>
      <c r="AE423" s="11">
        <f t="shared" si="91"/>
        <v>40</v>
      </c>
    </row>
    <row r="424" spans="1:31">
      <c r="A424" s="1">
        <f>VLOOKUP(I424,Sheet3!$A$748:$B$779,2,FALSE)+VLOOKUP(B424,Sheet3!$A$2:$B$737,2,FALSE)</f>
        <v>1908</v>
      </c>
      <c r="B424" s="9" t="str">
        <f>Sheet3!A423</f>
        <v>OS GAREIA</v>
      </c>
      <c r="E424" s="1">
        <f t="shared" si="80"/>
        <v>2</v>
      </c>
      <c r="F424" s="1">
        <f>VLOOKUP(VLOOKUP(B424,Sheet3!$A$2:$D$737,4,FALSE),Sheet2!$A$15:$C$19,3,TRUE)</f>
        <v>2</v>
      </c>
      <c r="G424" s="1">
        <f>VLOOKUP(F424,Sheet2!$A$8:$D$12,4,FALSE)</f>
        <v>10</v>
      </c>
      <c r="H424" s="1">
        <f>VLOOKUP(VLOOKUP(B424,Sheet3!$A$2:$E$737,5,FALSE),Sheet2!$A$2:$B$5,2,FALSE)</f>
        <v>3</v>
      </c>
      <c r="I424" s="1" t="str">
        <f>Sheet3!C423</f>
        <v>洪都拉斯</v>
      </c>
      <c r="J424" s="1" t="str">
        <f t="shared" si="81"/>
        <v>洪都拉斯</v>
      </c>
      <c r="K424" s="1">
        <f t="shared" si="92"/>
        <v>9</v>
      </c>
      <c r="N424" s="1">
        <f>VLOOKUP(H424,Sheet2!$B$2:$F$5,2,FALSE)*VLOOKUP(F424,Sheet2!$A$8:$C$12,3,FALSE)</f>
        <v>60</v>
      </c>
      <c r="O424" s="9">
        <f>VLOOKUP(H424,Sheet2!$B$2:$F$5,3,FALSE)*VLOOKUP(F424,Sheet2!$A$8:$C$12,3,FALSE)</f>
        <v>80</v>
      </c>
      <c r="P424" s="9">
        <f>VLOOKUP(H424,Sheet2!$B$2:$F$5,4,FALSE)*VLOOKUP(F424,Sheet2!$A$8:$C$12,3,FALSE)</f>
        <v>100</v>
      </c>
      <c r="Q424" s="9">
        <f>VLOOKUP(H424,Sheet2!$B$2:$F$5,5,FALSE)*VLOOKUP(F424,Sheet2!$A$8:$C$12,3,FALSE)</f>
        <v>100</v>
      </c>
      <c r="R424" s="1">
        <f>VLOOKUP(F424,Sheet2!$A$7:$F$12,5,FALSE)</f>
        <v>80</v>
      </c>
      <c r="S424" s="1">
        <f>VLOOKUP(F424,Sheet2!$A$7:$F$12,6,FALSE)</f>
        <v>95</v>
      </c>
      <c r="T424" s="11">
        <f t="shared" si="82"/>
        <v>20</v>
      </c>
      <c r="U424" s="11">
        <f t="shared" si="83"/>
        <v>20</v>
      </c>
      <c r="V424" s="11">
        <f t="shared" si="84"/>
        <v>20</v>
      </c>
      <c r="W424" s="11">
        <f t="shared" si="85"/>
        <v>26.666666666666668</v>
      </c>
      <c r="X424" s="11">
        <f t="shared" si="86"/>
        <v>26.666666666666668</v>
      </c>
      <c r="Y424" s="11">
        <f t="shared" si="87"/>
        <v>26.666666666666668</v>
      </c>
      <c r="Z424" s="11">
        <f t="shared" si="87"/>
        <v>33.333333333333336</v>
      </c>
      <c r="AA424" s="11">
        <f t="shared" si="88"/>
        <v>33.333333333333336</v>
      </c>
      <c r="AB424" s="11">
        <f t="shared" si="89"/>
        <v>33.333333333333336</v>
      </c>
      <c r="AC424" s="11">
        <f t="shared" si="89"/>
        <v>33.333333333333336</v>
      </c>
      <c r="AD424" s="11">
        <f t="shared" si="90"/>
        <v>33.333333333333336</v>
      </c>
      <c r="AE424" s="11">
        <f t="shared" si="91"/>
        <v>33.333333333333336</v>
      </c>
    </row>
    <row r="425" spans="1:31">
      <c r="A425" s="1">
        <f>VLOOKUP(I425,Sheet3!$A$748:$B$779,2,FALSE)+VLOOKUP(B425,Sheet3!$A$2:$B$737,2,FALSE)</f>
        <v>1909</v>
      </c>
      <c r="B425" s="9" t="str">
        <f>Sheet3!A424</f>
        <v>MAGOMARQUES</v>
      </c>
      <c r="E425" s="1">
        <f t="shared" si="80"/>
        <v>2</v>
      </c>
      <c r="F425" s="1">
        <f>VLOOKUP(VLOOKUP(B425,Sheet3!$A$2:$D$737,4,FALSE),Sheet2!$A$15:$C$19,3,TRUE)</f>
        <v>2</v>
      </c>
      <c r="G425" s="1">
        <f>VLOOKUP(F425,Sheet2!$A$8:$D$12,4,FALSE)</f>
        <v>10</v>
      </c>
      <c r="H425" s="1">
        <f>VLOOKUP(VLOOKUP(B425,Sheet3!$A$2:$E$737,5,FALSE),Sheet2!$A$2:$B$5,2,FALSE)</f>
        <v>2</v>
      </c>
      <c r="I425" s="1" t="str">
        <f>Sheet3!C424</f>
        <v>洪都拉斯</v>
      </c>
      <c r="J425" s="1" t="str">
        <f t="shared" si="81"/>
        <v>洪都拉斯</v>
      </c>
      <c r="K425" s="1">
        <f t="shared" si="92"/>
        <v>13</v>
      </c>
      <c r="N425" s="1">
        <f>VLOOKUP(H425,Sheet2!$B$2:$F$5,2,FALSE)*VLOOKUP(F425,Sheet2!$A$8:$C$12,3,FALSE)</f>
        <v>80</v>
      </c>
      <c r="O425" s="9">
        <f>VLOOKUP(H425,Sheet2!$B$2:$F$5,3,FALSE)*VLOOKUP(F425,Sheet2!$A$8:$C$12,3,FALSE)</f>
        <v>100</v>
      </c>
      <c r="P425" s="9">
        <f>VLOOKUP(H425,Sheet2!$B$2:$F$5,4,FALSE)*VLOOKUP(F425,Sheet2!$A$8:$C$12,3,FALSE)</f>
        <v>60</v>
      </c>
      <c r="Q425" s="9">
        <f>VLOOKUP(H425,Sheet2!$B$2:$F$5,5,FALSE)*VLOOKUP(F425,Sheet2!$A$8:$C$12,3,FALSE)</f>
        <v>100</v>
      </c>
      <c r="R425" s="1">
        <f>VLOOKUP(F425,Sheet2!$A$7:$F$12,5,FALSE)</f>
        <v>80</v>
      </c>
      <c r="S425" s="1">
        <f>VLOOKUP(F425,Sheet2!$A$7:$F$12,6,FALSE)</f>
        <v>95</v>
      </c>
      <c r="T425" s="11">
        <f t="shared" si="82"/>
        <v>26.666666666666668</v>
      </c>
      <c r="U425" s="11">
        <f t="shared" si="83"/>
        <v>26.666666666666668</v>
      </c>
      <c r="V425" s="11">
        <f t="shared" si="84"/>
        <v>26.666666666666668</v>
      </c>
      <c r="W425" s="11">
        <f t="shared" si="85"/>
        <v>33.333333333333336</v>
      </c>
      <c r="X425" s="11">
        <f t="shared" si="86"/>
        <v>33.333333333333336</v>
      </c>
      <c r="Y425" s="11">
        <f t="shared" si="87"/>
        <v>33.333333333333336</v>
      </c>
      <c r="Z425" s="11">
        <f t="shared" si="87"/>
        <v>20</v>
      </c>
      <c r="AA425" s="11">
        <f t="shared" si="88"/>
        <v>20</v>
      </c>
      <c r="AB425" s="11">
        <f t="shared" si="89"/>
        <v>20</v>
      </c>
      <c r="AC425" s="11">
        <f t="shared" si="89"/>
        <v>33.333333333333336</v>
      </c>
      <c r="AD425" s="11">
        <f t="shared" si="90"/>
        <v>33.333333333333336</v>
      </c>
      <c r="AE425" s="11">
        <f t="shared" si="91"/>
        <v>33.333333333333336</v>
      </c>
    </row>
    <row r="426" spans="1:31">
      <c r="A426" s="1">
        <f>VLOOKUP(I426,Sheet3!$A$748:$B$779,2,FALSE)+VLOOKUP(B426,Sheet3!$A$2:$B$737,2,FALSE)</f>
        <v>1910</v>
      </c>
      <c r="B426" s="9" t="str">
        <f>Sheet3!A425</f>
        <v>CORTANI</v>
      </c>
      <c r="E426" s="1">
        <f t="shared" si="80"/>
        <v>2</v>
      </c>
      <c r="F426" s="1">
        <f>VLOOKUP(VLOOKUP(B426,Sheet3!$A$2:$D$737,4,FALSE),Sheet2!$A$15:$C$19,3,TRUE)</f>
        <v>2</v>
      </c>
      <c r="G426" s="1">
        <f>VLOOKUP(F426,Sheet2!$A$8:$D$12,4,FALSE)</f>
        <v>10</v>
      </c>
      <c r="H426" s="1">
        <f>VLOOKUP(VLOOKUP(B426,Sheet3!$A$2:$E$737,5,FALSE),Sheet2!$A$2:$B$5,2,FALSE)</f>
        <v>1</v>
      </c>
      <c r="I426" s="1" t="str">
        <f>Sheet3!C425</f>
        <v>洪都拉斯</v>
      </c>
      <c r="J426" s="1" t="str">
        <f t="shared" si="81"/>
        <v>洪都拉斯</v>
      </c>
      <c r="K426" s="1">
        <f t="shared" si="92"/>
        <v>10</v>
      </c>
      <c r="N426" s="1">
        <f>VLOOKUP(H426,Sheet2!$B$2:$F$5,2,FALSE)*VLOOKUP(F426,Sheet2!$A$8:$C$12,3,FALSE)</f>
        <v>100</v>
      </c>
      <c r="O426" s="9">
        <f>VLOOKUP(H426,Sheet2!$B$2:$F$5,3,FALSE)*VLOOKUP(F426,Sheet2!$A$8:$C$12,3,FALSE)</f>
        <v>80</v>
      </c>
      <c r="P426" s="9">
        <f>VLOOKUP(H426,Sheet2!$B$2:$F$5,4,FALSE)*VLOOKUP(F426,Sheet2!$A$8:$C$12,3,FALSE)</f>
        <v>60</v>
      </c>
      <c r="Q426" s="9">
        <f>VLOOKUP(H426,Sheet2!$B$2:$F$5,5,FALSE)*VLOOKUP(F426,Sheet2!$A$8:$C$12,3,FALSE)</f>
        <v>100</v>
      </c>
      <c r="R426" s="1">
        <f>VLOOKUP(F426,Sheet2!$A$7:$F$12,5,FALSE)</f>
        <v>80</v>
      </c>
      <c r="S426" s="1">
        <f>VLOOKUP(F426,Sheet2!$A$7:$F$12,6,FALSE)</f>
        <v>95</v>
      </c>
      <c r="T426" s="11">
        <f t="shared" si="82"/>
        <v>33.333333333333336</v>
      </c>
      <c r="U426" s="11">
        <f t="shared" si="83"/>
        <v>33.333333333333336</v>
      </c>
      <c r="V426" s="11">
        <f t="shared" si="84"/>
        <v>33.333333333333336</v>
      </c>
      <c r="W426" s="11">
        <f t="shared" si="85"/>
        <v>26.666666666666668</v>
      </c>
      <c r="X426" s="11">
        <f t="shared" si="86"/>
        <v>26.666666666666668</v>
      </c>
      <c r="Y426" s="11">
        <f t="shared" si="87"/>
        <v>26.666666666666668</v>
      </c>
      <c r="Z426" s="11">
        <f t="shared" si="87"/>
        <v>20</v>
      </c>
      <c r="AA426" s="11">
        <f t="shared" si="88"/>
        <v>20</v>
      </c>
      <c r="AB426" s="11">
        <f t="shared" si="89"/>
        <v>20</v>
      </c>
      <c r="AC426" s="11">
        <f t="shared" si="89"/>
        <v>33.333333333333336</v>
      </c>
      <c r="AD426" s="11">
        <f t="shared" si="90"/>
        <v>33.333333333333336</v>
      </c>
      <c r="AE426" s="11">
        <f t="shared" si="91"/>
        <v>33.333333333333336</v>
      </c>
    </row>
    <row r="427" spans="1:31">
      <c r="A427" s="1">
        <f>VLOOKUP(I427,Sheet3!$A$748:$B$779,2,FALSE)+VLOOKUP(B427,Sheet3!$A$2:$B$737,2,FALSE)</f>
        <v>1911</v>
      </c>
      <c r="B427" s="9" t="str">
        <f>Sheet3!A426</f>
        <v>BELSSOTAN</v>
      </c>
      <c r="E427" s="1">
        <f t="shared" si="80"/>
        <v>2</v>
      </c>
      <c r="F427" s="1">
        <f>VLOOKUP(VLOOKUP(B427,Sheet3!$A$2:$D$737,4,FALSE),Sheet2!$A$15:$C$19,3,TRUE)</f>
        <v>2</v>
      </c>
      <c r="G427" s="1">
        <f>VLOOKUP(F427,Sheet2!$A$8:$D$12,4,FALSE)</f>
        <v>10</v>
      </c>
      <c r="H427" s="1">
        <f>VLOOKUP(VLOOKUP(B427,Sheet3!$A$2:$E$737,5,FALSE),Sheet2!$A$2:$B$5,2,FALSE)</f>
        <v>1</v>
      </c>
      <c r="I427" s="1" t="str">
        <f>Sheet3!C426</f>
        <v>洪都拉斯</v>
      </c>
      <c r="J427" s="1" t="str">
        <f t="shared" si="81"/>
        <v>洪都拉斯</v>
      </c>
      <c r="K427" s="1">
        <f t="shared" si="92"/>
        <v>14</v>
      </c>
      <c r="N427" s="1">
        <f>VLOOKUP(H427,Sheet2!$B$2:$F$5,2,FALSE)*VLOOKUP(F427,Sheet2!$A$8:$C$12,3,FALSE)</f>
        <v>100</v>
      </c>
      <c r="O427" s="9">
        <f>VLOOKUP(H427,Sheet2!$B$2:$F$5,3,FALSE)*VLOOKUP(F427,Sheet2!$A$8:$C$12,3,FALSE)</f>
        <v>80</v>
      </c>
      <c r="P427" s="9">
        <f>VLOOKUP(H427,Sheet2!$B$2:$F$5,4,FALSE)*VLOOKUP(F427,Sheet2!$A$8:$C$12,3,FALSE)</f>
        <v>60</v>
      </c>
      <c r="Q427" s="9">
        <f>VLOOKUP(H427,Sheet2!$B$2:$F$5,5,FALSE)*VLOOKUP(F427,Sheet2!$A$8:$C$12,3,FALSE)</f>
        <v>100</v>
      </c>
      <c r="R427" s="1">
        <f>VLOOKUP(F427,Sheet2!$A$7:$F$12,5,FALSE)</f>
        <v>80</v>
      </c>
      <c r="S427" s="1">
        <f>VLOOKUP(F427,Sheet2!$A$7:$F$12,6,FALSE)</f>
        <v>95</v>
      </c>
      <c r="T427" s="11">
        <f t="shared" si="82"/>
        <v>33.333333333333336</v>
      </c>
      <c r="U427" s="11">
        <f t="shared" si="83"/>
        <v>33.333333333333336</v>
      </c>
      <c r="V427" s="11">
        <f t="shared" si="84"/>
        <v>33.333333333333336</v>
      </c>
      <c r="W427" s="11">
        <f t="shared" si="85"/>
        <v>26.666666666666668</v>
      </c>
      <c r="X427" s="11">
        <f t="shared" si="86"/>
        <v>26.666666666666668</v>
      </c>
      <c r="Y427" s="11">
        <f t="shared" si="87"/>
        <v>26.666666666666668</v>
      </c>
      <c r="Z427" s="11">
        <f t="shared" si="87"/>
        <v>20</v>
      </c>
      <c r="AA427" s="11">
        <f t="shared" si="88"/>
        <v>20</v>
      </c>
      <c r="AB427" s="11">
        <f t="shared" si="89"/>
        <v>20</v>
      </c>
      <c r="AC427" s="11">
        <f t="shared" si="89"/>
        <v>33.333333333333336</v>
      </c>
      <c r="AD427" s="11">
        <f t="shared" si="90"/>
        <v>33.333333333333336</v>
      </c>
      <c r="AE427" s="11">
        <f t="shared" si="91"/>
        <v>33.333333333333336</v>
      </c>
    </row>
    <row r="428" spans="1:31">
      <c r="A428" s="1">
        <f>VLOOKUP(I428,Sheet3!$A$748:$B$779,2,FALSE)+VLOOKUP(B428,Sheet3!$A$2:$B$737,2,FALSE)</f>
        <v>1912</v>
      </c>
      <c r="B428" s="9" t="str">
        <f>Sheet3!A427</f>
        <v>JORGAMENDEZ</v>
      </c>
      <c r="E428" s="1">
        <f t="shared" si="80"/>
        <v>2</v>
      </c>
      <c r="F428" s="1">
        <f>VLOOKUP(VLOOKUP(B428,Sheet3!$A$2:$D$737,4,FALSE),Sheet2!$A$15:$C$19,3,TRUE)</f>
        <v>2</v>
      </c>
      <c r="G428" s="1">
        <f>VLOOKUP(F428,Sheet2!$A$8:$D$12,4,FALSE)</f>
        <v>10</v>
      </c>
      <c r="H428" s="1">
        <f>VLOOKUP(VLOOKUP(B428,Sheet3!$A$2:$E$737,5,FALSE),Sheet2!$A$2:$B$5,2,FALSE)</f>
        <v>4</v>
      </c>
      <c r="I428" s="1" t="str">
        <f>Sheet3!C427</f>
        <v>洪都拉斯</v>
      </c>
      <c r="J428" s="1" t="str">
        <f t="shared" si="81"/>
        <v>洪都拉斯</v>
      </c>
      <c r="K428" s="1">
        <f t="shared" si="92"/>
        <v>6</v>
      </c>
      <c r="N428" s="1">
        <f>VLOOKUP(H428,Sheet2!$B$2:$F$5,2,FALSE)*VLOOKUP(F428,Sheet2!$A$8:$C$12,3,FALSE)</f>
        <v>60</v>
      </c>
      <c r="O428" s="9">
        <f>VLOOKUP(H428,Sheet2!$B$2:$F$5,3,FALSE)*VLOOKUP(F428,Sheet2!$A$8:$C$12,3,FALSE)</f>
        <v>60</v>
      </c>
      <c r="P428" s="9">
        <f>VLOOKUP(H428,Sheet2!$B$2:$F$5,4,FALSE)*VLOOKUP(F428,Sheet2!$A$8:$C$12,3,FALSE)</f>
        <v>120</v>
      </c>
      <c r="Q428" s="9">
        <f>VLOOKUP(H428,Sheet2!$B$2:$F$5,5,FALSE)*VLOOKUP(F428,Sheet2!$A$8:$C$12,3,FALSE)</f>
        <v>100</v>
      </c>
      <c r="R428" s="1">
        <f>VLOOKUP(F428,Sheet2!$A$7:$F$12,5,FALSE)</f>
        <v>80</v>
      </c>
      <c r="S428" s="1">
        <f>VLOOKUP(F428,Sheet2!$A$7:$F$12,6,FALSE)</f>
        <v>95</v>
      </c>
      <c r="T428" s="11">
        <f t="shared" si="82"/>
        <v>20</v>
      </c>
      <c r="U428" s="11">
        <f t="shared" si="83"/>
        <v>20</v>
      </c>
      <c r="V428" s="11">
        <f t="shared" si="84"/>
        <v>20</v>
      </c>
      <c r="W428" s="11">
        <f t="shared" si="85"/>
        <v>20</v>
      </c>
      <c r="X428" s="11">
        <f t="shared" si="86"/>
        <v>20</v>
      </c>
      <c r="Y428" s="11">
        <f t="shared" si="87"/>
        <v>20</v>
      </c>
      <c r="Z428" s="11">
        <f t="shared" si="87"/>
        <v>40</v>
      </c>
      <c r="AA428" s="11">
        <f t="shared" si="88"/>
        <v>40</v>
      </c>
      <c r="AB428" s="11">
        <f t="shared" si="89"/>
        <v>40</v>
      </c>
      <c r="AC428" s="11">
        <f t="shared" si="89"/>
        <v>33.333333333333336</v>
      </c>
      <c r="AD428" s="11">
        <f t="shared" si="90"/>
        <v>33.333333333333336</v>
      </c>
      <c r="AE428" s="11">
        <f t="shared" si="91"/>
        <v>33.333333333333336</v>
      </c>
    </row>
    <row r="429" spans="1:31">
      <c r="A429" s="1">
        <f>VLOOKUP(I429,Sheet3!$A$748:$B$779,2,FALSE)+VLOOKUP(B429,Sheet3!$A$2:$B$737,2,FALSE)</f>
        <v>1913</v>
      </c>
      <c r="B429" s="9" t="str">
        <f>Sheet3!A428</f>
        <v>ELTOGAL</v>
      </c>
      <c r="E429" s="1">
        <f t="shared" si="80"/>
        <v>2</v>
      </c>
      <c r="F429" s="1">
        <f>VLOOKUP(VLOOKUP(B429,Sheet3!$A$2:$D$737,4,FALSE),Sheet2!$A$15:$C$19,3,TRUE)</f>
        <v>2</v>
      </c>
      <c r="G429" s="1">
        <f>VLOOKUP(F429,Sheet2!$A$8:$D$12,4,FALSE)</f>
        <v>10</v>
      </c>
      <c r="H429" s="1">
        <f>VLOOKUP(VLOOKUP(B429,Sheet3!$A$2:$E$737,5,FALSE),Sheet2!$A$2:$B$5,2,FALSE)</f>
        <v>4</v>
      </c>
      <c r="I429" s="1" t="str">
        <f>Sheet3!C428</f>
        <v>洪都拉斯</v>
      </c>
      <c r="J429" s="1" t="str">
        <f t="shared" si="81"/>
        <v>洪都拉斯</v>
      </c>
      <c r="K429" s="1">
        <f t="shared" si="92"/>
        <v>12</v>
      </c>
      <c r="N429" s="1">
        <f>VLOOKUP(H429,Sheet2!$B$2:$F$5,2,FALSE)*VLOOKUP(F429,Sheet2!$A$8:$C$12,3,FALSE)</f>
        <v>60</v>
      </c>
      <c r="O429" s="9">
        <f>VLOOKUP(H429,Sheet2!$B$2:$F$5,3,FALSE)*VLOOKUP(F429,Sheet2!$A$8:$C$12,3,FALSE)</f>
        <v>60</v>
      </c>
      <c r="P429" s="9">
        <f>VLOOKUP(H429,Sheet2!$B$2:$F$5,4,FALSE)*VLOOKUP(F429,Sheet2!$A$8:$C$12,3,FALSE)</f>
        <v>120</v>
      </c>
      <c r="Q429" s="9">
        <f>VLOOKUP(H429,Sheet2!$B$2:$F$5,5,FALSE)*VLOOKUP(F429,Sheet2!$A$8:$C$12,3,FALSE)</f>
        <v>100</v>
      </c>
      <c r="R429" s="1">
        <f>VLOOKUP(F429,Sheet2!$A$7:$F$12,5,FALSE)</f>
        <v>80</v>
      </c>
      <c r="S429" s="1">
        <f>VLOOKUP(F429,Sheet2!$A$7:$F$12,6,FALSE)</f>
        <v>95</v>
      </c>
      <c r="T429" s="11">
        <f t="shared" si="82"/>
        <v>20</v>
      </c>
      <c r="U429" s="11">
        <f t="shared" si="83"/>
        <v>20</v>
      </c>
      <c r="V429" s="11">
        <f t="shared" si="84"/>
        <v>20</v>
      </c>
      <c r="W429" s="11">
        <f t="shared" si="85"/>
        <v>20</v>
      </c>
      <c r="X429" s="11">
        <f t="shared" si="86"/>
        <v>20</v>
      </c>
      <c r="Y429" s="11">
        <f t="shared" si="87"/>
        <v>20</v>
      </c>
      <c r="Z429" s="11">
        <f t="shared" si="87"/>
        <v>40</v>
      </c>
      <c r="AA429" s="11">
        <f t="shared" si="88"/>
        <v>40</v>
      </c>
      <c r="AB429" s="11">
        <f t="shared" si="89"/>
        <v>40</v>
      </c>
      <c r="AC429" s="11">
        <f t="shared" si="89"/>
        <v>33.333333333333336</v>
      </c>
      <c r="AD429" s="11">
        <f t="shared" si="90"/>
        <v>33.333333333333336</v>
      </c>
      <c r="AE429" s="11">
        <f t="shared" si="91"/>
        <v>33.333333333333336</v>
      </c>
    </row>
    <row r="430" spans="1:31">
      <c r="A430" s="1">
        <f>VLOOKUP(I430,Sheet3!$A$748:$B$779,2,FALSE)+VLOOKUP(B430,Sheet3!$A$2:$B$737,2,FALSE)</f>
        <v>1914</v>
      </c>
      <c r="B430" s="9" t="str">
        <f>Sheet3!A429</f>
        <v>查韦斯</v>
      </c>
      <c r="E430" s="1">
        <f t="shared" si="80"/>
        <v>3</v>
      </c>
      <c r="F430" s="1">
        <f>VLOOKUP(VLOOKUP(B430,Sheet3!$A$2:$D$737,4,FALSE),Sheet2!$A$15:$C$19,3,TRUE)</f>
        <v>3</v>
      </c>
      <c r="G430" s="1">
        <f>VLOOKUP(F430,Sheet2!$A$8:$D$12,4,FALSE)</f>
        <v>15</v>
      </c>
      <c r="H430" s="1">
        <f>VLOOKUP(VLOOKUP(B430,Sheet3!$A$2:$E$737,5,FALSE),Sheet2!$A$2:$B$5,2,FALSE)</f>
        <v>3</v>
      </c>
      <c r="I430" s="1" t="str">
        <f>Sheet3!C429</f>
        <v>洪都拉斯</v>
      </c>
      <c r="J430" s="1" t="str">
        <f t="shared" si="81"/>
        <v>洪都拉斯</v>
      </c>
      <c r="K430" s="1">
        <f t="shared" si="92"/>
        <v>3</v>
      </c>
      <c r="N430" s="1">
        <f>VLOOKUP(H430,Sheet2!$B$2:$F$5,2,FALSE)*VLOOKUP(F430,Sheet2!$A$8:$C$12,3,FALSE)</f>
        <v>72</v>
      </c>
      <c r="O430" s="9">
        <f>VLOOKUP(H430,Sheet2!$B$2:$F$5,3,FALSE)*VLOOKUP(F430,Sheet2!$A$8:$C$12,3,FALSE)</f>
        <v>96</v>
      </c>
      <c r="P430" s="9">
        <f>VLOOKUP(H430,Sheet2!$B$2:$F$5,4,FALSE)*VLOOKUP(F430,Sheet2!$A$8:$C$12,3,FALSE)</f>
        <v>120</v>
      </c>
      <c r="Q430" s="9">
        <f>VLOOKUP(H430,Sheet2!$B$2:$F$5,5,FALSE)*VLOOKUP(F430,Sheet2!$A$8:$C$12,3,FALSE)</f>
        <v>120</v>
      </c>
      <c r="R430" s="1">
        <f>VLOOKUP(F430,Sheet2!$A$7:$F$12,5,FALSE)</f>
        <v>85</v>
      </c>
      <c r="S430" s="1">
        <f>VLOOKUP(F430,Sheet2!$A$7:$F$12,6,FALSE)</f>
        <v>100</v>
      </c>
      <c r="T430" s="11">
        <f t="shared" si="82"/>
        <v>24</v>
      </c>
      <c r="U430" s="11">
        <f t="shared" si="83"/>
        <v>24</v>
      </c>
      <c r="V430" s="11">
        <f t="shared" si="84"/>
        <v>24</v>
      </c>
      <c r="W430" s="11">
        <f t="shared" si="85"/>
        <v>32</v>
      </c>
      <c r="X430" s="11">
        <f t="shared" si="86"/>
        <v>32</v>
      </c>
      <c r="Y430" s="11">
        <f t="shared" si="87"/>
        <v>32</v>
      </c>
      <c r="Z430" s="11">
        <f t="shared" si="87"/>
        <v>40</v>
      </c>
      <c r="AA430" s="11">
        <f t="shared" si="88"/>
        <v>40</v>
      </c>
      <c r="AB430" s="11">
        <f t="shared" si="89"/>
        <v>40</v>
      </c>
      <c r="AC430" s="11">
        <f t="shared" si="89"/>
        <v>40</v>
      </c>
      <c r="AD430" s="11">
        <f t="shared" si="90"/>
        <v>40</v>
      </c>
      <c r="AE430" s="11">
        <f t="shared" si="91"/>
        <v>40</v>
      </c>
    </row>
    <row r="431" spans="1:31">
      <c r="A431" s="1">
        <f>VLOOKUP(I431,Sheet3!$A$748:$B$779,2,FALSE)+VLOOKUP(B431,Sheet3!$A$2:$B$737,2,FALSE)</f>
        <v>1915</v>
      </c>
      <c r="B431" s="9" t="str">
        <f>Sheet3!A430</f>
        <v>MUNTAZ</v>
      </c>
      <c r="E431" s="1">
        <f t="shared" si="80"/>
        <v>2</v>
      </c>
      <c r="F431" s="1">
        <f>VLOOKUP(VLOOKUP(B431,Sheet3!$A$2:$D$737,4,FALSE),Sheet2!$A$15:$C$19,3,TRUE)</f>
        <v>2</v>
      </c>
      <c r="G431" s="1">
        <f>VLOOKUP(F431,Sheet2!$A$8:$D$12,4,FALSE)</f>
        <v>10</v>
      </c>
      <c r="H431" s="1">
        <f>VLOOKUP(VLOOKUP(B431,Sheet3!$A$2:$E$737,5,FALSE),Sheet2!$A$2:$B$5,2,FALSE)</f>
        <v>3</v>
      </c>
      <c r="I431" s="1" t="str">
        <f>Sheet3!C430</f>
        <v>洪都拉斯</v>
      </c>
      <c r="J431" s="1" t="str">
        <f t="shared" si="81"/>
        <v>洪都拉斯</v>
      </c>
      <c r="K431" s="1">
        <f t="shared" si="92"/>
        <v>1</v>
      </c>
      <c r="N431" s="1">
        <f>VLOOKUP(H431,Sheet2!$B$2:$F$5,2,FALSE)*VLOOKUP(F431,Sheet2!$A$8:$C$12,3,FALSE)</f>
        <v>60</v>
      </c>
      <c r="O431" s="9">
        <f>VLOOKUP(H431,Sheet2!$B$2:$F$5,3,FALSE)*VLOOKUP(F431,Sheet2!$A$8:$C$12,3,FALSE)</f>
        <v>80</v>
      </c>
      <c r="P431" s="9">
        <f>VLOOKUP(H431,Sheet2!$B$2:$F$5,4,FALSE)*VLOOKUP(F431,Sheet2!$A$8:$C$12,3,FALSE)</f>
        <v>100</v>
      </c>
      <c r="Q431" s="9">
        <f>VLOOKUP(H431,Sheet2!$B$2:$F$5,5,FALSE)*VLOOKUP(F431,Sheet2!$A$8:$C$12,3,FALSE)</f>
        <v>100</v>
      </c>
      <c r="R431" s="1">
        <f>VLOOKUP(F431,Sheet2!$A$7:$F$12,5,FALSE)</f>
        <v>80</v>
      </c>
      <c r="S431" s="1">
        <f>VLOOKUP(F431,Sheet2!$A$7:$F$12,6,FALSE)</f>
        <v>95</v>
      </c>
      <c r="T431" s="11">
        <f t="shared" si="82"/>
        <v>20</v>
      </c>
      <c r="U431" s="11">
        <f t="shared" si="83"/>
        <v>20</v>
      </c>
      <c r="V431" s="11">
        <f t="shared" si="84"/>
        <v>20</v>
      </c>
      <c r="W431" s="11">
        <f t="shared" si="85"/>
        <v>26.666666666666668</v>
      </c>
      <c r="X431" s="11">
        <f t="shared" si="86"/>
        <v>26.666666666666668</v>
      </c>
      <c r="Y431" s="11">
        <f t="shared" si="87"/>
        <v>26.666666666666668</v>
      </c>
      <c r="Z431" s="11">
        <f t="shared" si="87"/>
        <v>33.333333333333336</v>
      </c>
      <c r="AA431" s="11">
        <f t="shared" si="88"/>
        <v>33.333333333333336</v>
      </c>
      <c r="AB431" s="11">
        <f t="shared" si="89"/>
        <v>33.333333333333336</v>
      </c>
      <c r="AC431" s="11">
        <f t="shared" si="89"/>
        <v>33.333333333333336</v>
      </c>
      <c r="AD431" s="11">
        <f t="shared" si="90"/>
        <v>33.333333333333336</v>
      </c>
      <c r="AE431" s="11">
        <f t="shared" si="91"/>
        <v>33.333333333333336</v>
      </c>
    </row>
    <row r="432" spans="1:31">
      <c r="A432" s="1">
        <f>VLOOKUP(I432,Sheet3!$A$748:$B$779,2,FALSE)+VLOOKUP(B432,Sheet3!$A$2:$B$737,2,FALSE)</f>
        <v>1916</v>
      </c>
      <c r="B432" s="9" t="str">
        <f>Sheet3!A431</f>
        <v xml:space="preserve">BECHARZO </v>
      </c>
      <c r="E432" s="1">
        <f t="shared" si="80"/>
        <v>2</v>
      </c>
      <c r="F432" s="1">
        <f>VLOOKUP(VLOOKUP(B432,Sheet3!$A$2:$D$737,4,FALSE),Sheet2!$A$15:$C$19,3,TRUE)</f>
        <v>2</v>
      </c>
      <c r="G432" s="1">
        <f>VLOOKUP(F432,Sheet2!$A$8:$D$12,4,FALSE)</f>
        <v>10</v>
      </c>
      <c r="H432" s="1">
        <f>VLOOKUP(VLOOKUP(B432,Sheet3!$A$2:$E$737,5,FALSE),Sheet2!$A$2:$B$5,2,FALSE)</f>
        <v>3</v>
      </c>
      <c r="I432" s="1" t="str">
        <f>Sheet3!C431</f>
        <v>洪都拉斯</v>
      </c>
      <c r="J432" s="1" t="str">
        <f t="shared" si="81"/>
        <v>洪都拉斯</v>
      </c>
      <c r="K432" s="1">
        <f t="shared" si="92"/>
        <v>9</v>
      </c>
      <c r="N432" s="1">
        <f>VLOOKUP(H432,Sheet2!$B$2:$F$5,2,FALSE)*VLOOKUP(F432,Sheet2!$A$8:$C$12,3,FALSE)</f>
        <v>60</v>
      </c>
      <c r="O432" s="9">
        <f>VLOOKUP(H432,Sheet2!$B$2:$F$5,3,FALSE)*VLOOKUP(F432,Sheet2!$A$8:$C$12,3,FALSE)</f>
        <v>80</v>
      </c>
      <c r="P432" s="9">
        <f>VLOOKUP(H432,Sheet2!$B$2:$F$5,4,FALSE)*VLOOKUP(F432,Sheet2!$A$8:$C$12,3,FALSE)</f>
        <v>100</v>
      </c>
      <c r="Q432" s="9">
        <f>VLOOKUP(H432,Sheet2!$B$2:$F$5,5,FALSE)*VLOOKUP(F432,Sheet2!$A$8:$C$12,3,FALSE)</f>
        <v>100</v>
      </c>
      <c r="R432" s="1">
        <f>VLOOKUP(F432,Sheet2!$A$7:$F$12,5,FALSE)</f>
        <v>80</v>
      </c>
      <c r="S432" s="1">
        <f>VLOOKUP(F432,Sheet2!$A$7:$F$12,6,FALSE)</f>
        <v>95</v>
      </c>
      <c r="T432" s="11">
        <f t="shared" si="82"/>
        <v>20</v>
      </c>
      <c r="U432" s="11">
        <f t="shared" si="83"/>
        <v>20</v>
      </c>
      <c r="V432" s="11">
        <f t="shared" si="84"/>
        <v>20</v>
      </c>
      <c r="W432" s="11">
        <f t="shared" si="85"/>
        <v>26.666666666666668</v>
      </c>
      <c r="X432" s="11">
        <f t="shared" si="86"/>
        <v>26.666666666666668</v>
      </c>
      <c r="Y432" s="11">
        <f t="shared" si="87"/>
        <v>26.666666666666668</v>
      </c>
      <c r="Z432" s="11">
        <f t="shared" si="87"/>
        <v>33.333333333333336</v>
      </c>
      <c r="AA432" s="11">
        <f t="shared" si="88"/>
        <v>33.333333333333336</v>
      </c>
      <c r="AB432" s="11">
        <f t="shared" si="89"/>
        <v>33.333333333333336</v>
      </c>
      <c r="AC432" s="11">
        <f t="shared" si="89"/>
        <v>33.333333333333336</v>
      </c>
      <c r="AD432" s="11">
        <f t="shared" si="90"/>
        <v>33.333333333333336</v>
      </c>
      <c r="AE432" s="11">
        <f t="shared" si="91"/>
        <v>33.333333333333336</v>
      </c>
    </row>
    <row r="433" spans="1:31">
      <c r="A433" s="1">
        <f>VLOOKUP(I433,Sheet3!$A$748:$B$779,2,FALSE)+VLOOKUP(B433,Sheet3!$A$2:$B$737,2,FALSE)</f>
        <v>1917</v>
      </c>
      <c r="B433" s="9" t="str">
        <f>Sheet3!A432</f>
        <v>伊扎古尔里</v>
      </c>
      <c r="E433" s="1">
        <f t="shared" si="80"/>
        <v>2</v>
      </c>
      <c r="F433" s="1">
        <f>VLOOKUP(VLOOKUP(B433,Sheet3!$A$2:$D$737,4,FALSE),Sheet2!$A$15:$C$19,3,TRUE)</f>
        <v>2</v>
      </c>
      <c r="G433" s="1">
        <f>VLOOKUP(F433,Sheet2!$A$8:$D$12,4,FALSE)</f>
        <v>10</v>
      </c>
      <c r="H433" s="1">
        <f>VLOOKUP(VLOOKUP(B433,Sheet3!$A$2:$E$737,5,FALSE),Sheet2!$A$2:$B$5,2,FALSE)</f>
        <v>3</v>
      </c>
      <c r="I433" s="1" t="str">
        <f>Sheet3!C432</f>
        <v>洪都拉斯</v>
      </c>
      <c r="J433" s="1" t="str">
        <f t="shared" si="81"/>
        <v>洪都拉斯</v>
      </c>
      <c r="K433" s="1">
        <f t="shared" si="92"/>
        <v>8</v>
      </c>
      <c r="N433" s="1">
        <f>VLOOKUP(H433,Sheet2!$B$2:$F$5,2,FALSE)*VLOOKUP(F433,Sheet2!$A$8:$C$12,3,FALSE)</f>
        <v>60</v>
      </c>
      <c r="O433" s="9">
        <f>VLOOKUP(H433,Sheet2!$B$2:$F$5,3,FALSE)*VLOOKUP(F433,Sheet2!$A$8:$C$12,3,FALSE)</f>
        <v>80</v>
      </c>
      <c r="P433" s="9">
        <f>VLOOKUP(H433,Sheet2!$B$2:$F$5,4,FALSE)*VLOOKUP(F433,Sheet2!$A$8:$C$12,3,FALSE)</f>
        <v>100</v>
      </c>
      <c r="Q433" s="9">
        <f>VLOOKUP(H433,Sheet2!$B$2:$F$5,5,FALSE)*VLOOKUP(F433,Sheet2!$A$8:$C$12,3,FALSE)</f>
        <v>100</v>
      </c>
      <c r="R433" s="1">
        <f>VLOOKUP(F433,Sheet2!$A$7:$F$12,5,FALSE)</f>
        <v>80</v>
      </c>
      <c r="S433" s="1">
        <f>VLOOKUP(F433,Sheet2!$A$7:$F$12,6,FALSE)</f>
        <v>95</v>
      </c>
      <c r="T433" s="11">
        <f t="shared" si="82"/>
        <v>20</v>
      </c>
      <c r="U433" s="11">
        <f t="shared" si="83"/>
        <v>20</v>
      </c>
      <c r="V433" s="11">
        <f t="shared" si="84"/>
        <v>20</v>
      </c>
      <c r="W433" s="11">
        <f t="shared" si="85"/>
        <v>26.666666666666668</v>
      </c>
      <c r="X433" s="11">
        <f t="shared" si="86"/>
        <v>26.666666666666668</v>
      </c>
      <c r="Y433" s="11">
        <f t="shared" si="87"/>
        <v>26.666666666666668</v>
      </c>
      <c r="Z433" s="11">
        <f t="shared" si="87"/>
        <v>33.333333333333336</v>
      </c>
      <c r="AA433" s="11">
        <f t="shared" si="88"/>
        <v>33.333333333333336</v>
      </c>
      <c r="AB433" s="11">
        <f t="shared" si="89"/>
        <v>33.333333333333336</v>
      </c>
      <c r="AC433" s="11">
        <f t="shared" si="89"/>
        <v>33.333333333333336</v>
      </c>
      <c r="AD433" s="11">
        <f t="shared" si="90"/>
        <v>33.333333333333336</v>
      </c>
      <c r="AE433" s="11">
        <f t="shared" si="91"/>
        <v>33.333333333333336</v>
      </c>
    </row>
    <row r="434" spans="1:31">
      <c r="A434" s="1">
        <f>VLOOKUP(I434,Sheet3!$A$748:$B$779,2,FALSE)+VLOOKUP(B434,Sheet3!$A$2:$B$737,2,FALSE)</f>
        <v>1918</v>
      </c>
      <c r="B434" s="9" t="str">
        <f>Sheet3!A433</f>
        <v>CLOSCO</v>
      </c>
      <c r="E434" s="1">
        <f t="shared" si="80"/>
        <v>2</v>
      </c>
      <c r="F434" s="1">
        <f>VLOOKUP(VLOOKUP(B434,Sheet3!$A$2:$D$737,4,FALSE),Sheet2!$A$15:$C$19,3,TRUE)</f>
        <v>2</v>
      </c>
      <c r="G434" s="1">
        <f>VLOOKUP(F434,Sheet2!$A$8:$D$12,4,FALSE)</f>
        <v>10</v>
      </c>
      <c r="H434" s="1">
        <f>VLOOKUP(VLOOKUP(B434,Sheet3!$A$2:$E$737,5,FALSE),Sheet2!$A$2:$B$5,2,FALSE)</f>
        <v>2</v>
      </c>
      <c r="I434" s="1" t="str">
        <f>Sheet3!C433</f>
        <v>洪都拉斯</v>
      </c>
      <c r="J434" s="1" t="str">
        <f t="shared" si="81"/>
        <v>洪都拉斯</v>
      </c>
      <c r="K434" s="1">
        <f t="shared" si="92"/>
        <v>4</v>
      </c>
      <c r="N434" s="1">
        <f>VLOOKUP(H434,Sheet2!$B$2:$F$5,2,FALSE)*VLOOKUP(F434,Sheet2!$A$8:$C$12,3,FALSE)</f>
        <v>80</v>
      </c>
      <c r="O434" s="9">
        <f>VLOOKUP(H434,Sheet2!$B$2:$F$5,3,FALSE)*VLOOKUP(F434,Sheet2!$A$8:$C$12,3,FALSE)</f>
        <v>100</v>
      </c>
      <c r="P434" s="9">
        <f>VLOOKUP(H434,Sheet2!$B$2:$F$5,4,FALSE)*VLOOKUP(F434,Sheet2!$A$8:$C$12,3,FALSE)</f>
        <v>60</v>
      </c>
      <c r="Q434" s="9">
        <f>VLOOKUP(H434,Sheet2!$B$2:$F$5,5,FALSE)*VLOOKUP(F434,Sheet2!$A$8:$C$12,3,FALSE)</f>
        <v>100</v>
      </c>
      <c r="R434" s="1">
        <f>VLOOKUP(F434,Sheet2!$A$7:$F$12,5,FALSE)</f>
        <v>80</v>
      </c>
      <c r="S434" s="1">
        <f>VLOOKUP(F434,Sheet2!$A$7:$F$12,6,FALSE)</f>
        <v>95</v>
      </c>
      <c r="T434" s="11">
        <f t="shared" si="82"/>
        <v>26.666666666666668</v>
      </c>
      <c r="U434" s="11">
        <f t="shared" si="83"/>
        <v>26.666666666666668</v>
      </c>
      <c r="V434" s="11">
        <f t="shared" si="84"/>
        <v>26.666666666666668</v>
      </c>
      <c r="W434" s="11">
        <f t="shared" si="85"/>
        <v>33.333333333333336</v>
      </c>
      <c r="X434" s="11">
        <f t="shared" si="86"/>
        <v>33.333333333333336</v>
      </c>
      <c r="Y434" s="11">
        <f t="shared" si="87"/>
        <v>33.333333333333336</v>
      </c>
      <c r="Z434" s="11">
        <f t="shared" si="87"/>
        <v>20</v>
      </c>
      <c r="AA434" s="11">
        <f t="shared" si="88"/>
        <v>20</v>
      </c>
      <c r="AB434" s="11">
        <f t="shared" si="89"/>
        <v>20</v>
      </c>
      <c r="AC434" s="11">
        <f t="shared" si="89"/>
        <v>33.333333333333336</v>
      </c>
      <c r="AD434" s="11">
        <f t="shared" si="90"/>
        <v>33.333333333333336</v>
      </c>
      <c r="AE434" s="11">
        <f t="shared" si="91"/>
        <v>33.333333333333336</v>
      </c>
    </row>
    <row r="435" spans="1:31">
      <c r="A435" s="1">
        <f>VLOOKUP(I435,Sheet3!$A$748:$B$779,2,FALSE)+VLOOKUP(B435,Sheet3!$A$2:$B$737,2,FALSE)</f>
        <v>1919</v>
      </c>
      <c r="B435" s="9" t="str">
        <f>Sheet3!A434</f>
        <v>帕拉希奥斯</v>
      </c>
      <c r="E435" s="1">
        <f t="shared" si="80"/>
        <v>3</v>
      </c>
      <c r="F435" s="1">
        <f>VLOOKUP(VLOOKUP(B435,Sheet3!$A$2:$D$737,4,FALSE),Sheet2!$A$15:$C$19,3,TRUE)</f>
        <v>3</v>
      </c>
      <c r="G435" s="1">
        <f>VLOOKUP(F435,Sheet2!$A$8:$D$12,4,FALSE)</f>
        <v>15</v>
      </c>
      <c r="H435" s="1">
        <f>VLOOKUP(VLOOKUP(B435,Sheet3!$A$2:$E$737,5,FALSE),Sheet2!$A$2:$B$5,2,FALSE)</f>
        <v>2</v>
      </c>
      <c r="I435" s="1" t="str">
        <f>Sheet3!C434</f>
        <v>洪都拉斯</v>
      </c>
      <c r="J435" s="1" t="str">
        <f t="shared" si="81"/>
        <v>洪都拉斯</v>
      </c>
      <c r="K435" s="1">
        <f t="shared" si="92"/>
        <v>10</v>
      </c>
      <c r="N435" s="1">
        <f>VLOOKUP(H435,Sheet2!$B$2:$F$5,2,FALSE)*VLOOKUP(F435,Sheet2!$A$8:$C$12,3,FALSE)</f>
        <v>96</v>
      </c>
      <c r="O435" s="9">
        <f>VLOOKUP(H435,Sheet2!$B$2:$F$5,3,FALSE)*VLOOKUP(F435,Sheet2!$A$8:$C$12,3,FALSE)</f>
        <v>120</v>
      </c>
      <c r="P435" s="9">
        <f>VLOOKUP(H435,Sheet2!$B$2:$F$5,4,FALSE)*VLOOKUP(F435,Sheet2!$A$8:$C$12,3,FALSE)</f>
        <v>72</v>
      </c>
      <c r="Q435" s="9">
        <f>VLOOKUP(H435,Sheet2!$B$2:$F$5,5,FALSE)*VLOOKUP(F435,Sheet2!$A$8:$C$12,3,FALSE)</f>
        <v>120</v>
      </c>
      <c r="R435" s="1">
        <f>VLOOKUP(F435,Sheet2!$A$7:$F$12,5,FALSE)</f>
        <v>85</v>
      </c>
      <c r="S435" s="1">
        <f>VLOOKUP(F435,Sheet2!$A$7:$F$12,6,FALSE)</f>
        <v>100</v>
      </c>
      <c r="T435" s="11">
        <f t="shared" si="82"/>
        <v>32</v>
      </c>
      <c r="U435" s="11">
        <f t="shared" si="83"/>
        <v>32</v>
      </c>
      <c r="V435" s="11">
        <f t="shared" si="84"/>
        <v>32</v>
      </c>
      <c r="W435" s="11">
        <f t="shared" si="85"/>
        <v>40</v>
      </c>
      <c r="X435" s="11">
        <f t="shared" si="86"/>
        <v>40</v>
      </c>
      <c r="Y435" s="11">
        <f t="shared" si="87"/>
        <v>40</v>
      </c>
      <c r="Z435" s="11">
        <f t="shared" si="87"/>
        <v>24</v>
      </c>
      <c r="AA435" s="11">
        <f t="shared" si="88"/>
        <v>24</v>
      </c>
      <c r="AB435" s="11">
        <f t="shared" si="89"/>
        <v>24</v>
      </c>
      <c r="AC435" s="11">
        <f t="shared" si="89"/>
        <v>40</v>
      </c>
      <c r="AD435" s="11">
        <f t="shared" si="90"/>
        <v>40</v>
      </c>
      <c r="AE435" s="11">
        <f t="shared" si="91"/>
        <v>40</v>
      </c>
    </row>
    <row r="436" spans="1:31">
      <c r="A436" s="1">
        <f>VLOOKUP(I436,Sheet3!$A$748:$B$779,2,FALSE)+VLOOKUP(B436,Sheet3!$A$2:$B$737,2,FALSE)</f>
        <v>1920</v>
      </c>
      <c r="B436" s="9" t="str">
        <f>Sheet3!A435</f>
        <v>纳加</v>
      </c>
      <c r="E436" s="1">
        <f t="shared" si="80"/>
        <v>2</v>
      </c>
      <c r="F436" s="1">
        <f>VLOOKUP(VLOOKUP(B436,Sheet3!$A$2:$D$737,4,FALSE),Sheet2!$A$15:$C$19,3,TRUE)</f>
        <v>2</v>
      </c>
      <c r="G436" s="1">
        <f>VLOOKUP(F436,Sheet2!$A$8:$D$12,4,FALSE)</f>
        <v>10</v>
      </c>
      <c r="H436" s="1">
        <f>VLOOKUP(VLOOKUP(B436,Sheet3!$A$2:$E$737,5,FALSE),Sheet2!$A$2:$B$5,2,FALSE)</f>
        <v>2</v>
      </c>
      <c r="I436" s="1" t="str">
        <f>Sheet3!C435</f>
        <v>洪都拉斯</v>
      </c>
      <c r="J436" s="1" t="str">
        <f t="shared" si="81"/>
        <v>洪都拉斯</v>
      </c>
      <c r="K436" s="1">
        <f t="shared" si="92"/>
        <v>8</v>
      </c>
      <c r="N436" s="1">
        <f>VLOOKUP(H436,Sheet2!$B$2:$F$5,2,FALSE)*VLOOKUP(F436,Sheet2!$A$8:$C$12,3,FALSE)</f>
        <v>80</v>
      </c>
      <c r="O436" s="9">
        <f>VLOOKUP(H436,Sheet2!$B$2:$F$5,3,FALSE)*VLOOKUP(F436,Sheet2!$A$8:$C$12,3,FALSE)</f>
        <v>100</v>
      </c>
      <c r="P436" s="9">
        <f>VLOOKUP(H436,Sheet2!$B$2:$F$5,4,FALSE)*VLOOKUP(F436,Sheet2!$A$8:$C$12,3,FALSE)</f>
        <v>60</v>
      </c>
      <c r="Q436" s="9">
        <f>VLOOKUP(H436,Sheet2!$B$2:$F$5,5,FALSE)*VLOOKUP(F436,Sheet2!$A$8:$C$12,3,FALSE)</f>
        <v>100</v>
      </c>
      <c r="R436" s="1">
        <f>VLOOKUP(F436,Sheet2!$A$7:$F$12,5,FALSE)</f>
        <v>80</v>
      </c>
      <c r="S436" s="1">
        <f>VLOOKUP(F436,Sheet2!$A$7:$F$12,6,FALSE)</f>
        <v>95</v>
      </c>
      <c r="T436" s="11">
        <f t="shared" si="82"/>
        <v>26.666666666666668</v>
      </c>
      <c r="U436" s="11">
        <f t="shared" si="83"/>
        <v>26.666666666666668</v>
      </c>
      <c r="V436" s="11">
        <f t="shared" si="84"/>
        <v>26.666666666666668</v>
      </c>
      <c r="W436" s="11">
        <f t="shared" si="85"/>
        <v>33.333333333333336</v>
      </c>
      <c r="X436" s="11">
        <f t="shared" si="86"/>
        <v>33.333333333333336</v>
      </c>
      <c r="Y436" s="11">
        <f t="shared" si="87"/>
        <v>33.333333333333336</v>
      </c>
      <c r="Z436" s="11">
        <f t="shared" si="87"/>
        <v>20</v>
      </c>
      <c r="AA436" s="11">
        <f t="shared" si="88"/>
        <v>20</v>
      </c>
      <c r="AB436" s="11">
        <f t="shared" si="89"/>
        <v>20</v>
      </c>
      <c r="AC436" s="11">
        <f t="shared" si="89"/>
        <v>33.333333333333336</v>
      </c>
      <c r="AD436" s="11">
        <f t="shared" si="90"/>
        <v>33.333333333333336</v>
      </c>
      <c r="AE436" s="11">
        <f t="shared" si="91"/>
        <v>33.333333333333336</v>
      </c>
    </row>
    <row r="437" spans="1:31">
      <c r="A437" s="1">
        <f>VLOOKUP(I437,Sheet3!$A$748:$B$779,2,FALSE)+VLOOKUP(B437,Sheet3!$A$2:$B$737,2,FALSE)</f>
        <v>1921</v>
      </c>
      <c r="B437" s="9" t="str">
        <f>Sheet3!A436</f>
        <v>MAVCHEZLO</v>
      </c>
      <c r="E437" s="1">
        <f t="shared" si="80"/>
        <v>2</v>
      </c>
      <c r="F437" s="1">
        <f>VLOOKUP(VLOOKUP(B437,Sheet3!$A$2:$D$737,4,FALSE),Sheet2!$A$15:$C$19,3,TRUE)</f>
        <v>2</v>
      </c>
      <c r="G437" s="1">
        <f>VLOOKUP(F437,Sheet2!$A$8:$D$12,4,FALSE)</f>
        <v>10</v>
      </c>
      <c r="H437" s="1">
        <f>VLOOKUP(VLOOKUP(B437,Sheet3!$A$2:$E$737,5,FALSE),Sheet2!$A$2:$B$5,2,FALSE)</f>
        <v>2</v>
      </c>
      <c r="I437" s="1" t="str">
        <f>Sheet3!C436</f>
        <v>洪都拉斯</v>
      </c>
      <c r="J437" s="1" t="str">
        <f t="shared" si="81"/>
        <v>洪都拉斯</v>
      </c>
      <c r="K437" s="1">
        <f t="shared" si="92"/>
        <v>7</v>
      </c>
      <c r="N437" s="1">
        <f>VLOOKUP(H437,Sheet2!$B$2:$F$5,2,FALSE)*VLOOKUP(F437,Sheet2!$A$8:$C$12,3,FALSE)</f>
        <v>80</v>
      </c>
      <c r="O437" s="9">
        <f>VLOOKUP(H437,Sheet2!$B$2:$F$5,3,FALSE)*VLOOKUP(F437,Sheet2!$A$8:$C$12,3,FALSE)</f>
        <v>100</v>
      </c>
      <c r="P437" s="9">
        <f>VLOOKUP(H437,Sheet2!$B$2:$F$5,4,FALSE)*VLOOKUP(F437,Sheet2!$A$8:$C$12,3,FALSE)</f>
        <v>60</v>
      </c>
      <c r="Q437" s="9">
        <f>VLOOKUP(H437,Sheet2!$B$2:$F$5,5,FALSE)*VLOOKUP(F437,Sheet2!$A$8:$C$12,3,FALSE)</f>
        <v>100</v>
      </c>
      <c r="R437" s="1">
        <f>VLOOKUP(F437,Sheet2!$A$7:$F$12,5,FALSE)</f>
        <v>80</v>
      </c>
      <c r="S437" s="1">
        <f>VLOOKUP(F437,Sheet2!$A$7:$F$12,6,FALSE)</f>
        <v>95</v>
      </c>
      <c r="T437" s="11">
        <f t="shared" si="82"/>
        <v>26.666666666666668</v>
      </c>
      <c r="U437" s="11">
        <f t="shared" si="83"/>
        <v>26.666666666666668</v>
      </c>
      <c r="V437" s="11">
        <f t="shared" si="84"/>
        <v>26.666666666666668</v>
      </c>
      <c r="W437" s="11">
        <f t="shared" si="85"/>
        <v>33.333333333333336</v>
      </c>
      <c r="X437" s="11">
        <f t="shared" si="86"/>
        <v>33.333333333333336</v>
      </c>
      <c r="Y437" s="11">
        <f t="shared" si="87"/>
        <v>33.333333333333336</v>
      </c>
      <c r="Z437" s="11">
        <f t="shared" si="87"/>
        <v>20</v>
      </c>
      <c r="AA437" s="11">
        <f t="shared" si="88"/>
        <v>20</v>
      </c>
      <c r="AB437" s="11">
        <f t="shared" si="89"/>
        <v>20</v>
      </c>
      <c r="AC437" s="11">
        <f t="shared" si="89"/>
        <v>33.333333333333336</v>
      </c>
      <c r="AD437" s="11">
        <f t="shared" si="90"/>
        <v>33.333333333333336</v>
      </c>
      <c r="AE437" s="11">
        <f t="shared" si="91"/>
        <v>33.333333333333336</v>
      </c>
    </row>
    <row r="438" spans="1:31">
      <c r="A438" s="1">
        <f>VLOOKUP(I438,Sheet3!$A$748:$B$779,2,FALSE)+VLOOKUP(B438,Sheet3!$A$2:$B$737,2,FALSE)</f>
        <v>1922</v>
      </c>
      <c r="B438" s="9" t="str">
        <f>Sheet3!A437</f>
        <v>RERRUGA</v>
      </c>
      <c r="E438" s="1">
        <f t="shared" si="80"/>
        <v>1</v>
      </c>
      <c r="F438" s="1">
        <f>VLOOKUP(VLOOKUP(B438,Sheet3!$A$2:$D$737,4,FALSE),Sheet2!$A$15:$C$19,3,TRUE)</f>
        <v>1</v>
      </c>
      <c r="G438" s="1">
        <f>VLOOKUP(F438,Sheet2!$A$8:$D$12,4,FALSE)</f>
        <v>5</v>
      </c>
      <c r="H438" s="1">
        <f>VLOOKUP(VLOOKUP(B438,Sheet3!$A$2:$E$737,5,FALSE),Sheet2!$A$2:$B$5,2,FALSE)</f>
        <v>1</v>
      </c>
      <c r="I438" s="1" t="str">
        <f>Sheet3!C437</f>
        <v>洪都拉斯</v>
      </c>
      <c r="J438" s="1" t="str">
        <f t="shared" si="81"/>
        <v>洪都拉斯</v>
      </c>
      <c r="K438" s="1">
        <f t="shared" si="92"/>
        <v>5</v>
      </c>
      <c r="N438" s="1">
        <f>VLOOKUP(H438,Sheet2!$B$2:$F$5,2,FALSE)*VLOOKUP(F438,Sheet2!$A$8:$C$12,3,FALSE)</f>
        <v>80</v>
      </c>
      <c r="O438" s="9">
        <f>VLOOKUP(H438,Sheet2!$B$2:$F$5,3,FALSE)*VLOOKUP(F438,Sheet2!$A$8:$C$12,3,FALSE)</f>
        <v>64</v>
      </c>
      <c r="P438" s="9">
        <f>VLOOKUP(H438,Sheet2!$B$2:$F$5,4,FALSE)*VLOOKUP(F438,Sheet2!$A$8:$C$12,3,FALSE)</f>
        <v>48</v>
      </c>
      <c r="Q438" s="9">
        <f>VLOOKUP(H438,Sheet2!$B$2:$F$5,5,FALSE)*VLOOKUP(F438,Sheet2!$A$8:$C$12,3,FALSE)</f>
        <v>80</v>
      </c>
      <c r="R438" s="1">
        <f>VLOOKUP(F438,Sheet2!$A$7:$F$12,5,FALSE)</f>
        <v>70</v>
      </c>
      <c r="S438" s="1">
        <f>VLOOKUP(F438,Sheet2!$A$7:$F$12,6,FALSE)</f>
        <v>90</v>
      </c>
      <c r="T438" s="11">
        <f t="shared" si="82"/>
        <v>26.666666666666668</v>
      </c>
      <c r="U438" s="11">
        <f t="shared" si="83"/>
        <v>26.666666666666668</v>
      </c>
      <c r="V438" s="11">
        <f t="shared" si="84"/>
        <v>26.666666666666668</v>
      </c>
      <c r="W438" s="11">
        <f t="shared" si="85"/>
        <v>21.333333333333332</v>
      </c>
      <c r="X438" s="11">
        <f t="shared" si="86"/>
        <v>21.333333333333332</v>
      </c>
      <c r="Y438" s="11">
        <f t="shared" si="87"/>
        <v>21.333333333333332</v>
      </c>
      <c r="Z438" s="11">
        <f t="shared" si="87"/>
        <v>16</v>
      </c>
      <c r="AA438" s="11">
        <f t="shared" si="88"/>
        <v>16</v>
      </c>
      <c r="AB438" s="11">
        <f t="shared" si="89"/>
        <v>16</v>
      </c>
      <c r="AC438" s="11">
        <f t="shared" si="89"/>
        <v>26.666666666666668</v>
      </c>
      <c r="AD438" s="11">
        <f t="shared" si="90"/>
        <v>26.666666666666668</v>
      </c>
      <c r="AE438" s="11">
        <f t="shared" si="91"/>
        <v>26.666666666666668</v>
      </c>
    </row>
    <row r="439" spans="1:31">
      <c r="A439" s="1">
        <f>VLOOKUP(I439,Sheet3!$A$748:$B$779,2,FALSE)+VLOOKUP(B439,Sheet3!$A$2:$B$737,2,FALSE)</f>
        <v>1923</v>
      </c>
      <c r="B439" s="9" t="str">
        <f>Sheet3!A438</f>
        <v>GIL PARTOLEZ</v>
      </c>
      <c r="E439" s="1">
        <f t="shared" si="80"/>
        <v>2</v>
      </c>
      <c r="F439" s="1">
        <f>VLOOKUP(VLOOKUP(B439,Sheet3!$A$2:$D$737,4,FALSE),Sheet2!$A$15:$C$19,3,TRUE)</f>
        <v>2</v>
      </c>
      <c r="G439" s="1">
        <f>VLOOKUP(F439,Sheet2!$A$8:$D$12,4,FALSE)</f>
        <v>10</v>
      </c>
      <c r="H439" s="1">
        <f>VLOOKUP(VLOOKUP(B439,Sheet3!$A$2:$E$737,5,FALSE),Sheet2!$A$2:$B$5,2,FALSE)</f>
        <v>1</v>
      </c>
      <c r="I439" s="1" t="str">
        <f>Sheet3!C438</f>
        <v>洪都拉斯</v>
      </c>
      <c r="J439" s="1" t="str">
        <f t="shared" si="81"/>
        <v>洪都拉斯</v>
      </c>
      <c r="K439" s="1">
        <f t="shared" si="92"/>
        <v>2</v>
      </c>
      <c r="N439" s="1">
        <f>VLOOKUP(H439,Sheet2!$B$2:$F$5,2,FALSE)*VLOOKUP(F439,Sheet2!$A$8:$C$12,3,FALSE)</f>
        <v>100</v>
      </c>
      <c r="O439" s="9">
        <f>VLOOKUP(H439,Sheet2!$B$2:$F$5,3,FALSE)*VLOOKUP(F439,Sheet2!$A$8:$C$12,3,FALSE)</f>
        <v>80</v>
      </c>
      <c r="P439" s="9">
        <f>VLOOKUP(H439,Sheet2!$B$2:$F$5,4,FALSE)*VLOOKUP(F439,Sheet2!$A$8:$C$12,3,FALSE)</f>
        <v>60</v>
      </c>
      <c r="Q439" s="9">
        <f>VLOOKUP(H439,Sheet2!$B$2:$F$5,5,FALSE)*VLOOKUP(F439,Sheet2!$A$8:$C$12,3,FALSE)</f>
        <v>100</v>
      </c>
      <c r="R439" s="1">
        <f>VLOOKUP(F439,Sheet2!$A$7:$F$12,5,FALSE)</f>
        <v>80</v>
      </c>
      <c r="S439" s="1">
        <f>VLOOKUP(F439,Sheet2!$A$7:$F$12,6,FALSE)</f>
        <v>95</v>
      </c>
      <c r="T439" s="11">
        <f t="shared" si="82"/>
        <v>33.333333333333336</v>
      </c>
      <c r="U439" s="11">
        <f t="shared" si="83"/>
        <v>33.333333333333336</v>
      </c>
      <c r="V439" s="11">
        <f t="shared" si="84"/>
        <v>33.333333333333336</v>
      </c>
      <c r="W439" s="11">
        <f t="shared" si="85"/>
        <v>26.666666666666668</v>
      </c>
      <c r="X439" s="11">
        <f t="shared" si="86"/>
        <v>26.666666666666668</v>
      </c>
      <c r="Y439" s="11">
        <f t="shared" si="87"/>
        <v>26.666666666666668</v>
      </c>
      <c r="Z439" s="11">
        <f t="shared" si="87"/>
        <v>20</v>
      </c>
      <c r="AA439" s="11">
        <f t="shared" si="88"/>
        <v>20</v>
      </c>
      <c r="AB439" s="11">
        <f t="shared" si="89"/>
        <v>20</v>
      </c>
      <c r="AC439" s="11">
        <f t="shared" si="89"/>
        <v>33.333333333333336</v>
      </c>
      <c r="AD439" s="11">
        <f t="shared" si="90"/>
        <v>33.333333333333336</v>
      </c>
      <c r="AE439" s="11">
        <f t="shared" si="91"/>
        <v>33.333333333333336</v>
      </c>
    </row>
    <row r="440" spans="1:31">
      <c r="A440" s="1">
        <f>VLOOKUP(I440,Sheet3!$A$748:$B$779,2,FALSE)+VLOOKUP(B440,Sheet3!$A$2:$B$737,2,FALSE)</f>
        <v>2001</v>
      </c>
      <c r="B440" s="9" t="str">
        <f>Sheet3!A439</f>
        <v>洛里斯</v>
      </c>
      <c r="E440" s="1">
        <f t="shared" si="80"/>
        <v>4</v>
      </c>
      <c r="F440" s="1">
        <f>VLOOKUP(VLOOKUP(B440,Sheet3!$A$2:$D$737,4,FALSE),Sheet2!$A$15:$C$19,3,TRUE)</f>
        <v>4</v>
      </c>
      <c r="G440" s="1">
        <f>VLOOKUP(F440,Sheet2!$A$8:$D$12,4,FALSE)</f>
        <v>20</v>
      </c>
      <c r="H440" s="1">
        <f>VLOOKUP(VLOOKUP(B440,Sheet3!$A$2:$E$737,5,FALSE),Sheet2!$A$2:$B$5,2,FALSE)</f>
        <v>4</v>
      </c>
      <c r="I440" s="1" t="str">
        <f>Sheet3!C439</f>
        <v>法国</v>
      </c>
      <c r="J440" s="1" t="str">
        <f t="shared" si="81"/>
        <v>法国</v>
      </c>
      <c r="K440" s="1">
        <f t="shared" si="92"/>
        <v>1</v>
      </c>
      <c r="N440" s="1">
        <f>VLOOKUP(H440,Sheet2!$B$2:$F$5,2,FALSE)*VLOOKUP(F440,Sheet2!$A$8:$C$12,3,FALSE)</f>
        <v>90</v>
      </c>
      <c r="O440" s="9">
        <f>VLOOKUP(H440,Sheet2!$B$2:$F$5,3,FALSE)*VLOOKUP(F440,Sheet2!$A$8:$C$12,3,FALSE)</f>
        <v>90</v>
      </c>
      <c r="P440" s="9">
        <f>VLOOKUP(H440,Sheet2!$B$2:$F$5,4,FALSE)*VLOOKUP(F440,Sheet2!$A$8:$C$12,3,FALSE)</f>
        <v>180</v>
      </c>
      <c r="Q440" s="9">
        <f>VLOOKUP(H440,Sheet2!$B$2:$F$5,5,FALSE)*VLOOKUP(F440,Sheet2!$A$8:$C$12,3,FALSE)</f>
        <v>150</v>
      </c>
      <c r="R440" s="1">
        <f>VLOOKUP(F440,Sheet2!$A$7:$F$12,5,FALSE)</f>
        <v>90</v>
      </c>
      <c r="S440" s="1">
        <f>VLOOKUP(F440,Sheet2!$A$7:$F$12,6,FALSE)</f>
        <v>110</v>
      </c>
      <c r="T440" s="11">
        <f t="shared" si="82"/>
        <v>30</v>
      </c>
      <c r="U440" s="11">
        <f t="shared" si="83"/>
        <v>30</v>
      </c>
      <c r="V440" s="11">
        <f t="shared" si="84"/>
        <v>30</v>
      </c>
      <c r="W440" s="11">
        <f t="shared" si="85"/>
        <v>30</v>
      </c>
      <c r="X440" s="11">
        <f t="shared" si="86"/>
        <v>30</v>
      </c>
      <c r="Y440" s="11">
        <f t="shared" si="87"/>
        <v>30</v>
      </c>
      <c r="Z440" s="11">
        <f t="shared" si="87"/>
        <v>60</v>
      </c>
      <c r="AA440" s="11">
        <f t="shared" si="88"/>
        <v>60</v>
      </c>
      <c r="AB440" s="11">
        <f t="shared" si="89"/>
        <v>60</v>
      </c>
      <c r="AC440" s="11">
        <f t="shared" si="89"/>
        <v>50</v>
      </c>
      <c r="AD440" s="11">
        <f t="shared" si="90"/>
        <v>50</v>
      </c>
      <c r="AE440" s="11">
        <f t="shared" si="91"/>
        <v>50</v>
      </c>
    </row>
    <row r="441" spans="1:31">
      <c r="A441" s="1">
        <f>VLOOKUP(I441,Sheet3!$A$748:$B$779,2,FALSE)+VLOOKUP(B441,Sheet3!$A$2:$B$737,2,FALSE)</f>
        <v>2002</v>
      </c>
      <c r="B441" s="9" t="str">
        <f>Sheet3!A440</f>
        <v>R.瓦拉内</v>
      </c>
      <c r="E441" s="1">
        <f t="shared" si="80"/>
        <v>3</v>
      </c>
      <c r="F441" s="1">
        <f>VLOOKUP(VLOOKUP(B441,Sheet3!$A$2:$D$737,4,FALSE),Sheet2!$A$15:$C$19,3,TRUE)</f>
        <v>3</v>
      </c>
      <c r="G441" s="1">
        <f>VLOOKUP(F441,Sheet2!$A$8:$D$12,4,FALSE)</f>
        <v>15</v>
      </c>
      <c r="H441" s="1">
        <f>VLOOKUP(VLOOKUP(B441,Sheet3!$A$2:$E$737,5,FALSE),Sheet2!$A$2:$B$5,2,FALSE)</f>
        <v>3</v>
      </c>
      <c r="I441" s="1" t="str">
        <f>Sheet3!C440</f>
        <v>法国</v>
      </c>
      <c r="J441" s="1" t="str">
        <f t="shared" si="81"/>
        <v>法国</v>
      </c>
      <c r="K441" s="1">
        <f t="shared" si="92"/>
        <v>11</v>
      </c>
      <c r="N441" s="1">
        <f>VLOOKUP(H441,Sheet2!$B$2:$F$5,2,FALSE)*VLOOKUP(F441,Sheet2!$A$8:$C$12,3,FALSE)</f>
        <v>72</v>
      </c>
      <c r="O441" s="9">
        <f>VLOOKUP(H441,Sheet2!$B$2:$F$5,3,FALSE)*VLOOKUP(F441,Sheet2!$A$8:$C$12,3,FALSE)</f>
        <v>96</v>
      </c>
      <c r="P441" s="9">
        <f>VLOOKUP(H441,Sheet2!$B$2:$F$5,4,FALSE)*VLOOKUP(F441,Sheet2!$A$8:$C$12,3,FALSE)</f>
        <v>120</v>
      </c>
      <c r="Q441" s="9">
        <f>VLOOKUP(H441,Sheet2!$B$2:$F$5,5,FALSE)*VLOOKUP(F441,Sheet2!$A$8:$C$12,3,FALSE)</f>
        <v>120</v>
      </c>
      <c r="R441" s="1">
        <f>VLOOKUP(F441,Sheet2!$A$7:$F$12,5,FALSE)</f>
        <v>85</v>
      </c>
      <c r="S441" s="1">
        <f>VLOOKUP(F441,Sheet2!$A$7:$F$12,6,FALSE)</f>
        <v>100</v>
      </c>
      <c r="T441" s="11">
        <f t="shared" si="82"/>
        <v>24</v>
      </c>
      <c r="U441" s="11">
        <f t="shared" si="83"/>
        <v>24</v>
      </c>
      <c r="V441" s="11">
        <f t="shared" si="84"/>
        <v>24</v>
      </c>
      <c r="W441" s="11">
        <f t="shared" si="85"/>
        <v>32</v>
      </c>
      <c r="X441" s="11">
        <f t="shared" si="86"/>
        <v>32</v>
      </c>
      <c r="Y441" s="11">
        <f t="shared" si="87"/>
        <v>32</v>
      </c>
      <c r="Z441" s="11">
        <f t="shared" si="87"/>
        <v>40</v>
      </c>
      <c r="AA441" s="11">
        <f t="shared" si="88"/>
        <v>40</v>
      </c>
      <c r="AB441" s="11">
        <f t="shared" si="89"/>
        <v>40</v>
      </c>
      <c r="AC441" s="11">
        <f t="shared" si="89"/>
        <v>40</v>
      </c>
      <c r="AD441" s="11">
        <f t="shared" si="90"/>
        <v>40</v>
      </c>
      <c r="AE441" s="11">
        <f t="shared" si="91"/>
        <v>40</v>
      </c>
    </row>
    <row r="442" spans="1:31">
      <c r="A442" s="1">
        <f>VLOOKUP(I442,Sheet3!$A$748:$B$779,2,FALSE)+VLOOKUP(B442,Sheet3!$A$2:$B$737,2,FALSE)</f>
        <v>2003</v>
      </c>
      <c r="B442" s="9" t="str">
        <f>Sheet3!A441</f>
        <v>科斯切尔尼</v>
      </c>
      <c r="E442" s="1">
        <f t="shared" si="80"/>
        <v>4</v>
      </c>
      <c r="F442" s="1">
        <f>VLOOKUP(VLOOKUP(B442,Sheet3!$A$2:$D$737,4,FALSE),Sheet2!$A$15:$C$19,3,TRUE)</f>
        <v>4</v>
      </c>
      <c r="G442" s="1">
        <f>VLOOKUP(F442,Sheet2!$A$8:$D$12,4,FALSE)</f>
        <v>20</v>
      </c>
      <c r="H442" s="1">
        <f>VLOOKUP(VLOOKUP(B442,Sheet3!$A$2:$E$737,5,FALSE),Sheet2!$A$2:$B$5,2,FALSE)</f>
        <v>3</v>
      </c>
      <c r="I442" s="1" t="str">
        <f>Sheet3!C441</f>
        <v>法国</v>
      </c>
      <c r="J442" s="1" t="str">
        <f t="shared" si="81"/>
        <v>法国</v>
      </c>
      <c r="K442" s="1">
        <f t="shared" si="92"/>
        <v>9</v>
      </c>
      <c r="N442" s="1">
        <f>VLOOKUP(H442,Sheet2!$B$2:$F$5,2,FALSE)*VLOOKUP(F442,Sheet2!$A$8:$C$12,3,FALSE)</f>
        <v>90</v>
      </c>
      <c r="O442" s="9">
        <f>VLOOKUP(H442,Sheet2!$B$2:$F$5,3,FALSE)*VLOOKUP(F442,Sheet2!$A$8:$C$12,3,FALSE)</f>
        <v>120</v>
      </c>
      <c r="P442" s="9">
        <f>VLOOKUP(H442,Sheet2!$B$2:$F$5,4,FALSE)*VLOOKUP(F442,Sheet2!$A$8:$C$12,3,FALSE)</f>
        <v>150</v>
      </c>
      <c r="Q442" s="9">
        <f>VLOOKUP(H442,Sheet2!$B$2:$F$5,5,FALSE)*VLOOKUP(F442,Sheet2!$A$8:$C$12,3,FALSE)</f>
        <v>150</v>
      </c>
      <c r="R442" s="1">
        <f>VLOOKUP(F442,Sheet2!$A$7:$F$12,5,FALSE)</f>
        <v>90</v>
      </c>
      <c r="S442" s="1">
        <f>VLOOKUP(F442,Sheet2!$A$7:$F$12,6,FALSE)</f>
        <v>110</v>
      </c>
      <c r="T442" s="11">
        <f t="shared" si="82"/>
        <v>30</v>
      </c>
      <c r="U442" s="11">
        <f t="shared" si="83"/>
        <v>30</v>
      </c>
      <c r="V442" s="11">
        <f t="shared" si="84"/>
        <v>30</v>
      </c>
      <c r="W442" s="11">
        <f t="shared" si="85"/>
        <v>40</v>
      </c>
      <c r="X442" s="11">
        <f t="shared" si="86"/>
        <v>40</v>
      </c>
      <c r="Y442" s="11">
        <f t="shared" si="87"/>
        <v>40</v>
      </c>
      <c r="Z442" s="11">
        <f t="shared" si="87"/>
        <v>50</v>
      </c>
      <c r="AA442" s="11">
        <f t="shared" si="88"/>
        <v>50</v>
      </c>
      <c r="AB442" s="11">
        <f t="shared" si="89"/>
        <v>50</v>
      </c>
      <c r="AC442" s="11">
        <f t="shared" si="89"/>
        <v>50</v>
      </c>
      <c r="AD442" s="11">
        <f t="shared" si="90"/>
        <v>50</v>
      </c>
      <c r="AE442" s="11">
        <f t="shared" si="91"/>
        <v>50</v>
      </c>
    </row>
    <row r="443" spans="1:31">
      <c r="A443" s="1">
        <f>VLOOKUP(I443,Sheet3!$A$748:$B$779,2,FALSE)+VLOOKUP(B443,Sheet3!$A$2:$B$737,2,FALSE)</f>
        <v>2004</v>
      </c>
      <c r="B443" s="9" t="str">
        <f>Sheet3!A442</f>
        <v>贾莱</v>
      </c>
      <c r="E443" s="1">
        <f t="shared" si="80"/>
        <v>2</v>
      </c>
      <c r="F443" s="1">
        <f>VLOOKUP(VLOOKUP(B443,Sheet3!$A$2:$D$737,4,FALSE),Sheet2!$A$15:$C$19,3,TRUE)</f>
        <v>2</v>
      </c>
      <c r="G443" s="1">
        <f>VLOOKUP(F443,Sheet2!$A$8:$D$12,4,FALSE)</f>
        <v>10</v>
      </c>
      <c r="H443" s="1">
        <f>VLOOKUP(VLOOKUP(B443,Sheet3!$A$2:$E$737,5,FALSE),Sheet2!$A$2:$B$5,2,FALSE)</f>
        <v>3</v>
      </c>
      <c r="I443" s="1" t="str">
        <f>Sheet3!C442</f>
        <v>法国</v>
      </c>
      <c r="J443" s="1" t="str">
        <f t="shared" si="81"/>
        <v>法国</v>
      </c>
      <c r="K443" s="1">
        <f t="shared" si="92"/>
        <v>13</v>
      </c>
      <c r="N443" s="1">
        <f>VLOOKUP(H443,Sheet2!$B$2:$F$5,2,FALSE)*VLOOKUP(F443,Sheet2!$A$8:$C$12,3,FALSE)</f>
        <v>60</v>
      </c>
      <c r="O443" s="9">
        <f>VLOOKUP(H443,Sheet2!$B$2:$F$5,3,FALSE)*VLOOKUP(F443,Sheet2!$A$8:$C$12,3,FALSE)</f>
        <v>80</v>
      </c>
      <c r="P443" s="9">
        <f>VLOOKUP(H443,Sheet2!$B$2:$F$5,4,FALSE)*VLOOKUP(F443,Sheet2!$A$8:$C$12,3,FALSE)</f>
        <v>100</v>
      </c>
      <c r="Q443" s="9">
        <f>VLOOKUP(H443,Sheet2!$B$2:$F$5,5,FALSE)*VLOOKUP(F443,Sheet2!$A$8:$C$12,3,FALSE)</f>
        <v>100</v>
      </c>
      <c r="R443" s="1">
        <f>VLOOKUP(F443,Sheet2!$A$7:$F$12,5,FALSE)</f>
        <v>80</v>
      </c>
      <c r="S443" s="1">
        <f>VLOOKUP(F443,Sheet2!$A$7:$F$12,6,FALSE)</f>
        <v>95</v>
      </c>
      <c r="T443" s="11">
        <f t="shared" si="82"/>
        <v>20</v>
      </c>
      <c r="U443" s="11">
        <f t="shared" si="83"/>
        <v>20</v>
      </c>
      <c r="V443" s="11">
        <f t="shared" si="84"/>
        <v>20</v>
      </c>
      <c r="W443" s="11">
        <f t="shared" si="85"/>
        <v>26.666666666666668</v>
      </c>
      <c r="X443" s="11">
        <f t="shared" si="86"/>
        <v>26.666666666666668</v>
      </c>
      <c r="Y443" s="11">
        <f t="shared" si="87"/>
        <v>26.666666666666668</v>
      </c>
      <c r="Z443" s="11">
        <f t="shared" si="87"/>
        <v>33.333333333333336</v>
      </c>
      <c r="AA443" s="11">
        <f t="shared" si="88"/>
        <v>33.333333333333336</v>
      </c>
      <c r="AB443" s="11">
        <f t="shared" si="89"/>
        <v>33.333333333333336</v>
      </c>
      <c r="AC443" s="11">
        <f t="shared" si="89"/>
        <v>33.333333333333336</v>
      </c>
      <c r="AD443" s="11">
        <f t="shared" si="90"/>
        <v>33.333333333333336</v>
      </c>
      <c r="AE443" s="11">
        <f t="shared" si="91"/>
        <v>33.333333333333336</v>
      </c>
    </row>
    <row r="444" spans="1:31">
      <c r="A444" s="1">
        <f>VLOOKUP(I444,Sheet3!$A$748:$B$779,2,FALSE)+VLOOKUP(B444,Sheet3!$A$2:$B$737,2,FALSE)</f>
        <v>2005</v>
      </c>
      <c r="B444" s="9" t="str">
        <f>Sheet3!A443</f>
        <v>埃夫拉</v>
      </c>
      <c r="E444" s="1">
        <f t="shared" si="80"/>
        <v>3</v>
      </c>
      <c r="F444" s="1">
        <f>VLOOKUP(VLOOKUP(B444,Sheet3!$A$2:$D$737,4,FALSE),Sheet2!$A$15:$C$19,3,TRUE)</f>
        <v>3</v>
      </c>
      <c r="G444" s="1">
        <f>VLOOKUP(F444,Sheet2!$A$8:$D$12,4,FALSE)</f>
        <v>15</v>
      </c>
      <c r="H444" s="1">
        <f>VLOOKUP(VLOOKUP(B444,Sheet3!$A$2:$E$737,5,FALSE),Sheet2!$A$2:$B$5,2,FALSE)</f>
        <v>3</v>
      </c>
      <c r="I444" s="1" t="str">
        <f>Sheet3!C443</f>
        <v>法国</v>
      </c>
      <c r="J444" s="1" t="str">
        <f t="shared" si="81"/>
        <v>法国</v>
      </c>
      <c r="K444" s="1">
        <f t="shared" si="92"/>
        <v>10</v>
      </c>
      <c r="N444" s="1">
        <f>VLOOKUP(H444,Sheet2!$B$2:$F$5,2,FALSE)*VLOOKUP(F444,Sheet2!$A$8:$C$12,3,FALSE)</f>
        <v>72</v>
      </c>
      <c r="O444" s="9">
        <f>VLOOKUP(H444,Sheet2!$B$2:$F$5,3,FALSE)*VLOOKUP(F444,Sheet2!$A$8:$C$12,3,FALSE)</f>
        <v>96</v>
      </c>
      <c r="P444" s="9">
        <f>VLOOKUP(H444,Sheet2!$B$2:$F$5,4,FALSE)*VLOOKUP(F444,Sheet2!$A$8:$C$12,3,FALSE)</f>
        <v>120</v>
      </c>
      <c r="Q444" s="9">
        <f>VLOOKUP(H444,Sheet2!$B$2:$F$5,5,FALSE)*VLOOKUP(F444,Sheet2!$A$8:$C$12,3,FALSE)</f>
        <v>120</v>
      </c>
      <c r="R444" s="1">
        <f>VLOOKUP(F444,Sheet2!$A$7:$F$12,5,FALSE)</f>
        <v>85</v>
      </c>
      <c r="S444" s="1">
        <f>VLOOKUP(F444,Sheet2!$A$7:$F$12,6,FALSE)</f>
        <v>100</v>
      </c>
      <c r="T444" s="11">
        <f t="shared" si="82"/>
        <v>24</v>
      </c>
      <c r="U444" s="11">
        <f t="shared" si="83"/>
        <v>24</v>
      </c>
      <c r="V444" s="11">
        <f t="shared" si="84"/>
        <v>24</v>
      </c>
      <c r="W444" s="11">
        <f t="shared" si="85"/>
        <v>32</v>
      </c>
      <c r="X444" s="11">
        <f t="shared" si="86"/>
        <v>32</v>
      </c>
      <c r="Y444" s="11">
        <f t="shared" si="87"/>
        <v>32</v>
      </c>
      <c r="Z444" s="11">
        <f t="shared" si="87"/>
        <v>40</v>
      </c>
      <c r="AA444" s="11">
        <f t="shared" si="88"/>
        <v>40</v>
      </c>
      <c r="AB444" s="11">
        <f t="shared" si="89"/>
        <v>40</v>
      </c>
      <c r="AC444" s="11">
        <f t="shared" si="89"/>
        <v>40</v>
      </c>
      <c r="AD444" s="11">
        <f t="shared" si="90"/>
        <v>40</v>
      </c>
      <c r="AE444" s="11">
        <f t="shared" si="91"/>
        <v>40</v>
      </c>
    </row>
    <row r="445" spans="1:31">
      <c r="A445" s="1">
        <f>VLOOKUP(I445,Sheet3!$A$748:$B$779,2,FALSE)+VLOOKUP(B445,Sheet3!$A$2:$B$737,2,FALSE)</f>
        <v>2006</v>
      </c>
      <c r="B445" s="9" t="str">
        <f>Sheet3!A444</f>
        <v>博格巴</v>
      </c>
      <c r="E445" s="1">
        <f t="shared" si="80"/>
        <v>3</v>
      </c>
      <c r="F445" s="1">
        <f>VLOOKUP(VLOOKUP(B445,Sheet3!$A$2:$D$737,4,FALSE),Sheet2!$A$15:$C$19,3,TRUE)</f>
        <v>3</v>
      </c>
      <c r="G445" s="1">
        <f>VLOOKUP(F445,Sheet2!$A$8:$D$12,4,FALSE)</f>
        <v>15</v>
      </c>
      <c r="H445" s="1">
        <f>VLOOKUP(VLOOKUP(B445,Sheet3!$A$2:$E$737,5,FALSE),Sheet2!$A$2:$B$5,2,FALSE)</f>
        <v>2</v>
      </c>
      <c r="I445" s="1" t="str">
        <f>Sheet3!C444</f>
        <v>法国</v>
      </c>
      <c r="J445" s="1" t="str">
        <f t="shared" si="81"/>
        <v>法国</v>
      </c>
      <c r="K445" s="1">
        <f t="shared" si="92"/>
        <v>14</v>
      </c>
      <c r="N445" s="1">
        <f>VLOOKUP(H445,Sheet2!$B$2:$F$5,2,FALSE)*VLOOKUP(F445,Sheet2!$A$8:$C$12,3,FALSE)</f>
        <v>96</v>
      </c>
      <c r="O445" s="9">
        <f>VLOOKUP(H445,Sheet2!$B$2:$F$5,3,FALSE)*VLOOKUP(F445,Sheet2!$A$8:$C$12,3,FALSE)</f>
        <v>120</v>
      </c>
      <c r="P445" s="9">
        <f>VLOOKUP(H445,Sheet2!$B$2:$F$5,4,FALSE)*VLOOKUP(F445,Sheet2!$A$8:$C$12,3,FALSE)</f>
        <v>72</v>
      </c>
      <c r="Q445" s="9">
        <f>VLOOKUP(H445,Sheet2!$B$2:$F$5,5,FALSE)*VLOOKUP(F445,Sheet2!$A$8:$C$12,3,FALSE)</f>
        <v>120</v>
      </c>
      <c r="R445" s="1">
        <f>VLOOKUP(F445,Sheet2!$A$7:$F$12,5,FALSE)</f>
        <v>85</v>
      </c>
      <c r="S445" s="1">
        <f>VLOOKUP(F445,Sheet2!$A$7:$F$12,6,FALSE)</f>
        <v>100</v>
      </c>
      <c r="T445" s="11">
        <f t="shared" si="82"/>
        <v>32</v>
      </c>
      <c r="U445" s="11">
        <f t="shared" si="83"/>
        <v>32</v>
      </c>
      <c r="V445" s="11">
        <f t="shared" si="84"/>
        <v>32</v>
      </c>
      <c r="W445" s="11">
        <f t="shared" si="85"/>
        <v>40</v>
      </c>
      <c r="X445" s="11">
        <f t="shared" si="86"/>
        <v>40</v>
      </c>
      <c r="Y445" s="11">
        <f t="shared" si="87"/>
        <v>40</v>
      </c>
      <c r="Z445" s="11">
        <f t="shared" si="87"/>
        <v>24</v>
      </c>
      <c r="AA445" s="11">
        <f t="shared" si="88"/>
        <v>24</v>
      </c>
      <c r="AB445" s="11">
        <f t="shared" si="89"/>
        <v>24</v>
      </c>
      <c r="AC445" s="11">
        <f t="shared" si="89"/>
        <v>40</v>
      </c>
      <c r="AD445" s="11">
        <f t="shared" si="90"/>
        <v>40</v>
      </c>
      <c r="AE445" s="11">
        <f t="shared" si="91"/>
        <v>40</v>
      </c>
    </row>
    <row r="446" spans="1:31">
      <c r="A446" s="1">
        <f>VLOOKUP(I446,Sheet3!$A$748:$B$779,2,FALSE)+VLOOKUP(B446,Sheet3!$A$2:$B$737,2,FALSE)</f>
        <v>2007</v>
      </c>
      <c r="B446" s="9" t="str">
        <f>Sheet3!A445</f>
        <v>卡巴耶</v>
      </c>
      <c r="E446" s="1">
        <f t="shared" si="80"/>
        <v>4</v>
      </c>
      <c r="F446" s="1">
        <f>VLOOKUP(VLOOKUP(B446,Sheet3!$A$2:$D$737,4,FALSE),Sheet2!$A$15:$C$19,3,TRUE)</f>
        <v>4</v>
      </c>
      <c r="G446" s="1">
        <f>VLOOKUP(F446,Sheet2!$A$8:$D$12,4,FALSE)</f>
        <v>20</v>
      </c>
      <c r="H446" s="1">
        <f>VLOOKUP(VLOOKUP(B446,Sheet3!$A$2:$E$737,5,FALSE),Sheet2!$A$2:$B$5,2,FALSE)</f>
        <v>2</v>
      </c>
      <c r="I446" s="1" t="str">
        <f>Sheet3!C445</f>
        <v>法国</v>
      </c>
      <c r="J446" s="1" t="str">
        <f t="shared" si="81"/>
        <v>法国</v>
      </c>
      <c r="K446" s="1">
        <f t="shared" si="92"/>
        <v>6</v>
      </c>
      <c r="N446" s="1">
        <f>VLOOKUP(H446,Sheet2!$B$2:$F$5,2,FALSE)*VLOOKUP(F446,Sheet2!$A$8:$C$12,3,FALSE)</f>
        <v>120</v>
      </c>
      <c r="O446" s="9">
        <f>VLOOKUP(H446,Sheet2!$B$2:$F$5,3,FALSE)*VLOOKUP(F446,Sheet2!$A$8:$C$12,3,FALSE)</f>
        <v>150</v>
      </c>
      <c r="P446" s="9">
        <f>VLOOKUP(H446,Sheet2!$B$2:$F$5,4,FALSE)*VLOOKUP(F446,Sheet2!$A$8:$C$12,3,FALSE)</f>
        <v>90</v>
      </c>
      <c r="Q446" s="9">
        <f>VLOOKUP(H446,Sheet2!$B$2:$F$5,5,FALSE)*VLOOKUP(F446,Sheet2!$A$8:$C$12,3,FALSE)</f>
        <v>150</v>
      </c>
      <c r="R446" s="1">
        <f>VLOOKUP(F446,Sheet2!$A$7:$F$12,5,FALSE)</f>
        <v>90</v>
      </c>
      <c r="S446" s="1">
        <f>VLOOKUP(F446,Sheet2!$A$7:$F$12,6,FALSE)</f>
        <v>110</v>
      </c>
      <c r="T446" s="11">
        <f t="shared" si="82"/>
        <v>40</v>
      </c>
      <c r="U446" s="11">
        <f t="shared" si="83"/>
        <v>40</v>
      </c>
      <c r="V446" s="11">
        <f t="shared" si="84"/>
        <v>40</v>
      </c>
      <c r="W446" s="11">
        <f t="shared" si="85"/>
        <v>50</v>
      </c>
      <c r="X446" s="11">
        <f t="shared" si="86"/>
        <v>50</v>
      </c>
      <c r="Y446" s="11">
        <f t="shared" si="87"/>
        <v>50</v>
      </c>
      <c r="Z446" s="11">
        <f t="shared" si="87"/>
        <v>30</v>
      </c>
      <c r="AA446" s="11">
        <f t="shared" si="88"/>
        <v>30</v>
      </c>
      <c r="AB446" s="11">
        <f t="shared" si="89"/>
        <v>30</v>
      </c>
      <c r="AC446" s="11">
        <f t="shared" si="89"/>
        <v>50</v>
      </c>
      <c r="AD446" s="11">
        <f t="shared" si="90"/>
        <v>50</v>
      </c>
      <c r="AE446" s="11">
        <f t="shared" si="91"/>
        <v>50</v>
      </c>
    </row>
    <row r="447" spans="1:31">
      <c r="A447" s="1">
        <f>VLOOKUP(I447,Sheet3!$A$748:$B$779,2,FALSE)+VLOOKUP(B447,Sheet3!$A$2:$B$737,2,FALSE)</f>
        <v>2008</v>
      </c>
      <c r="B447" s="9" t="str">
        <f>Sheet3!A446</f>
        <v>马图伊迪</v>
      </c>
      <c r="E447" s="1">
        <f t="shared" si="80"/>
        <v>3</v>
      </c>
      <c r="F447" s="1">
        <f>VLOOKUP(VLOOKUP(B447,Sheet3!$A$2:$D$737,4,FALSE),Sheet2!$A$15:$C$19,3,TRUE)</f>
        <v>3</v>
      </c>
      <c r="G447" s="1">
        <f>VLOOKUP(F447,Sheet2!$A$8:$D$12,4,FALSE)</f>
        <v>15</v>
      </c>
      <c r="H447" s="1">
        <f>VLOOKUP(VLOOKUP(B447,Sheet3!$A$2:$E$737,5,FALSE),Sheet2!$A$2:$B$5,2,FALSE)</f>
        <v>2</v>
      </c>
      <c r="I447" s="1" t="str">
        <f>Sheet3!C446</f>
        <v>法国</v>
      </c>
      <c r="J447" s="1" t="str">
        <f t="shared" si="81"/>
        <v>法国</v>
      </c>
      <c r="K447" s="1">
        <f t="shared" si="92"/>
        <v>12</v>
      </c>
      <c r="N447" s="1">
        <f>VLOOKUP(H447,Sheet2!$B$2:$F$5,2,FALSE)*VLOOKUP(F447,Sheet2!$A$8:$C$12,3,FALSE)</f>
        <v>96</v>
      </c>
      <c r="O447" s="9">
        <f>VLOOKUP(H447,Sheet2!$B$2:$F$5,3,FALSE)*VLOOKUP(F447,Sheet2!$A$8:$C$12,3,FALSE)</f>
        <v>120</v>
      </c>
      <c r="P447" s="9">
        <f>VLOOKUP(H447,Sheet2!$B$2:$F$5,4,FALSE)*VLOOKUP(F447,Sheet2!$A$8:$C$12,3,FALSE)</f>
        <v>72</v>
      </c>
      <c r="Q447" s="9">
        <f>VLOOKUP(H447,Sheet2!$B$2:$F$5,5,FALSE)*VLOOKUP(F447,Sheet2!$A$8:$C$12,3,FALSE)</f>
        <v>120</v>
      </c>
      <c r="R447" s="1">
        <f>VLOOKUP(F447,Sheet2!$A$7:$F$12,5,FALSE)</f>
        <v>85</v>
      </c>
      <c r="S447" s="1">
        <f>VLOOKUP(F447,Sheet2!$A$7:$F$12,6,FALSE)</f>
        <v>100</v>
      </c>
      <c r="T447" s="11">
        <f t="shared" si="82"/>
        <v>32</v>
      </c>
      <c r="U447" s="11">
        <f t="shared" si="83"/>
        <v>32</v>
      </c>
      <c r="V447" s="11">
        <f t="shared" si="84"/>
        <v>32</v>
      </c>
      <c r="W447" s="11">
        <f t="shared" si="85"/>
        <v>40</v>
      </c>
      <c r="X447" s="11">
        <f t="shared" si="86"/>
        <v>40</v>
      </c>
      <c r="Y447" s="11">
        <f t="shared" si="87"/>
        <v>40</v>
      </c>
      <c r="Z447" s="11">
        <f t="shared" si="87"/>
        <v>24</v>
      </c>
      <c r="AA447" s="11">
        <f t="shared" si="88"/>
        <v>24</v>
      </c>
      <c r="AB447" s="11">
        <f t="shared" si="89"/>
        <v>24</v>
      </c>
      <c r="AC447" s="11">
        <f t="shared" si="89"/>
        <v>40</v>
      </c>
      <c r="AD447" s="11">
        <f t="shared" si="90"/>
        <v>40</v>
      </c>
      <c r="AE447" s="11">
        <f t="shared" si="91"/>
        <v>40</v>
      </c>
    </row>
    <row r="448" spans="1:31">
      <c r="A448" s="1">
        <f>VLOOKUP(I448,Sheet3!$A$748:$B$779,2,FALSE)+VLOOKUP(B448,Sheet3!$A$2:$B$737,2,FALSE)</f>
        <v>2009</v>
      </c>
      <c r="B448" s="9" t="str">
        <f>Sheet3!A447</f>
        <v>瓦尔布埃纳</v>
      </c>
      <c r="E448" s="1">
        <f t="shared" si="80"/>
        <v>4</v>
      </c>
      <c r="F448" s="1">
        <f>VLOOKUP(VLOOKUP(B448,Sheet3!$A$2:$D$737,4,FALSE),Sheet2!$A$15:$C$19,3,TRUE)</f>
        <v>4</v>
      </c>
      <c r="G448" s="1">
        <f>VLOOKUP(F448,Sheet2!$A$8:$D$12,4,FALSE)</f>
        <v>20</v>
      </c>
      <c r="H448" s="1">
        <f>VLOOKUP(VLOOKUP(B448,Sheet3!$A$2:$E$737,5,FALSE),Sheet2!$A$2:$B$5,2,FALSE)</f>
        <v>2</v>
      </c>
      <c r="I448" s="1" t="str">
        <f>Sheet3!C447</f>
        <v>法国</v>
      </c>
      <c r="J448" s="1" t="str">
        <f t="shared" si="81"/>
        <v>法国</v>
      </c>
      <c r="K448" s="1">
        <f t="shared" si="92"/>
        <v>3</v>
      </c>
      <c r="N448" s="1">
        <f>VLOOKUP(H448,Sheet2!$B$2:$F$5,2,FALSE)*VLOOKUP(F448,Sheet2!$A$8:$C$12,3,FALSE)</f>
        <v>120</v>
      </c>
      <c r="O448" s="9">
        <f>VLOOKUP(H448,Sheet2!$B$2:$F$5,3,FALSE)*VLOOKUP(F448,Sheet2!$A$8:$C$12,3,FALSE)</f>
        <v>150</v>
      </c>
      <c r="P448" s="9">
        <f>VLOOKUP(H448,Sheet2!$B$2:$F$5,4,FALSE)*VLOOKUP(F448,Sheet2!$A$8:$C$12,3,FALSE)</f>
        <v>90</v>
      </c>
      <c r="Q448" s="9">
        <f>VLOOKUP(H448,Sheet2!$B$2:$F$5,5,FALSE)*VLOOKUP(F448,Sheet2!$A$8:$C$12,3,FALSE)</f>
        <v>150</v>
      </c>
      <c r="R448" s="1">
        <f>VLOOKUP(F448,Sheet2!$A$7:$F$12,5,FALSE)</f>
        <v>90</v>
      </c>
      <c r="S448" s="1">
        <f>VLOOKUP(F448,Sheet2!$A$7:$F$12,6,FALSE)</f>
        <v>110</v>
      </c>
      <c r="T448" s="11">
        <f t="shared" si="82"/>
        <v>40</v>
      </c>
      <c r="U448" s="11">
        <f t="shared" si="83"/>
        <v>40</v>
      </c>
      <c r="V448" s="11">
        <f t="shared" si="84"/>
        <v>40</v>
      </c>
      <c r="W448" s="11">
        <f t="shared" si="85"/>
        <v>50</v>
      </c>
      <c r="X448" s="11">
        <f t="shared" si="86"/>
        <v>50</v>
      </c>
      <c r="Y448" s="11">
        <f t="shared" si="87"/>
        <v>50</v>
      </c>
      <c r="Z448" s="11">
        <f t="shared" si="87"/>
        <v>30</v>
      </c>
      <c r="AA448" s="11">
        <f t="shared" si="88"/>
        <v>30</v>
      </c>
      <c r="AB448" s="11">
        <f t="shared" si="89"/>
        <v>30</v>
      </c>
      <c r="AC448" s="11">
        <f t="shared" si="89"/>
        <v>50</v>
      </c>
      <c r="AD448" s="11">
        <f t="shared" si="90"/>
        <v>50</v>
      </c>
      <c r="AE448" s="11">
        <f t="shared" si="91"/>
        <v>50</v>
      </c>
    </row>
    <row r="449" spans="1:31">
      <c r="A449" s="1">
        <f>VLOOKUP(I449,Sheet3!$A$748:$B$779,2,FALSE)+VLOOKUP(B449,Sheet3!$A$2:$B$737,2,FALSE)</f>
        <v>2010</v>
      </c>
      <c r="B449" s="9" t="str">
        <f>Sheet3!A448</f>
        <v>里贝里</v>
      </c>
      <c r="E449" s="1">
        <f t="shared" si="80"/>
        <v>4</v>
      </c>
      <c r="F449" s="1">
        <f>VLOOKUP(VLOOKUP(B449,Sheet3!$A$2:$D$737,4,FALSE),Sheet2!$A$15:$C$19,3,TRUE)</f>
        <v>4</v>
      </c>
      <c r="G449" s="1">
        <f>VLOOKUP(F449,Sheet2!$A$8:$D$12,4,FALSE)</f>
        <v>20</v>
      </c>
      <c r="H449" s="1">
        <f>VLOOKUP(VLOOKUP(B449,Sheet3!$A$2:$E$737,5,FALSE),Sheet2!$A$2:$B$5,2,FALSE)</f>
        <v>2</v>
      </c>
      <c r="I449" s="1" t="str">
        <f>Sheet3!C448</f>
        <v>法国</v>
      </c>
      <c r="J449" s="1" t="str">
        <f t="shared" si="81"/>
        <v>法国</v>
      </c>
      <c r="K449" s="1">
        <f t="shared" si="92"/>
        <v>1</v>
      </c>
      <c r="N449" s="1">
        <f>VLOOKUP(H449,Sheet2!$B$2:$F$5,2,FALSE)*VLOOKUP(F449,Sheet2!$A$8:$C$12,3,FALSE)</f>
        <v>120</v>
      </c>
      <c r="O449" s="9">
        <f>VLOOKUP(H449,Sheet2!$B$2:$F$5,3,FALSE)*VLOOKUP(F449,Sheet2!$A$8:$C$12,3,FALSE)</f>
        <v>150</v>
      </c>
      <c r="P449" s="9">
        <f>VLOOKUP(H449,Sheet2!$B$2:$F$5,4,FALSE)*VLOOKUP(F449,Sheet2!$A$8:$C$12,3,FALSE)</f>
        <v>90</v>
      </c>
      <c r="Q449" s="9">
        <f>VLOOKUP(H449,Sheet2!$B$2:$F$5,5,FALSE)*VLOOKUP(F449,Sheet2!$A$8:$C$12,3,FALSE)</f>
        <v>150</v>
      </c>
      <c r="R449" s="1">
        <f>VLOOKUP(F449,Sheet2!$A$7:$F$12,5,FALSE)</f>
        <v>90</v>
      </c>
      <c r="S449" s="1">
        <f>VLOOKUP(F449,Sheet2!$A$7:$F$12,6,FALSE)</f>
        <v>110</v>
      </c>
      <c r="T449" s="11">
        <f t="shared" si="82"/>
        <v>40</v>
      </c>
      <c r="U449" s="11">
        <f t="shared" si="83"/>
        <v>40</v>
      </c>
      <c r="V449" s="11">
        <f t="shared" si="84"/>
        <v>40</v>
      </c>
      <c r="W449" s="11">
        <f t="shared" si="85"/>
        <v>50</v>
      </c>
      <c r="X449" s="11">
        <f t="shared" si="86"/>
        <v>50</v>
      </c>
      <c r="Y449" s="11">
        <f t="shared" si="87"/>
        <v>50</v>
      </c>
      <c r="Z449" s="11">
        <f t="shared" si="87"/>
        <v>30</v>
      </c>
      <c r="AA449" s="11">
        <f t="shared" si="88"/>
        <v>30</v>
      </c>
      <c r="AB449" s="11">
        <f t="shared" si="89"/>
        <v>30</v>
      </c>
      <c r="AC449" s="11">
        <f t="shared" si="89"/>
        <v>50</v>
      </c>
      <c r="AD449" s="11">
        <f t="shared" si="90"/>
        <v>50</v>
      </c>
      <c r="AE449" s="11">
        <f t="shared" si="91"/>
        <v>50</v>
      </c>
    </row>
    <row r="450" spans="1:31">
      <c r="A450" s="1">
        <f>VLOOKUP(I450,Sheet3!$A$748:$B$779,2,FALSE)+VLOOKUP(B450,Sheet3!$A$2:$B$737,2,FALSE)</f>
        <v>2011</v>
      </c>
      <c r="B450" s="9" t="str">
        <f>Sheet3!A449</f>
        <v>本泽马</v>
      </c>
      <c r="E450" s="1">
        <f t="shared" si="80"/>
        <v>4</v>
      </c>
      <c r="F450" s="1">
        <f>VLOOKUP(VLOOKUP(B450,Sheet3!$A$2:$D$737,4,FALSE),Sheet2!$A$15:$C$19,3,TRUE)</f>
        <v>4</v>
      </c>
      <c r="G450" s="1">
        <f>VLOOKUP(F450,Sheet2!$A$8:$D$12,4,FALSE)</f>
        <v>20</v>
      </c>
      <c r="H450" s="1">
        <f>VLOOKUP(VLOOKUP(B450,Sheet3!$A$2:$E$737,5,FALSE),Sheet2!$A$2:$B$5,2,FALSE)</f>
        <v>1</v>
      </c>
      <c r="I450" s="1" t="str">
        <f>Sheet3!C449</f>
        <v>法国</v>
      </c>
      <c r="J450" s="1" t="str">
        <f t="shared" si="81"/>
        <v>法国</v>
      </c>
      <c r="K450" s="1">
        <f t="shared" si="92"/>
        <v>9</v>
      </c>
      <c r="N450" s="1">
        <f>VLOOKUP(H450,Sheet2!$B$2:$F$5,2,FALSE)*VLOOKUP(F450,Sheet2!$A$8:$C$12,3,FALSE)</f>
        <v>150</v>
      </c>
      <c r="O450" s="9">
        <f>VLOOKUP(H450,Sheet2!$B$2:$F$5,3,FALSE)*VLOOKUP(F450,Sheet2!$A$8:$C$12,3,FALSE)</f>
        <v>120</v>
      </c>
      <c r="P450" s="9">
        <f>VLOOKUP(H450,Sheet2!$B$2:$F$5,4,FALSE)*VLOOKUP(F450,Sheet2!$A$8:$C$12,3,FALSE)</f>
        <v>90</v>
      </c>
      <c r="Q450" s="9">
        <f>VLOOKUP(H450,Sheet2!$B$2:$F$5,5,FALSE)*VLOOKUP(F450,Sheet2!$A$8:$C$12,3,FALSE)</f>
        <v>150</v>
      </c>
      <c r="R450" s="1">
        <f>VLOOKUP(F450,Sheet2!$A$7:$F$12,5,FALSE)</f>
        <v>90</v>
      </c>
      <c r="S450" s="1">
        <f>VLOOKUP(F450,Sheet2!$A$7:$F$12,6,FALSE)</f>
        <v>110</v>
      </c>
      <c r="T450" s="11">
        <f t="shared" si="82"/>
        <v>50</v>
      </c>
      <c r="U450" s="11">
        <f t="shared" si="83"/>
        <v>50</v>
      </c>
      <c r="V450" s="11">
        <f t="shared" si="84"/>
        <v>50</v>
      </c>
      <c r="W450" s="11">
        <f t="shared" si="85"/>
        <v>40</v>
      </c>
      <c r="X450" s="11">
        <f t="shared" si="86"/>
        <v>40</v>
      </c>
      <c r="Y450" s="11">
        <f t="shared" si="87"/>
        <v>40</v>
      </c>
      <c r="Z450" s="11">
        <f t="shared" si="87"/>
        <v>30</v>
      </c>
      <c r="AA450" s="11">
        <f t="shared" si="88"/>
        <v>30</v>
      </c>
      <c r="AB450" s="11">
        <f t="shared" si="89"/>
        <v>30</v>
      </c>
      <c r="AC450" s="11">
        <f t="shared" si="89"/>
        <v>50</v>
      </c>
      <c r="AD450" s="11">
        <f t="shared" si="90"/>
        <v>50</v>
      </c>
      <c r="AE450" s="11">
        <f t="shared" si="91"/>
        <v>50</v>
      </c>
    </row>
    <row r="451" spans="1:31">
      <c r="A451" s="1">
        <f>VLOOKUP(I451,Sheet3!$A$748:$B$779,2,FALSE)+VLOOKUP(B451,Sheet3!$A$2:$B$737,2,FALSE)</f>
        <v>2012</v>
      </c>
      <c r="B451" s="9" t="str">
        <f>Sheet3!A450</f>
        <v xml:space="preserve">曼丹达 </v>
      </c>
      <c r="E451" s="1">
        <f t="shared" si="80"/>
        <v>4</v>
      </c>
      <c r="F451" s="1">
        <f>VLOOKUP(VLOOKUP(B451,Sheet3!$A$2:$D$737,4,FALSE),Sheet2!$A$15:$C$19,3,TRUE)</f>
        <v>4</v>
      </c>
      <c r="G451" s="1">
        <f>VLOOKUP(F451,Sheet2!$A$8:$D$12,4,FALSE)</f>
        <v>20</v>
      </c>
      <c r="H451" s="1">
        <f>VLOOKUP(VLOOKUP(B451,Sheet3!$A$2:$E$737,5,FALSE),Sheet2!$A$2:$B$5,2,FALSE)</f>
        <v>4</v>
      </c>
      <c r="I451" s="1" t="str">
        <f>Sheet3!C450</f>
        <v>法国</v>
      </c>
      <c r="J451" s="1" t="str">
        <f t="shared" si="81"/>
        <v>法国</v>
      </c>
      <c r="K451" s="1">
        <f t="shared" si="92"/>
        <v>8</v>
      </c>
      <c r="N451" s="1">
        <f>VLOOKUP(H451,Sheet2!$B$2:$F$5,2,FALSE)*VLOOKUP(F451,Sheet2!$A$8:$C$12,3,FALSE)</f>
        <v>90</v>
      </c>
      <c r="O451" s="9">
        <f>VLOOKUP(H451,Sheet2!$B$2:$F$5,3,FALSE)*VLOOKUP(F451,Sheet2!$A$8:$C$12,3,FALSE)</f>
        <v>90</v>
      </c>
      <c r="P451" s="9">
        <f>VLOOKUP(H451,Sheet2!$B$2:$F$5,4,FALSE)*VLOOKUP(F451,Sheet2!$A$8:$C$12,3,FALSE)</f>
        <v>180</v>
      </c>
      <c r="Q451" s="9">
        <f>VLOOKUP(H451,Sheet2!$B$2:$F$5,5,FALSE)*VLOOKUP(F451,Sheet2!$A$8:$C$12,3,FALSE)</f>
        <v>150</v>
      </c>
      <c r="R451" s="1">
        <f>VLOOKUP(F451,Sheet2!$A$7:$F$12,5,FALSE)</f>
        <v>90</v>
      </c>
      <c r="S451" s="1">
        <f>VLOOKUP(F451,Sheet2!$A$7:$F$12,6,FALSE)</f>
        <v>110</v>
      </c>
      <c r="T451" s="11">
        <f t="shared" si="82"/>
        <v>30</v>
      </c>
      <c r="U451" s="11">
        <f t="shared" si="83"/>
        <v>30</v>
      </c>
      <c r="V451" s="11">
        <f t="shared" si="84"/>
        <v>30</v>
      </c>
      <c r="W451" s="11">
        <f t="shared" si="85"/>
        <v>30</v>
      </c>
      <c r="X451" s="11">
        <f t="shared" si="86"/>
        <v>30</v>
      </c>
      <c r="Y451" s="11">
        <f t="shared" si="87"/>
        <v>30</v>
      </c>
      <c r="Z451" s="11">
        <f t="shared" si="87"/>
        <v>60</v>
      </c>
      <c r="AA451" s="11">
        <f t="shared" si="88"/>
        <v>60</v>
      </c>
      <c r="AB451" s="11">
        <f t="shared" si="89"/>
        <v>60</v>
      </c>
      <c r="AC451" s="11">
        <f t="shared" si="89"/>
        <v>50</v>
      </c>
      <c r="AD451" s="11">
        <f t="shared" si="90"/>
        <v>50</v>
      </c>
      <c r="AE451" s="11">
        <f t="shared" si="91"/>
        <v>50</v>
      </c>
    </row>
    <row r="452" spans="1:31">
      <c r="A452" s="1">
        <f>VLOOKUP(I452,Sheet3!$A$748:$B$779,2,FALSE)+VLOOKUP(B452,Sheet3!$A$2:$B$737,2,FALSE)</f>
        <v>2013</v>
      </c>
      <c r="B452" s="9" t="str">
        <f>Sheet3!A451</f>
        <v xml:space="preserve">朗德罗 </v>
      </c>
      <c r="E452" s="1">
        <f t="shared" ref="E452:E515" si="93">F452</f>
        <v>3</v>
      </c>
      <c r="F452" s="1">
        <f>VLOOKUP(VLOOKUP(B452,Sheet3!$A$2:$D$737,4,FALSE),Sheet2!$A$15:$C$19,3,TRUE)</f>
        <v>3</v>
      </c>
      <c r="G452" s="1">
        <f>VLOOKUP(F452,Sheet2!$A$8:$D$12,4,FALSE)</f>
        <v>15</v>
      </c>
      <c r="H452" s="1">
        <f>VLOOKUP(VLOOKUP(B452,Sheet3!$A$2:$E$737,5,FALSE),Sheet2!$A$2:$B$5,2,FALSE)</f>
        <v>4</v>
      </c>
      <c r="I452" s="1" t="str">
        <f>Sheet3!C451</f>
        <v>法国</v>
      </c>
      <c r="J452" s="1" t="str">
        <f t="shared" ref="J452:J515" si="94">I452</f>
        <v>法国</v>
      </c>
      <c r="K452" s="1">
        <f t="shared" si="92"/>
        <v>4</v>
      </c>
      <c r="N452" s="1">
        <f>VLOOKUP(H452,Sheet2!$B$2:$F$5,2,FALSE)*VLOOKUP(F452,Sheet2!$A$8:$C$12,3,FALSE)</f>
        <v>72</v>
      </c>
      <c r="O452" s="9">
        <f>VLOOKUP(H452,Sheet2!$B$2:$F$5,3,FALSE)*VLOOKUP(F452,Sheet2!$A$8:$C$12,3,FALSE)</f>
        <v>72</v>
      </c>
      <c r="P452" s="9">
        <f>VLOOKUP(H452,Sheet2!$B$2:$F$5,4,FALSE)*VLOOKUP(F452,Sheet2!$A$8:$C$12,3,FALSE)</f>
        <v>144</v>
      </c>
      <c r="Q452" s="9">
        <f>VLOOKUP(H452,Sheet2!$B$2:$F$5,5,FALSE)*VLOOKUP(F452,Sheet2!$A$8:$C$12,3,FALSE)</f>
        <v>120</v>
      </c>
      <c r="R452" s="1">
        <f>VLOOKUP(F452,Sheet2!$A$7:$F$12,5,FALSE)</f>
        <v>85</v>
      </c>
      <c r="S452" s="1">
        <f>VLOOKUP(F452,Sheet2!$A$7:$F$12,6,FALSE)</f>
        <v>100</v>
      </c>
      <c r="T452" s="11">
        <f t="shared" ref="T452:T515" si="95">N452/3</f>
        <v>24</v>
      </c>
      <c r="U452" s="11">
        <f t="shared" ref="U452:U515" si="96">N452/3</f>
        <v>24</v>
      </c>
      <c r="V452" s="11">
        <f t="shared" ref="V452:V515" si="97">N452/3</f>
        <v>24</v>
      </c>
      <c r="W452" s="11">
        <f t="shared" ref="W452:W515" si="98">O452/3</f>
        <v>24</v>
      </c>
      <c r="X452" s="11">
        <f t="shared" ref="X452:X515" si="99">O452/3</f>
        <v>24</v>
      </c>
      <c r="Y452" s="11">
        <f t="shared" ref="Y452:Z515" si="100">O452/3</f>
        <v>24</v>
      </c>
      <c r="Z452" s="11">
        <f t="shared" si="100"/>
        <v>48</v>
      </c>
      <c r="AA452" s="11">
        <f t="shared" ref="AA452:AA515" si="101">P452/3</f>
        <v>48</v>
      </c>
      <c r="AB452" s="11">
        <f t="shared" ref="AB452:AC515" si="102">P452/3</f>
        <v>48</v>
      </c>
      <c r="AC452" s="11">
        <f t="shared" si="102"/>
        <v>40</v>
      </c>
      <c r="AD452" s="11">
        <f t="shared" ref="AD452:AD515" si="103">Q452/3</f>
        <v>40</v>
      </c>
      <c r="AE452" s="11">
        <f t="shared" ref="AE452:AE515" si="104">Q452/3</f>
        <v>40</v>
      </c>
    </row>
    <row r="453" spans="1:31">
      <c r="A453" s="1">
        <f>VLOOKUP(I453,Sheet3!$A$748:$B$779,2,FALSE)+VLOOKUP(B453,Sheet3!$A$2:$B$737,2,FALSE)</f>
        <v>2014</v>
      </c>
      <c r="B453" s="9" t="str">
        <f>Sheet3!A452</f>
        <v>马马杜.萨科</v>
      </c>
      <c r="E453" s="1">
        <f t="shared" si="93"/>
        <v>3</v>
      </c>
      <c r="F453" s="1">
        <f>VLOOKUP(VLOOKUP(B453,Sheet3!$A$2:$D$737,4,FALSE),Sheet2!$A$15:$C$19,3,TRUE)</f>
        <v>3</v>
      </c>
      <c r="G453" s="1">
        <f>VLOOKUP(F453,Sheet2!$A$8:$D$12,4,FALSE)</f>
        <v>15</v>
      </c>
      <c r="H453" s="1">
        <f>VLOOKUP(VLOOKUP(B453,Sheet3!$A$2:$E$737,5,FALSE),Sheet2!$A$2:$B$5,2,FALSE)</f>
        <v>3</v>
      </c>
      <c r="I453" s="1" t="str">
        <f>Sheet3!C452</f>
        <v>法国</v>
      </c>
      <c r="J453" s="1" t="str">
        <f t="shared" si="94"/>
        <v>法国</v>
      </c>
      <c r="K453" s="1">
        <f t="shared" si="92"/>
        <v>10</v>
      </c>
      <c r="N453" s="1">
        <f>VLOOKUP(H453,Sheet2!$B$2:$F$5,2,FALSE)*VLOOKUP(F453,Sheet2!$A$8:$C$12,3,FALSE)</f>
        <v>72</v>
      </c>
      <c r="O453" s="9">
        <f>VLOOKUP(H453,Sheet2!$B$2:$F$5,3,FALSE)*VLOOKUP(F453,Sheet2!$A$8:$C$12,3,FALSE)</f>
        <v>96</v>
      </c>
      <c r="P453" s="9">
        <f>VLOOKUP(H453,Sheet2!$B$2:$F$5,4,FALSE)*VLOOKUP(F453,Sheet2!$A$8:$C$12,3,FALSE)</f>
        <v>120</v>
      </c>
      <c r="Q453" s="9">
        <f>VLOOKUP(H453,Sheet2!$B$2:$F$5,5,FALSE)*VLOOKUP(F453,Sheet2!$A$8:$C$12,3,FALSE)</f>
        <v>120</v>
      </c>
      <c r="R453" s="1">
        <f>VLOOKUP(F453,Sheet2!$A$7:$F$12,5,FALSE)</f>
        <v>85</v>
      </c>
      <c r="S453" s="1">
        <f>VLOOKUP(F453,Sheet2!$A$7:$F$12,6,FALSE)</f>
        <v>100</v>
      </c>
      <c r="T453" s="11">
        <f t="shared" si="95"/>
        <v>24</v>
      </c>
      <c r="U453" s="11">
        <f t="shared" si="96"/>
        <v>24</v>
      </c>
      <c r="V453" s="11">
        <f t="shared" si="97"/>
        <v>24</v>
      </c>
      <c r="W453" s="11">
        <f t="shared" si="98"/>
        <v>32</v>
      </c>
      <c r="X453" s="11">
        <f t="shared" si="99"/>
        <v>32</v>
      </c>
      <c r="Y453" s="11">
        <f t="shared" si="100"/>
        <v>32</v>
      </c>
      <c r="Z453" s="11">
        <f t="shared" si="100"/>
        <v>40</v>
      </c>
      <c r="AA453" s="11">
        <f t="shared" si="101"/>
        <v>40</v>
      </c>
      <c r="AB453" s="11">
        <f t="shared" si="102"/>
        <v>40</v>
      </c>
      <c r="AC453" s="11">
        <f t="shared" si="102"/>
        <v>40</v>
      </c>
      <c r="AD453" s="11">
        <f t="shared" si="103"/>
        <v>40</v>
      </c>
      <c r="AE453" s="11">
        <f t="shared" si="104"/>
        <v>40</v>
      </c>
    </row>
    <row r="454" spans="1:31">
      <c r="A454" s="1">
        <f>VLOOKUP(I454,Sheet3!$A$748:$B$779,2,FALSE)+VLOOKUP(B454,Sheet3!$A$2:$B$737,2,FALSE)</f>
        <v>2015</v>
      </c>
      <c r="B454" s="9" t="str">
        <f>Sheet3!A453</f>
        <v>姆比瓦</v>
      </c>
      <c r="E454" s="1">
        <f t="shared" si="93"/>
        <v>3</v>
      </c>
      <c r="F454" s="1">
        <f>VLOOKUP(VLOOKUP(B454,Sheet3!$A$2:$D$737,4,FALSE),Sheet2!$A$15:$C$19,3,TRUE)</f>
        <v>3</v>
      </c>
      <c r="G454" s="1">
        <f>VLOOKUP(F454,Sheet2!$A$8:$D$12,4,FALSE)</f>
        <v>15</v>
      </c>
      <c r="H454" s="1">
        <f>VLOOKUP(VLOOKUP(B454,Sheet3!$A$2:$E$737,5,FALSE),Sheet2!$A$2:$B$5,2,FALSE)</f>
        <v>3</v>
      </c>
      <c r="I454" s="1" t="str">
        <f>Sheet3!C453</f>
        <v>法国</v>
      </c>
      <c r="J454" s="1" t="str">
        <f t="shared" si="94"/>
        <v>法国</v>
      </c>
      <c r="K454" s="1">
        <f t="shared" si="92"/>
        <v>8</v>
      </c>
      <c r="N454" s="1">
        <f>VLOOKUP(H454,Sheet2!$B$2:$F$5,2,FALSE)*VLOOKUP(F454,Sheet2!$A$8:$C$12,3,FALSE)</f>
        <v>72</v>
      </c>
      <c r="O454" s="9">
        <f>VLOOKUP(H454,Sheet2!$B$2:$F$5,3,FALSE)*VLOOKUP(F454,Sheet2!$A$8:$C$12,3,FALSE)</f>
        <v>96</v>
      </c>
      <c r="P454" s="9">
        <f>VLOOKUP(H454,Sheet2!$B$2:$F$5,4,FALSE)*VLOOKUP(F454,Sheet2!$A$8:$C$12,3,FALSE)</f>
        <v>120</v>
      </c>
      <c r="Q454" s="9">
        <f>VLOOKUP(H454,Sheet2!$B$2:$F$5,5,FALSE)*VLOOKUP(F454,Sheet2!$A$8:$C$12,3,FALSE)</f>
        <v>120</v>
      </c>
      <c r="R454" s="1">
        <f>VLOOKUP(F454,Sheet2!$A$7:$F$12,5,FALSE)</f>
        <v>85</v>
      </c>
      <c r="S454" s="1">
        <f>VLOOKUP(F454,Sheet2!$A$7:$F$12,6,FALSE)</f>
        <v>100</v>
      </c>
      <c r="T454" s="11">
        <f t="shared" si="95"/>
        <v>24</v>
      </c>
      <c r="U454" s="11">
        <f t="shared" si="96"/>
        <v>24</v>
      </c>
      <c r="V454" s="11">
        <f t="shared" si="97"/>
        <v>24</v>
      </c>
      <c r="W454" s="11">
        <f t="shared" si="98"/>
        <v>32</v>
      </c>
      <c r="X454" s="11">
        <f t="shared" si="99"/>
        <v>32</v>
      </c>
      <c r="Y454" s="11">
        <f t="shared" si="100"/>
        <v>32</v>
      </c>
      <c r="Z454" s="11">
        <f t="shared" si="100"/>
        <v>40</v>
      </c>
      <c r="AA454" s="11">
        <f t="shared" si="101"/>
        <v>40</v>
      </c>
      <c r="AB454" s="11">
        <f t="shared" si="102"/>
        <v>40</v>
      </c>
      <c r="AC454" s="11">
        <f t="shared" si="102"/>
        <v>40</v>
      </c>
      <c r="AD454" s="11">
        <f t="shared" si="103"/>
        <v>40</v>
      </c>
      <c r="AE454" s="11">
        <f t="shared" si="104"/>
        <v>40</v>
      </c>
    </row>
    <row r="455" spans="1:31">
      <c r="A455" s="1">
        <f>VLOOKUP(I455,Sheet3!$A$748:$B$779,2,FALSE)+VLOOKUP(B455,Sheet3!$A$2:$B$737,2,FALSE)</f>
        <v>2016</v>
      </c>
      <c r="B455" s="9" t="str">
        <f>Sheet3!A454</f>
        <v>德布西</v>
      </c>
      <c r="E455" s="1">
        <f t="shared" si="93"/>
        <v>3</v>
      </c>
      <c r="F455" s="1">
        <f>VLOOKUP(VLOOKUP(B455,Sheet3!$A$2:$D$737,4,FALSE),Sheet2!$A$15:$C$19,3,TRUE)</f>
        <v>3</v>
      </c>
      <c r="G455" s="1">
        <f>VLOOKUP(F455,Sheet2!$A$8:$D$12,4,FALSE)</f>
        <v>15</v>
      </c>
      <c r="H455" s="1">
        <f>VLOOKUP(VLOOKUP(B455,Sheet3!$A$2:$E$737,5,FALSE),Sheet2!$A$2:$B$5,2,FALSE)</f>
        <v>3</v>
      </c>
      <c r="I455" s="1" t="str">
        <f>Sheet3!C454</f>
        <v>法国</v>
      </c>
      <c r="J455" s="1" t="str">
        <f t="shared" si="94"/>
        <v>法国</v>
      </c>
      <c r="K455" s="1">
        <f t="shared" si="92"/>
        <v>7</v>
      </c>
      <c r="N455" s="1">
        <f>VLOOKUP(H455,Sheet2!$B$2:$F$5,2,FALSE)*VLOOKUP(F455,Sheet2!$A$8:$C$12,3,FALSE)</f>
        <v>72</v>
      </c>
      <c r="O455" s="9">
        <f>VLOOKUP(H455,Sheet2!$B$2:$F$5,3,FALSE)*VLOOKUP(F455,Sheet2!$A$8:$C$12,3,FALSE)</f>
        <v>96</v>
      </c>
      <c r="P455" s="9">
        <f>VLOOKUP(H455,Sheet2!$B$2:$F$5,4,FALSE)*VLOOKUP(F455,Sheet2!$A$8:$C$12,3,FALSE)</f>
        <v>120</v>
      </c>
      <c r="Q455" s="9">
        <f>VLOOKUP(H455,Sheet2!$B$2:$F$5,5,FALSE)*VLOOKUP(F455,Sheet2!$A$8:$C$12,3,FALSE)</f>
        <v>120</v>
      </c>
      <c r="R455" s="1">
        <f>VLOOKUP(F455,Sheet2!$A$7:$F$12,5,FALSE)</f>
        <v>85</v>
      </c>
      <c r="S455" s="1">
        <f>VLOOKUP(F455,Sheet2!$A$7:$F$12,6,FALSE)</f>
        <v>100</v>
      </c>
      <c r="T455" s="11">
        <f t="shared" si="95"/>
        <v>24</v>
      </c>
      <c r="U455" s="11">
        <f t="shared" si="96"/>
        <v>24</v>
      </c>
      <c r="V455" s="11">
        <f t="shared" si="97"/>
        <v>24</v>
      </c>
      <c r="W455" s="11">
        <f t="shared" si="98"/>
        <v>32</v>
      </c>
      <c r="X455" s="11">
        <f t="shared" si="99"/>
        <v>32</v>
      </c>
      <c r="Y455" s="11">
        <f t="shared" si="100"/>
        <v>32</v>
      </c>
      <c r="Z455" s="11">
        <f t="shared" si="100"/>
        <v>40</v>
      </c>
      <c r="AA455" s="11">
        <f t="shared" si="101"/>
        <v>40</v>
      </c>
      <c r="AB455" s="11">
        <f t="shared" si="102"/>
        <v>40</v>
      </c>
      <c r="AC455" s="11">
        <f t="shared" si="102"/>
        <v>40</v>
      </c>
      <c r="AD455" s="11">
        <f t="shared" si="103"/>
        <v>40</v>
      </c>
      <c r="AE455" s="11">
        <f t="shared" si="104"/>
        <v>40</v>
      </c>
    </row>
    <row r="456" spans="1:31">
      <c r="A456" s="1">
        <f>VLOOKUP(I456,Sheet3!$A$748:$B$779,2,FALSE)+VLOOKUP(B456,Sheet3!$A$2:$B$737,2,FALSE)</f>
        <v>2017</v>
      </c>
      <c r="B456" s="9" t="str">
        <f>Sheet3!A455</f>
        <v>克里希</v>
      </c>
      <c r="E456" s="1">
        <f t="shared" si="93"/>
        <v>3</v>
      </c>
      <c r="F456" s="1">
        <f>VLOOKUP(VLOOKUP(B456,Sheet3!$A$2:$D$737,4,FALSE),Sheet2!$A$15:$C$19,3,TRUE)</f>
        <v>3</v>
      </c>
      <c r="G456" s="1">
        <f>VLOOKUP(F456,Sheet2!$A$8:$D$12,4,FALSE)</f>
        <v>15</v>
      </c>
      <c r="H456" s="1">
        <f>VLOOKUP(VLOOKUP(B456,Sheet3!$A$2:$E$737,5,FALSE),Sheet2!$A$2:$B$5,2,FALSE)</f>
        <v>3</v>
      </c>
      <c r="I456" s="1" t="str">
        <f>Sheet3!C455</f>
        <v>法国</v>
      </c>
      <c r="J456" s="1" t="str">
        <f t="shared" si="94"/>
        <v>法国</v>
      </c>
      <c r="K456" s="1">
        <f t="shared" si="92"/>
        <v>5</v>
      </c>
      <c r="N456" s="1">
        <f>VLOOKUP(H456,Sheet2!$B$2:$F$5,2,FALSE)*VLOOKUP(F456,Sheet2!$A$8:$C$12,3,FALSE)</f>
        <v>72</v>
      </c>
      <c r="O456" s="9">
        <f>VLOOKUP(H456,Sheet2!$B$2:$F$5,3,FALSE)*VLOOKUP(F456,Sheet2!$A$8:$C$12,3,FALSE)</f>
        <v>96</v>
      </c>
      <c r="P456" s="9">
        <f>VLOOKUP(H456,Sheet2!$B$2:$F$5,4,FALSE)*VLOOKUP(F456,Sheet2!$A$8:$C$12,3,FALSE)</f>
        <v>120</v>
      </c>
      <c r="Q456" s="9">
        <f>VLOOKUP(H456,Sheet2!$B$2:$F$5,5,FALSE)*VLOOKUP(F456,Sheet2!$A$8:$C$12,3,FALSE)</f>
        <v>120</v>
      </c>
      <c r="R456" s="1">
        <f>VLOOKUP(F456,Sheet2!$A$7:$F$12,5,FALSE)</f>
        <v>85</v>
      </c>
      <c r="S456" s="1">
        <f>VLOOKUP(F456,Sheet2!$A$7:$F$12,6,FALSE)</f>
        <v>100</v>
      </c>
      <c r="T456" s="11">
        <f t="shared" si="95"/>
        <v>24</v>
      </c>
      <c r="U456" s="11">
        <f t="shared" si="96"/>
        <v>24</v>
      </c>
      <c r="V456" s="11">
        <f t="shared" si="97"/>
        <v>24</v>
      </c>
      <c r="W456" s="11">
        <f t="shared" si="98"/>
        <v>32</v>
      </c>
      <c r="X456" s="11">
        <f t="shared" si="99"/>
        <v>32</v>
      </c>
      <c r="Y456" s="11">
        <f t="shared" si="100"/>
        <v>32</v>
      </c>
      <c r="Z456" s="11">
        <f t="shared" si="100"/>
        <v>40</v>
      </c>
      <c r="AA456" s="11">
        <f t="shared" si="101"/>
        <v>40</v>
      </c>
      <c r="AB456" s="11">
        <f t="shared" si="102"/>
        <v>40</v>
      </c>
      <c r="AC456" s="11">
        <f t="shared" si="102"/>
        <v>40</v>
      </c>
      <c r="AD456" s="11">
        <f t="shared" si="103"/>
        <v>40</v>
      </c>
      <c r="AE456" s="11">
        <f t="shared" si="104"/>
        <v>40</v>
      </c>
    </row>
    <row r="457" spans="1:31">
      <c r="A457" s="1">
        <f>VLOOKUP(I457,Sheet3!$A$748:$B$779,2,FALSE)+VLOOKUP(B457,Sheet3!$A$2:$B$737,2,FALSE)</f>
        <v>2018</v>
      </c>
      <c r="B457" s="9" t="str">
        <f>Sheet3!A456</f>
        <v>戈纳隆斯</v>
      </c>
      <c r="E457" s="1">
        <f t="shared" si="93"/>
        <v>4</v>
      </c>
      <c r="F457" s="1">
        <f>VLOOKUP(VLOOKUP(B457,Sheet3!$A$2:$D$737,4,FALSE),Sheet2!$A$15:$C$19,3,TRUE)</f>
        <v>4</v>
      </c>
      <c r="G457" s="1">
        <f>VLOOKUP(F457,Sheet2!$A$8:$D$12,4,FALSE)</f>
        <v>20</v>
      </c>
      <c r="H457" s="1">
        <f>VLOOKUP(VLOOKUP(B457,Sheet3!$A$2:$E$737,5,FALSE),Sheet2!$A$2:$B$5,2,FALSE)</f>
        <v>2</v>
      </c>
      <c r="I457" s="1" t="str">
        <f>Sheet3!C456</f>
        <v>法国</v>
      </c>
      <c r="J457" s="1" t="str">
        <f t="shared" si="94"/>
        <v>法国</v>
      </c>
      <c r="K457" s="1">
        <f t="shared" si="92"/>
        <v>2</v>
      </c>
      <c r="N457" s="1">
        <f>VLOOKUP(H457,Sheet2!$B$2:$F$5,2,FALSE)*VLOOKUP(F457,Sheet2!$A$8:$C$12,3,FALSE)</f>
        <v>120</v>
      </c>
      <c r="O457" s="9">
        <f>VLOOKUP(H457,Sheet2!$B$2:$F$5,3,FALSE)*VLOOKUP(F457,Sheet2!$A$8:$C$12,3,FALSE)</f>
        <v>150</v>
      </c>
      <c r="P457" s="9">
        <f>VLOOKUP(H457,Sheet2!$B$2:$F$5,4,FALSE)*VLOOKUP(F457,Sheet2!$A$8:$C$12,3,FALSE)</f>
        <v>90</v>
      </c>
      <c r="Q457" s="9">
        <f>VLOOKUP(H457,Sheet2!$B$2:$F$5,5,FALSE)*VLOOKUP(F457,Sheet2!$A$8:$C$12,3,FALSE)</f>
        <v>150</v>
      </c>
      <c r="R457" s="1">
        <f>VLOOKUP(F457,Sheet2!$A$7:$F$12,5,FALSE)</f>
        <v>90</v>
      </c>
      <c r="S457" s="1">
        <f>VLOOKUP(F457,Sheet2!$A$7:$F$12,6,FALSE)</f>
        <v>110</v>
      </c>
      <c r="T457" s="11">
        <f t="shared" si="95"/>
        <v>40</v>
      </c>
      <c r="U457" s="11">
        <f t="shared" si="96"/>
        <v>40</v>
      </c>
      <c r="V457" s="11">
        <f t="shared" si="97"/>
        <v>40</v>
      </c>
      <c r="W457" s="11">
        <f t="shared" si="98"/>
        <v>50</v>
      </c>
      <c r="X457" s="11">
        <f t="shared" si="99"/>
        <v>50</v>
      </c>
      <c r="Y457" s="11">
        <f t="shared" si="100"/>
        <v>50</v>
      </c>
      <c r="Z457" s="11">
        <f t="shared" si="100"/>
        <v>30</v>
      </c>
      <c r="AA457" s="11">
        <f t="shared" si="101"/>
        <v>30</v>
      </c>
      <c r="AB457" s="11">
        <f t="shared" si="102"/>
        <v>30</v>
      </c>
      <c r="AC457" s="11">
        <f t="shared" si="102"/>
        <v>50</v>
      </c>
      <c r="AD457" s="11">
        <f t="shared" si="103"/>
        <v>50</v>
      </c>
      <c r="AE457" s="11">
        <f t="shared" si="104"/>
        <v>50</v>
      </c>
    </row>
    <row r="458" spans="1:31">
      <c r="A458" s="1">
        <f>VLOOKUP(I458,Sheet3!$A$748:$B$779,2,FALSE)+VLOOKUP(B458,Sheet3!$A$2:$B$737,2,FALSE)</f>
        <v>2019</v>
      </c>
      <c r="B458" s="9" t="str">
        <f>Sheet3!A457</f>
        <v>卡普埃</v>
      </c>
      <c r="E458" s="1">
        <f t="shared" si="93"/>
        <v>3</v>
      </c>
      <c r="F458" s="1">
        <f>VLOOKUP(VLOOKUP(B458,Sheet3!$A$2:$D$737,4,FALSE),Sheet2!$A$15:$C$19,3,TRUE)</f>
        <v>3</v>
      </c>
      <c r="G458" s="1">
        <f>VLOOKUP(F458,Sheet2!$A$8:$D$12,4,FALSE)</f>
        <v>15</v>
      </c>
      <c r="H458" s="1">
        <f>VLOOKUP(VLOOKUP(B458,Sheet3!$A$2:$E$737,5,FALSE),Sheet2!$A$2:$B$5,2,FALSE)</f>
        <v>2</v>
      </c>
      <c r="I458" s="1" t="str">
        <f>Sheet3!C457</f>
        <v>法国</v>
      </c>
      <c r="J458" s="1" t="str">
        <f t="shared" si="94"/>
        <v>法国</v>
      </c>
      <c r="K458" s="1">
        <f t="shared" si="92"/>
        <v>1</v>
      </c>
      <c r="N458" s="1">
        <f>VLOOKUP(H458,Sheet2!$B$2:$F$5,2,FALSE)*VLOOKUP(F458,Sheet2!$A$8:$C$12,3,FALSE)</f>
        <v>96</v>
      </c>
      <c r="O458" s="9">
        <f>VLOOKUP(H458,Sheet2!$B$2:$F$5,3,FALSE)*VLOOKUP(F458,Sheet2!$A$8:$C$12,3,FALSE)</f>
        <v>120</v>
      </c>
      <c r="P458" s="9">
        <f>VLOOKUP(H458,Sheet2!$B$2:$F$5,4,FALSE)*VLOOKUP(F458,Sheet2!$A$8:$C$12,3,FALSE)</f>
        <v>72</v>
      </c>
      <c r="Q458" s="9">
        <f>VLOOKUP(H458,Sheet2!$B$2:$F$5,5,FALSE)*VLOOKUP(F458,Sheet2!$A$8:$C$12,3,FALSE)</f>
        <v>120</v>
      </c>
      <c r="R458" s="1">
        <f>VLOOKUP(F458,Sheet2!$A$7:$F$12,5,FALSE)</f>
        <v>85</v>
      </c>
      <c r="S458" s="1">
        <f>VLOOKUP(F458,Sheet2!$A$7:$F$12,6,FALSE)</f>
        <v>100</v>
      </c>
      <c r="T458" s="11">
        <f t="shared" si="95"/>
        <v>32</v>
      </c>
      <c r="U458" s="11">
        <f t="shared" si="96"/>
        <v>32</v>
      </c>
      <c r="V458" s="11">
        <f t="shared" si="97"/>
        <v>32</v>
      </c>
      <c r="W458" s="11">
        <f t="shared" si="98"/>
        <v>40</v>
      </c>
      <c r="X458" s="11">
        <f t="shared" si="99"/>
        <v>40</v>
      </c>
      <c r="Y458" s="11">
        <f t="shared" si="100"/>
        <v>40</v>
      </c>
      <c r="Z458" s="11">
        <f t="shared" si="100"/>
        <v>24</v>
      </c>
      <c r="AA458" s="11">
        <f t="shared" si="101"/>
        <v>24</v>
      </c>
      <c r="AB458" s="11">
        <f t="shared" si="102"/>
        <v>24</v>
      </c>
      <c r="AC458" s="11">
        <f t="shared" si="102"/>
        <v>40</v>
      </c>
      <c r="AD458" s="11">
        <f t="shared" si="103"/>
        <v>40</v>
      </c>
      <c r="AE458" s="11">
        <f t="shared" si="104"/>
        <v>40</v>
      </c>
    </row>
    <row r="459" spans="1:31">
      <c r="A459" s="1">
        <f>VLOOKUP(I459,Sheet3!$A$748:$B$779,2,FALSE)+VLOOKUP(B459,Sheet3!$A$2:$B$737,2,FALSE)</f>
        <v>2020</v>
      </c>
      <c r="B459" s="9" t="str">
        <f>Sheet3!A458</f>
        <v>穆萨·西索科</v>
      </c>
      <c r="E459" s="1">
        <f t="shared" si="93"/>
        <v>3</v>
      </c>
      <c r="F459" s="1">
        <f>VLOOKUP(VLOOKUP(B459,Sheet3!$A$2:$D$737,4,FALSE),Sheet2!$A$15:$C$19,3,TRUE)</f>
        <v>3</v>
      </c>
      <c r="G459" s="1">
        <f>VLOOKUP(F459,Sheet2!$A$8:$D$12,4,FALSE)</f>
        <v>15</v>
      </c>
      <c r="H459" s="1">
        <f>VLOOKUP(VLOOKUP(B459,Sheet3!$A$2:$E$737,5,FALSE),Sheet2!$A$2:$B$5,2,FALSE)</f>
        <v>2</v>
      </c>
      <c r="I459" s="1" t="str">
        <f>Sheet3!C458</f>
        <v>法国</v>
      </c>
      <c r="J459" s="1" t="str">
        <f t="shared" si="94"/>
        <v>法国</v>
      </c>
      <c r="K459" s="1">
        <f t="shared" si="92"/>
        <v>11</v>
      </c>
      <c r="N459" s="1">
        <f>VLOOKUP(H459,Sheet2!$B$2:$F$5,2,FALSE)*VLOOKUP(F459,Sheet2!$A$8:$C$12,3,FALSE)</f>
        <v>96</v>
      </c>
      <c r="O459" s="9">
        <f>VLOOKUP(H459,Sheet2!$B$2:$F$5,3,FALSE)*VLOOKUP(F459,Sheet2!$A$8:$C$12,3,FALSE)</f>
        <v>120</v>
      </c>
      <c r="P459" s="9">
        <f>VLOOKUP(H459,Sheet2!$B$2:$F$5,4,FALSE)*VLOOKUP(F459,Sheet2!$A$8:$C$12,3,FALSE)</f>
        <v>72</v>
      </c>
      <c r="Q459" s="9">
        <f>VLOOKUP(H459,Sheet2!$B$2:$F$5,5,FALSE)*VLOOKUP(F459,Sheet2!$A$8:$C$12,3,FALSE)</f>
        <v>120</v>
      </c>
      <c r="R459" s="1">
        <f>VLOOKUP(F459,Sheet2!$A$7:$F$12,5,FALSE)</f>
        <v>85</v>
      </c>
      <c r="S459" s="1">
        <f>VLOOKUP(F459,Sheet2!$A$7:$F$12,6,FALSE)</f>
        <v>100</v>
      </c>
      <c r="T459" s="11">
        <f t="shared" si="95"/>
        <v>32</v>
      </c>
      <c r="U459" s="11">
        <f t="shared" si="96"/>
        <v>32</v>
      </c>
      <c r="V459" s="11">
        <f t="shared" si="97"/>
        <v>32</v>
      </c>
      <c r="W459" s="11">
        <f t="shared" si="98"/>
        <v>40</v>
      </c>
      <c r="X459" s="11">
        <f t="shared" si="99"/>
        <v>40</v>
      </c>
      <c r="Y459" s="11">
        <f t="shared" si="100"/>
        <v>40</v>
      </c>
      <c r="Z459" s="11">
        <f t="shared" si="100"/>
        <v>24</v>
      </c>
      <c r="AA459" s="11">
        <f t="shared" si="101"/>
        <v>24</v>
      </c>
      <c r="AB459" s="11">
        <f t="shared" si="102"/>
        <v>24</v>
      </c>
      <c r="AC459" s="11">
        <f t="shared" si="102"/>
        <v>40</v>
      </c>
      <c r="AD459" s="11">
        <f t="shared" si="103"/>
        <v>40</v>
      </c>
      <c r="AE459" s="11">
        <f t="shared" si="104"/>
        <v>40</v>
      </c>
    </row>
    <row r="460" spans="1:31">
      <c r="A460" s="1">
        <f>VLOOKUP(I460,Sheet3!$A$748:$B$779,2,FALSE)+VLOOKUP(B460,Sheet3!$A$2:$B$737,2,FALSE)</f>
        <v>2021</v>
      </c>
      <c r="B460" s="9" t="str">
        <f>Sheet3!A459</f>
        <v>梅内斯</v>
      </c>
      <c r="E460" s="1">
        <f t="shared" si="93"/>
        <v>4</v>
      </c>
      <c r="F460" s="1">
        <f>VLOOKUP(VLOOKUP(B460,Sheet3!$A$2:$D$737,4,FALSE),Sheet2!$A$15:$C$19,3,TRUE)</f>
        <v>4</v>
      </c>
      <c r="G460" s="1">
        <f>VLOOKUP(F460,Sheet2!$A$8:$D$12,4,FALSE)</f>
        <v>20</v>
      </c>
      <c r="H460" s="1">
        <f>VLOOKUP(VLOOKUP(B460,Sheet3!$A$2:$E$737,5,FALSE),Sheet2!$A$2:$B$5,2,FALSE)</f>
        <v>2</v>
      </c>
      <c r="I460" s="1" t="str">
        <f>Sheet3!C459</f>
        <v>法国</v>
      </c>
      <c r="J460" s="1" t="str">
        <f t="shared" si="94"/>
        <v>法国</v>
      </c>
      <c r="K460" s="1">
        <f t="shared" si="92"/>
        <v>9</v>
      </c>
      <c r="N460" s="1">
        <f>VLOOKUP(H460,Sheet2!$B$2:$F$5,2,FALSE)*VLOOKUP(F460,Sheet2!$A$8:$C$12,3,FALSE)</f>
        <v>120</v>
      </c>
      <c r="O460" s="9">
        <f>VLOOKUP(H460,Sheet2!$B$2:$F$5,3,FALSE)*VLOOKUP(F460,Sheet2!$A$8:$C$12,3,FALSE)</f>
        <v>150</v>
      </c>
      <c r="P460" s="9">
        <f>VLOOKUP(H460,Sheet2!$B$2:$F$5,4,FALSE)*VLOOKUP(F460,Sheet2!$A$8:$C$12,3,FALSE)</f>
        <v>90</v>
      </c>
      <c r="Q460" s="9">
        <f>VLOOKUP(H460,Sheet2!$B$2:$F$5,5,FALSE)*VLOOKUP(F460,Sheet2!$A$8:$C$12,3,FALSE)</f>
        <v>150</v>
      </c>
      <c r="R460" s="1">
        <f>VLOOKUP(F460,Sheet2!$A$7:$F$12,5,FALSE)</f>
        <v>90</v>
      </c>
      <c r="S460" s="1">
        <f>VLOOKUP(F460,Sheet2!$A$7:$F$12,6,FALSE)</f>
        <v>110</v>
      </c>
      <c r="T460" s="11">
        <f t="shared" si="95"/>
        <v>40</v>
      </c>
      <c r="U460" s="11">
        <f t="shared" si="96"/>
        <v>40</v>
      </c>
      <c r="V460" s="11">
        <f t="shared" si="97"/>
        <v>40</v>
      </c>
      <c r="W460" s="11">
        <f t="shared" si="98"/>
        <v>50</v>
      </c>
      <c r="X460" s="11">
        <f t="shared" si="99"/>
        <v>50</v>
      </c>
      <c r="Y460" s="11">
        <f t="shared" si="100"/>
        <v>50</v>
      </c>
      <c r="Z460" s="11">
        <f t="shared" si="100"/>
        <v>30</v>
      </c>
      <c r="AA460" s="11">
        <f t="shared" si="101"/>
        <v>30</v>
      </c>
      <c r="AB460" s="11">
        <f t="shared" si="102"/>
        <v>30</v>
      </c>
      <c r="AC460" s="11">
        <f t="shared" si="102"/>
        <v>50</v>
      </c>
      <c r="AD460" s="11">
        <f t="shared" si="103"/>
        <v>50</v>
      </c>
      <c r="AE460" s="11">
        <f t="shared" si="104"/>
        <v>50</v>
      </c>
    </row>
    <row r="461" spans="1:31">
      <c r="A461" s="1">
        <f>VLOOKUP(I461,Sheet3!$A$748:$B$779,2,FALSE)+VLOOKUP(B461,Sheet3!$A$2:$B$737,2,FALSE)</f>
        <v>2022</v>
      </c>
      <c r="B461" s="9" t="str">
        <f>Sheet3!A460</f>
        <v>吉鲁</v>
      </c>
      <c r="E461" s="1">
        <f t="shared" si="93"/>
        <v>3</v>
      </c>
      <c r="F461" s="1">
        <f>VLOOKUP(VLOOKUP(B461,Sheet3!$A$2:$D$737,4,FALSE),Sheet2!$A$15:$C$19,3,TRUE)</f>
        <v>3</v>
      </c>
      <c r="G461" s="1">
        <f>VLOOKUP(F461,Sheet2!$A$8:$D$12,4,FALSE)</f>
        <v>15</v>
      </c>
      <c r="H461" s="1">
        <f>VLOOKUP(VLOOKUP(B461,Sheet3!$A$2:$E$737,5,FALSE),Sheet2!$A$2:$B$5,2,FALSE)</f>
        <v>1</v>
      </c>
      <c r="I461" s="1" t="str">
        <f>Sheet3!C460</f>
        <v>法国</v>
      </c>
      <c r="J461" s="1" t="str">
        <f t="shared" si="94"/>
        <v>法国</v>
      </c>
      <c r="K461" s="1">
        <f t="shared" si="92"/>
        <v>13</v>
      </c>
      <c r="N461" s="1">
        <f>VLOOKUP(H461,Sheet2!$B$2:$F$5,2,FALSE)*VLOOKUP(F461,Sheet2!$A$8:$C$12,3,FALSE)</f>
        <v>120</v>
      </c>
      <c r="O461" s="9">
        <f>VLOOKUP(H461,Sheet2!$B$2:$F$5,3,FALSE)*VLOOKUP(F461,Sheet2!$A$8:$C$12,3,FALSE)</f>
        <v>96</v>
      </c>
      <c r="P461" s="9">
        <f>VLOOKUP(H461,Sheet2!$B$2:$F$5,4,FALSE)*VLOOKUP(F461,Sheet2!$A$8:$C$12,3,FALSE)</f>
        <v>72</v>
      </c>
      <c r="Q461" s="9">
        <f>VLOOKUP(H461,Sheet2!$B$2:$F$5,5,FALSE)*VLOOKUP(F461,Sheet2!$A$8:$C$12,3,FALSE)</f>
        <v>120</v>
      </c>
      <c r="R461" s="1">
        <f>VLOOKUP(F461,Sheet2!$A$7:$F$12,5,FALSE)</f>
        <v>85</v>
      </c>
      <c r="S461" s="1">
        <f>VLOOKUP(F461,Sheet2!$A$7:$F$12,6,FALSE)</f>
        <v>100</v>
      </c>
      <c r="T461" s="11">
        <f t="shared" si="95"/>
        <v>40</v>
      </c>
      <c r="U461" s="11">
        <f t="shared" si="96"/>
        <v>40</v>
      </c>
      <c r="V461" s="11">
        <f t="shared" si="97"/>
        <v>40</v>
      </c>
      <c r="W461" s="11">
        <f t="shared" si="98"/>
        <v>32</v>
      </c>
      <c r="X461" s="11">
        <f t="shared" si="99"/>
        <v>32</v>
      </c>
      <c r="Y461" s="11">
        <f t="shared" si="100"/>
        <v>32</v>
      </c>
      <c r="Z461" s="11">
        <f t="shared" si="100"/>
        <v>24</v>
      </c>
      <c r="AA461" s="11">
        <f t="shared" si="101"/>
        <v>24</v>
      </c>
      <c r="AB461" s="11">
        <f t="shared" si="102"/>
        <v>24</v>
      </c>
      <c r="AC461" s="11">
        <f t="shared" si="102"/>
        <v>40</v>
      </c>
      <c r="AD461" s="11">
        <f t="shared" si="103"/>
        <v>40</v>
      </c>
      <c r="AE461" s="11">
        <f t="shared" si="104"/>
        <v>40</v>
      </c>
    </row>
    <row r="462" spans="1:31">
      <c r="A462" s="1">
        <f>VLOOKUP(I462,Sheet3!$A$748:$B$779,2,FALSE)+VLOOKUP(B462,Sheet3!$A$2:$B$737,2,FALSE)</f>
        <v>2023</v>
      </c>
      <c r="B462" s="9" t="str">
        <f>Sheet3!A461</f>
        <v>戈米斯</v>
      </c>
      <c r="E462" s="1">
        <f t="shared" si="93"/>
        <v>3</v>
      </c>
      <c r="F462" s="1">
        <f>VLOOKUP(VLOOKUP(B462,Sheet3!$A$2:$D$737,4,FALSE),Sheet2!$A$15:$C$19,3,TRUE)</f>
        <v>3</v>
      </c>
      <c r="G462" s="1">
        <f>VLOOKUP(F462,Sheet2!$A$8:$D$12,4,FALSE)</f>
        <v>15</v>
      </c>
      <c r="H462" s="1">
        <f>VLOOKUP(VLOOKUP(B462,Sheet3!$A$2:$E$737,5,FALSE),Sheet2!$A$2:$B$5,2,FALSE)</f>
        <v>1</v>
      </c>
      <c r="I462" s="1" t="str">
        <f>Sheet3!C461</f>
        <v>法国</v>
      </c>
      <c r="J462" s="1" t="str">
        <f t="shared" si="94"/>
        <v>法国</v>
      </c>
      <c r="K462" s="1">
        <f t="shared" si="92"/>
        <v>10</v>
      </c>
      <c r="N462" s="1">
        <f>VLOOKUP(H462,Sheet2!$B$2:$F$5,2,FALSE)*VLOOKUP(F462,Sheet2!$A$8:$C$12,3,FALSE)</f>
        <v>120</v>
      </c>
      <c r="O462" s="9">
        <f>VLOOKUP(H462,Sheet2!$B$2:$F$5,3,FALSE)*VLOOKUP(F462,Sheet2!$A$8:$C$12,3,FALSE)</f>
        <v>96</v>
      </c>
      <c r="P462" s="9">
        <f>VLOOKUP(H462,Sheet2!$B$2:$F$5,4,FALSE)*VLOOKUP(F462,Sheet2!$A$8:$C$12,3,FALSE)</f>
        <v>72</v>
      </c>
      <c r="Q462" s="9">
        <f>VLOOKUP(H462,Sheet2!$B$2:$F$5,5,FALSE)*VLOOKUP(F462,Sheet2!$A$8:$C$12,3,FALSE)</f>
        <v>120</v>
      </c>
      <c r="R462" s="1">
        <f>VLOOKUP(F462,Sheet2!$A$7:$F$12,5,FALSE)</f>
        <v>85</v>
      </c>
      <c r="S462" s="1">
        <f>VLOOKUP(F462,Sheet2!$A$7:$F$12,6,FALSE)</f>
        <v>100</v>
      </c>
      <c r="T462" s="11">
        <f t="shared" si="95"/>
        <v>40</v>
      </c>
      <c r="U462" s="11">
        <f t="shared" si="96"/>
        <v>40</v>
      </c>
      <c r="V462" s="11">
        <f t="shared" si="97"/>
        <v>40</v>
      </c>
      <c r="W462" s="11">
        <f t="shared" si="98"/>
        <v>32</v>
      </c>
      <c r="X462" s="11">
        <f t="shared" si="99"/>
        <v>32</v>
      </c>
      <c r="Y462" s="11">
        <f t="shared" si="100"/>
        <v>32</v>
      </c>
      <c r="Z462" s="11">
        <f t="shared" si="100"/>
        <v>24</v>
      </c>
      <c r="AA462" s="11">
        <f t="shared" si="101"/>
        <v>24</v>
      </c>
      <c r="AB462" s="11">
        <f t="shared" si="102"/>
        <v>24</v>
      </c>
      <c r="AC462" s="11">
        <f t="shared" si="102"/>
        <v>40</v>
      </c>
      <c r="AD462" s="11">
        <f t="shared" si="103"/>
        <v>40</v>
      </c>
      <c r="AE462" s="11">
        <f t="shared" si="104"/>
        <v>40</v>
      </c>
    </row>
    <row r="463" spans="1:31">
      <c r="A463" s="1">
        <f>VLOOKUP(I463,Sheet3!$A$748:$B$779,2,FALSE)+VLOOKUP(B463,Sheet3!$A$2:$B$737,2,FALSE)</f>
        <v>2101</v>
      </c>
      <c r="B463" s="9" t="str">
        <f>Sheet3!A462</f>
        <v xml:space="preserve">S·罗梅罗 </v>
      </c>
      <c r="E463" s="1">
        <f t="shared" si="93"/>
        <v>4</v>
      </c>
      <c r="F463" s="1">
        <f>VLOOKUP(VLOOKUP(B463,Sheet3!$A$2:$D$737,4,FALSE),Sheet2!$A$15:$C$19,3,TRUE)</f>
        <v>4</v>
      </c>
      <c r="G463" s="1">
        <f>VLOOKUP(F463,Sheet2!$A$8:$D$12,4,FALSE)</f>
        <v>20</v>
      </c>
      <c r="H463" s="1">
        <f>VLOOKUP(VLOOKUP(B463,Sheet3!$A$2:$E$737,5,FALSE),Sheet2!$A$2:$B$5,2,FALSE)</f>
        <v>4</v>
      </c>
      <c r="I463" s="1" t="str">
        <f>Sheet3!C462</f>
        <v>阿根廷</v>
      </c>
      <c r="J463" s="1" t="str">
        <f t="shared" si="94"/>
        <v>阿根廷</v>
      </c>
      <c r="K463" s="1">
        <f t="shared" si="92"/>
        <v>14</v>
      </c>
      <c r="N463" s="1">
        <f>VLOOKUP(H463,Sheet2!$B$2:$F$5,2,FALSE)*VLOOKUP(F463,Sheet2!$A$8:$C$12,3,FALSE)</f>
        <v>90</v>
      </c>
      <c r="O463" s="9">
        <f>VLOOKUP(H463,Sheet2!$B$2:$F$5,3,FALSE)*VLOOKUP(F463,Sheet2!$A$8:$C$12,3,FALSE)</f>
        <v>90</v>
      </c>
      <c r="P463" s="9">
        <f>VLOOKUP(H463,Sheet2!$B$2:$F$5,4,FALSE)*VLOOKUP(F463,Sheet2!$A$8:$C$12,3,FALSE)</f>
        <v>180</v>
      </c>
      <c r="Q463" s="9">
        <f>VLOOKUP(H463,Sheet2!$B$2:$F$5,5,FALSE)*VLOOKUP(F463,Sheet2!$A$8:$C$12,3,FALSE)</f>
        <v>150</v>
      </c>
      <c r="R463" s="1">
        <f>VLOOKUP(F463,Sheet2!$A$7:$F$12,5,FALSE)</f>
        <v>90</v>
      </c>
      <c r="S463" s="1">
        <f>VLOOKUP(F463,Sheet2!$A$7:$F$12,6,FALSE)</f>
        <v>110</v>
      </c>
      <c r="T463" s="11">
        <f t="shared" si="95"/>
        <v>30</v>
      </c>
      <c r="U463" s="11">
        <f t="shared" si="96"/>
        <v>30</v>
      </c>
      <c r="V463" s="11">
        <f t="shared" si="97"/>
        <v>30</v>
      </c>
      <c r="W463" s="11">
        <f t="shared" si="98"/>
        <v>30</v>
      </c>
      <c r="X463" s="11">
        <f t="shared" si="99"/>
        <v>30</v>
      </c>
      <c r="Y463" s="11">
        <f t="shared" si="100"/>
        <v>30</v>
      </c>
      <c r="Z463" s="11">
        <f t="shared" si="100"/>
        <v>60</v>
      </c>
      <c r="AA463" s="11">
        <f t="shared" si="101"/>
        <v>60</v>
      </c>
      <c r="AB463" s="11">
        <f t="shared" si="102"/>
        <v>60</v>
      </c>
      <c r="AC463" s="11">
        <f t="shared" si="102"/>
        <v>50</v>
      </c>
      <c r="AD463" s="11">
        <f t="shared" si="103"/>
        <v>50</v>
      </c>
      <c r="AE463" s="11">
        <f t="shared" si="104"/>
        <v>50</v>
      </c>
    </row>
    <row r="464" spans="1:31">
      <c r="A464" s="1">
        <f>VLOOKUP(I464,Sheet3!$A$748:$B$779,2,FALSE)+VLOOKUP(B464,Sheet3!$A$2:$B$737,2,FALSE)</f>
        <v>2102</v>
      </c>
      <c r="B464" s="9" t="str">
        <f>Sheet3!A463</f>
        <v>加雷</v>
      </c>
      <c r="E464" s="1">
        <f t="shared" si="93"/>
        <v>3</v>
      </c>
      <c r="F464" s="1">
        <f>VLOOKUP(VLOOKUP(B464,Sheet3!$A$2:$D$737,4,FALSE),Sheet2!$A$15:$C$19,3,TRUE)</f>
        <v>3</v>
      </c>
      <c r="G464" s="1">
        <f>VLOOKUP(F464,Sheet2!$A$8:$D$12,4,FALSE)</f>
        <v>15</v>
      </c>
      <c r="H464" s="1">
        <f>VLOOKUP(VLOOKUP(B464,Sheet3!$A$2:$E$737,5,FALSE),Sheet2!$A$2:$B$5,2,FALSE)</f>
        <v>3</v>
      </c>
      <c r="I464" s="1" t="str">
        <f>Sheet3!C463</f>
        <v>阿根廷</v>
      </c>
      <c r="J464" s="1" t="str">
        <f t="shared" si="94"/>
        <v>阿根廷</v>
      </c>
      <c r="K464" s="1">
        <f t="shared" si="92"/>
        <v>6</v>
      </c>
      <c r="N464" s="1">
        <f>VLOOKUP(H464,Sheet2!$B$2:$F$5,2,FALSE)*VLOOKUP(F464,Sheet2!$A$8:$C$12,3,FALSE)</f>
        <v>72</v>
      </c>
      <c r="O464" s="9">
        <f>VLOOKUP(H464,Sheet2!$B$2:$F$5,3,FALSE)*VLOOKUP(F464,Sheet2!$A$8:$C$12,3,FALSE)</f>
        <v>96</v>
      </c>
      <c r="P464" s="9">
        <f>VLOOKUP(H464,Sheet2!$B$2:$F$5,4,FALSE)*VLOOKUP(F464,Sheet2!$A$8:$C$12,3,FALSE)</f>
        <v>120</v>
      </c>
      <c r="Q464" s="9">
        <f>VLOOKUP(H464,Sheet2!$B$2:$F$5,5,FALSE)*VLOOKUP(F464,Sheet2!$A$8:$C$12,3,FALSE)</f>
        <v>120</v>
      </c>
      <c r="R464" s="1">
        <f>VLOOKUP(F464,Sheet2!$A$7:$F$12,5,FALSE)</f>
        <v>85</v>
      </c>
      <c r="S464" s="1">
        <f>VLOOKUP(F464,Sheet2!$A$7:$F$12,6,FALSE)</f>
        <v>100</v>
      </c>
      <c r="T464" s="11">
        <f t="shared" si="95"/>
        <v>24</v>
      </c>
      <c r="U464" s="11">
        <f t="shared" si="96"/>
        <v>24</v>
      </c>
      <c r="V464" s="11">
        <f t="shared" si="97"/>
        <v>24</v>
      </c>
      <c r="W464" s="11">
        <f t="shared" si="98"/>
        <v>32</v>
      </c>
      <c r="X464" s="11">
        <f t="shared" si="99"/>
        <v>32</v>
      </c>
      <c r="Y464" s="11">
        <f t="shared" si="100"/>
        <v>32</v>
      </c>
      <c r="Z464" s="11">
        <f t="shared" si="100"/>
        <v>40</v>
      </c>
      <c r="AA464" s="11">
        <f t="shared" si="101"/>
        <v>40</v>
      </c>
      <c r="AB464" s="11">
        <f t="shared" si="102"/>
        <v>40</v>
      </c>
      <c r="AC464" s="11">
        <f t="shared" si="102"/>
        <v>40</v>
      </c>
      <c r="AD464" s="11">
        <f t="shared" si="103"/>
        <v>40</v>
      </c>
      <c r="AE464" s="11">
        <f t="shared" si="104"/>
        <v>40</v>
      </c>
    </row>
    <row r="465" spans="1:31">
      <c r="A465" s="1">
        <f>VLOOKUP(I465,Sheet3!$A$748:$B$779,2,FALSE)+VLOOKUP(B465,Sheet3!$A$2:$B$737,2,FALSE)</f>
        <v>2103</v>
      </c>
      <c r="B465" s="9" t="str">
        <f>Sheet3!A464</f>
        <v>费德里科·费尔南德斯</v>
      </c>
      <c r="E465" s="1">
        <f t="shared" si="93"/>
        <v>3</v>
      </c>
      <c r="F465" s="1">
        <f>VLOOKUP(VLOOKUP(B465,Sheet3!$A$2:$D$737,4,FALSE),Sheet2!$A$15:$C$19,3,TRUE)</f>
        <v>3</v>
      </c>
      <c r="G465" s="1">
        <f>VLOOKUP(F465,Sheet2!$A$8:$D$12,4,FALSE)</f>
        <v>15</v>
      </c>
      <c r="H465" s="1">
        <f>VLOOKUP(VLOOKUP(B465,Sheet3!$A$2:$E$737,5,FALSE),Sheet2!$A$2:$B$5,2,FALSE)</f>
        <v>3</v>
      </c>
      <c r="I465" s="1" t="str">
        <f>Sheet3!C464</f>
        <v>阿根廷</v>
      </c>
      <c r="J465" s="1" t="str">
        <f t="shared" si="94"/>
        <v>阿根廷</v>
      </c>
      <c r="K465" s="1">
        <f t="shared" si="92"/>
        <v>12</v>
      </c>
      <c r="N465" s="1">
        <f>VLOOKUP(H465,Sheet2!$B$2:$F$5,2,FALSE)*VLOOKUP(F465,Sheet2!$A$8:$C$12,3,FALSE)</f>
        <v>72</v>
      </c>
      <c r="O465" s="9">
        <f>VLOOKUP(H465,Sheet2!$B$2:$F$5,3,FALSE)*VLOOKUP(F465,Sheet2!$A$8:$C$12,3,FALSE)</f>
        <v>96</v>
      </c>
      <c r="P465" s="9">
        <f>VLOOKUP(H465,Sheet2!$B$2:$F$5,4,FALSE)*VLOOKUP(F465,Sheet2!$A$8:$C$12,3,FALSE)</f>
        <v>120</v>
      </c>
      <c r="Q465" s="9">
        <f>VLOOKUP(H465,Sheet2!$B$2:$F$5,5,FALSE)*VLOOKUP(F465,Sheet2!$A$8:$C$12,3,FALSE)</f>
        <v>120</v>
      </c>
      <c r="R465" s="1">
        <f>VLOOKUP(F465,Sheet2!$A$7:$F$12,5,FALSE)</f>
        <v>85</v>
      </c>
      <c r="S465" s="1">
        <f>VLOOKUP(F465,Sheet2!$A$7:$F$12,6,FALSE)</f>
        <v>100</v>
      </c>
      <c r="T465" s="11">
        <f t="shared" si="95"/>
        <v>24</v>
      </c>
      <c r="U465" s="11">
        <f t="shared" si="96"/>
        <v>24</v>
      </c>
      <c r="V465" s="11">
        <f t="shared" si="97"/>
        <v>24</v>
      </c>
      <c r="W465" s="11">
        <f t="shared" si="98"/>
        <v>32</v>
      </c>
      <c r="X465" s="11">
        <f t="shared" si="99"/>
        <v>32</v>
      </c>
      <c r="Y465" s="11">
        <f t="shared" si="100"/>
        <v>32</v>
      </c>
      <c r="Z465" s="11">
        <f t="shared" si="100"/>
        <v>40</v>
      </c>
      <c r="AA465" s="11">
        <f t="shared" si="101"/>
        <v>40</v>
      </c>
      <c r="AB465" s="11">
        <f t="shared" si="102"/>
        <v>40</v>
      </c>
      <c r="AC465" s="11">
        <f t="shared" si="102"/>
        <v>40</v>
      </c>
      <c r="AD465" s="11">
        <f t="shared" si="103"/>
        <v>40</v>
      </c>
      <c r="AE465" s="11">
        <f t="shared" si="104"/>
        <v>40</v>
      </c>
    </row>
    <row r="466" spans="1:31">
      <c r="A466" s="1">
        <f>VLOOKUP(I466,Sheet3!$A$748:$B$779,2,FALSE)+VLOOKUP(B466,Sheet3!$A$2:$B$737,2,FALSE)</f>
        <v>2104</v>
      </c>
      <c r="B466" s="9" t="str">
        <f>Sheet3!A465</f>
        <v>萨巴莱塔</v>
      </c>
      <c r="E466" s="1">
        <f t="shared" si="93"/>
        <v>3</v>
      </c>
      <c r="F466" s="1">
        <f>VLOOKUP(VLOOKUP(B466,Sheet3!$A$2:$D$737,4,FALSE),Sheet2!$A$15:$C$19,3,TRUE)</f>
        <v>3</v>
      </c>
      <c r="G466" s="1">
        <f>VLOOKUP(F466,Sheet2!$A$8:$D$12,4,FALSE)</f>
        <v>15</v>
      </c>
      <c r="H466" s="1">
        <f>VLOOKUP(VLOOKUP(B466,Sheet3!$A$2:$E$737,5,FALSE),Sheet2!$A$2:$B$5,2,FALSE)</f>
        <v>3</v>
      </c>
      <c r="I466" s="1" t="str">
        <f>Sheet3!C465</f>
        <v>阿根廷</v>
      </c>
      <c r="J466" s="1" t="str">
        <f t="shared" si="94"/>
        <v>阿根廷</v>
      </c>
      <c r="K466" s="1">
        <f t="shared" si="92"/>
        <v>3</v>
      </c>
      <c r="N466" s="1">
        <f>VLOOKUP(H466,Sheet2!$B$2:$F$5,2,FALSE)*VLOOKUP(F466,Sheet2!$A$8:$C$12,3,FALSE)</f>
        <v>72</v>
      </c>
      <c r="O466" s="9">
        <f>VLOOKUP(H466,Sheet2!$B$2:$F$5,3,FALSE)*VLOOKUP(F466,Sheet2!$A$8:$C$12,3,FALSE)</f>
        <v>96</v>
      </c>
      <c r="P466" s="9">
        <f>VLOOKUP(H466,Sheet2!$B$2:$F$5,4,FALSE)*VLOOKUP(F466,Sheet2!$A$8:$C$12,3,FALSE)</f>
        <v>120</v>
      </c>
      <c r="Q466" s="9">
        <f>VLOOKUP(H466,Sheet2!$B$2:$F$5,5,FALSE)*VLOOKUP(F466,Sheet2!$A$8:$C$12,3,FALSE)</f>
        <v>120</v>
      </c>
      <c r="R466" s="1">
        <f>VLOOKUP(F466,Sheet2!$A$7:$F$12,5,FALSE)</f>
        <v>85</v>
      </c>
      <c r="S466" s="1">
        <f>VLOOKUP(F466,Sheet2!$A$7:$F$12,6,FALSE)</f>
        <v>100</v>
      </c>
      <c r="T466" s="11">
        <f t="shared" si="95"/>
        <v>24</v>
      </c>
      <c r="U466" s="11">
        <f t="shared" si="96"/>
        <v>24</v>
      </c>
      <c r="V466" s="11">
        <f t="shared" si="97"/>
        <v>24</v>
      </c>
      <c r="W466" s="11">
        <f t="shared" si="98"/>
        <v>32</v>
      </c>
      <c r="X466" s="11">
        <f t="shared" si="99"/>
        <v>32</v>
      </c>
      <c r="Y466" s="11">
        <f t="shared" si="100"/>
        <v>32</v>
      </c>
      <c r="Z466" s="11">
        <f t="shared" si="100"/>
        <v>40</v>
      </c>
      <c r="AA466" s="11">
        <f t="shared" si="101"/>
        <v>40</v>
      </c>
      <c r="AB466" s="11">
        <f t="shared" si="102"/>
        <v>40</v>
      </c>
      <c r="AC466" s="11">
        <f t="shared" si="102"/>
        <v>40</v>
      </c>
      <c r="AD466" s="11">
        <f t="shared" si="103"/>
        <v>40</v>
      </c>
      <c r="AE466" s="11">
        <f t="shared" si="104"/>
        <v>40</v>
      </c>
    </row>
    <row r="467" spans="1:31">
      <c r="A467" s="1">
        <f>VLOOKUP(I467,Sheet3!$A$748:$B$779,2,FALSE)+VLOOKUP(B467,Sheet3!$A$2:$B$737,2,FALSE)</f>
        <v>2105</v>
      </c>
      <c r="B467" s="9" t="str">
        <f>Sheet3!A466</f>
        <v>罗霍</v>
      </c>
      <c r="E467" s="1">
        <f t="shared" si="93"/>
        <v>2</v>
      </c>
      <c r="F467" s="1">
        <f>VLOOKUP(VLOOKUP(B467,Sheet3!$A$2:$D$737,4,FALSE),Sheet2!$A$15:$C$19,3,TRUE)</f>
        <v>2</v>
      </c>
      <c r="G467" s="1">
        <f>VLOOKUP(F467,Sheet2!$A$8:$D$12,4,FALSE)</f>
        <v>10</v>
      </c>
      <c r="H467" s="1">
        <f>VLOOKUP(VLOOKUP(B467,Sheet3!$A$2:$E$737,5,FALSE),Sheet2!$A$2:$B$5,2,FALSE)</f>
        <v>3</v>
      </c>
      <c r="I467" s="1" t="str">
        <f>Sheet3!C466</f>
        <v>阿根廷</v>
      </c>
      <c r="J467" s="1" t="str">
        <f t="shared" si="94"/>
        <v>阿根廷</v>
      </c>
      <c r="K467" s="1">
        <f t="shared" si="92"/>
        <v>1</v>
      </c>
      <c r="N467" s="1">
        <f>VLOOKUP(H467,Sheet2!$B$2:$F$5,2,FALSE)*VLOOKUP(F467,Sheet2!$A$8:$C$12,3,FALSE)</f>
        <v>60</v>
      </c>
      <c r="O467" s="9">
        <f>VLOOKUP(H467,Sheet2!$B$2:$F$5,3,FALSE)*VLOOKUP(F467,Sheet2!$A$8:$C$12,3,FALSE)</f>
        <v>80</v>
      </c>
      <c r="P467" s="9">
        <f>VLOOKUP(H467,Sheet2!$B$2:$F$5,4,FALSE)*VLOOKUP(F467,Sheet2!$A$8:$C$12,3,FALSE)</f>
        <v>100</v>
      </c>
      <c r="Q467" s="9">
        <f>VLOOKUP(H467,Sheet2!$B$2:$F$5,5,FALSE)*VLOOKUP(F467,Sheet2!$A$8:$C$12,3,FALSE)</f>
        <v>100</v>
      </c>
      <c r="R467" s="1">
        <f>VLOOKUP(F467,Sheet2!$A$7:$F$12,5,FALSE)</f>
        <v>80</v>
      </c>
      <c r="S467" s="1">
        <f>VLOOKUP(F467,Sheet2!$A$7:$F$12,6,FALSE)</f>
        <v>95</v>
      </c>
      <c r="T467" s="11">
        <f t="shared" si="95"/>
        <v>20</v>
      </c>
      <c r="U467" s="11">
        <f t="shared" si="96"/>
        <v>20</v>
      </c>
      <c r="V467" s="11">
        <f t="shared" si="97"/>
        <v>20</v>
      </c>
      <c r="W467" s="11">
        <f t="shared" si="98"/>
        <v>26.666666666666668</v>
      </c>
      <c r="X467" s="11">
        <f t="shared" si="99"/>
        <v>26.666666666666668</v>
      </c>
      <c r="Y467" s="11">
        <f t="shared" si="100"/>
        <v>26.666666666666668</v>
      </c>
      <c r="Z467" s="11">
        <f t="shared" si="100"/>
        <v>33.333333333333336</v>
      </c>
      <c r="AA467" s="11">
        <f t="shared" si="101"/>
        <v>33.333333333333336</v>
      </c>
      <c r="AB467" s="11">
        <f t="shared" si="102"/>
        <v>33.333333333333336</v>
      </c>
      <c r="AC467" s="11">
        <f t="shared" si="102"/>
        <v>33.333333333333336</v>
      </c>
      <c r="AD467" s="11">
        <f t="shared" si="103"/>
        <v>33.333333333333336</v>
      </c>
      <c r="AE467" s="11">
        <f t="shared" si="104"/>
        <v>33.333333333333336</v>
      </c>
    </row>
    <row r="468" spans="1:31">
      <c r="A468" s="1">
        <f>VLOOKUP(I468,Sheet3!$A$748:$B$779,2,FALSE)+VLOOKUP(B468,Sheet3!$A$2:$B$737,2,FALSE)</f>
        <v>2106</v>
      </c>
      <c r="B468" s="9" t="str">
        <f>Sheet3!A467</f>
        <v>比格利亚</v>
      </c>
      <c r="E468" s="1">
        <f t="shared" si="93"/>
        <v>4</v>
      </c>
      <c r="F468" s="1">
        <f>VLOOKUP(VLOOKUP(B468,Sheet3!$A$2:$D$737,4,FALSE),Sheet2!$A$15:$C$19,3,TRUE)</f>
        <v>4</v>
      </c>
      <c r="G468" s="1">
        <f>VLOOKUP(F468,Sheet2!$A$8:$D$12,4,FALSE)</f>
        <v>20</v>
      </c>
      <c r="H468" s="1">
        <f>VLOOKUP(VLOOKUP(B468,Sheet3!$A$2:$E$737,5,FALSE),Sheet2!$A$2:$B$5,2,FALSE)</f>
        <v>2</v>
      </c>
      <c r="I468" s="1" t="str">
        <f>Sheet3!C467</f>
        <v>阿根廷</v>
      </c>
      <c r="J468" s="1" t="str">
        <f t="shared" si="94"/>
        <v>阿根廷</v>
      </c>
      <c r="K468" s="1">
        <f t="shared" si="92"/>
        <v>9</v>
      </c>
      <c r="N468" s="1">
        <f>VLOOKUP(H468,Sheet2!$B$2:$F$5,2,FALSE)*VLOOKUP(F468,Sheet2!$A$8:$C$12,3,FALSE)</f>
        <v>120</v>
      </c>
      <c r="O468" s="9">
        <f>VLOOKUP(H468,Sheet2!$B$2:$F$5,3,FALSE)*VLOOKUP(F468,Sheet2!$A$8:$C$12,3,FALSE)</f>
        <v>150</v>
      </c>
      <c r="P468" s="9">
        <f>VLOOKUP(H468,Sheet2!$B$2:$F$5,4,FALSE)*VLOOKUP(F468,Sheet2!$A$8:$C$12,3,FALSE)</f>
        <v>90</v>
      </c>
      <c r="Q468" s="9">
        <f>VLOOKUP(H468,Sheet2!$B$2:$F$5,5,FALSE)*VLOOKUP(F468,Sheet2!$A$8:$C$12,3,FALSE)</f>
        <v>150</v>
      </c>
      <c r="R468" s="1">
        <f>VLOOKUP(F468,Sheet2!$A$7:$F$12,5,FALSE)</f>
        <v>90</v>
      </c>
      <c r="S468" s="1">
        <f>VLOOKUP(F468,Sheet2!$A$7:$F$12,6,FALSE)</f>
        <v>110</v>
      </c>
      <c r="T468" s="11">
        <f t="shared" si="95"/>
        <v>40</v>
      </c>
      <c r="U468" s="11">
        <f t="shared" si="96"/>
        <v>40</v>
      </c>
      <c r="V468" s="11">
        <f t="shared" si="97"/>
        <v>40</v>
      </c>
      <c r="W468" s="11">
        <f t="shared" si="98"/>
        <v>50</v>
      </c>
      <c r="X468" s="11">
        <f t="shared" si="99"/>
        <v>50</v>
      </c>
      <c r="Y468" s="11">
        <f t="shared" si="100"/>
        <v>50</v>
      </c>
      <c r="Z468" s="11">
        <f t="shared" si="100"/>
        <v>30</v>
      </c>
      <c r="AA468" s="11">
        <f t="shared" si="101"/>
        <v>30</v>
      </c>
      <c r="AB468" s="11">
        <f t="shared" si="102"/>
        <v>30</v>
      </c>
      <c r="AC468" s="11">
        <f t="shared" si="102"/>
        <v>50</v>
      </c>
      <c r="AD468" s="11">
        <f t="shared" si="103"/>
        <v>50</v>
      </c>
      <c r="AE468" s="11">
        <f t="shared" si="104"/>
        <v>50</v>
      </c>
    </row>
    <row r="469" spans="1:31">
      <c r="A469" s="1">
        <f>VLOOKUP(I469,Sheet3!$A$748:$B$779,2,FALSE)+VLOOKUP(B469,Sheet3!$A$2:$B$737,2,FALSE)</f>
        <v>2107</v>
      </c>
      <c r="B469" s="9" t="str">
        <f>Sheet3!A468</f>
        <v xml:space="preserve">马斯切拉诺 </v>
      </c>
      <c r="E469" s="1">
        <f t="shared" si="93"/>
        <v>3</v>
      </c>
      <c r="F469" s="1">
        <f>VLOOKUP(VLOOKUP(B469,Sheet3!$A$2:$D$737,4,FALSE),Sheet2!$A$15:$C$19,3,TRUE)</f>
        <v>3</v>
      </c>
      <c r="G469" s="1">
        <f>VLOOKUP(F469,Sheet2!$A$8:$D$12,4,FALSE)</f>
        <v>15</v>
      </c>
      <c r="H469" s="1">
        <f>VLOOKUP(VLOOKUP(B469,Sheet3!$A$2:$E$737,5,FALSE),Sheet2!$A$2:$B$5,2,FALSE)</f>
        <v>2</v>
      </c>
      <c r="I469" s="1" t="str">
        <f>Sheet3!C468</f>
        <v>阿根廷</v>
      </c>
      <c r="J469" s="1" t="str">
        <f t="shared" si="94"/>
        <v>阿根廷</v>
      </c>
      <c r="K469" s="1">
        <f t="shared" si="92"/>
        <v>8</v>
      </c>
      <c r="N469" s="1">
        <f>VLOOKUP(H469,Sheet2!$B$2:$F$5,2,FALSE)*VLOOKUP(F469,Sheet2!$A$8:$C$12,3,FALSE)</f>
        <v>96</v>
      </c>
      <c r="O469" s="9">
        <f>VLOOKUP(H469,Sheet2!$B$2:$F$5,3,FALSE)*VLOOKUP(F469,Sheet2!$A$8:$C$12,3,FALSE)</f>
        <v>120</v>
      </c>
      <c r="P469" s="9">
        <f>VLOOKUP(H469,Sheet2!$B$2:$F$5,4,FALSE)*VLOOKUP(F469,Sheet2!$A$8:$C$12,3,FALSE)</f>
        <v>72</v>
      </c>
      <c r="Q469" s="9">
        <f>VLOOKUP(H469,Sheet2!$B$2:$F$5,5,FALSE)*VLOOKUP(F469,Sheet2!$A$8:$C$12,3,FALSE)</f>
        <v>120</v>
      </c>
      <c r="R469" s="1">
        <f>VLOOKUP(F469,Sheet2!$A$7:$F$12,5,FALSE)</f>
        <v>85</v>
      </c>
      <c r="S469" s="1">
        <f>VLOOKUP(F469,Sheet2!$A$7:$F$12,6,FALSE)</f>
        <v>100</v>
      </c>
      <c r="T469" s="11">
        <f t="shared" si="95"/>
        <v>32</v>
      </c>
      <c r="U469" s="11">
        <f t="shared" si="96"/>
        <v>32</v>
      </c>
      <c r="V469" s="11">
        <f t="shared" si="97"/>
        <v>32</v>
      </c>
      <c r="W469" s="11">
        <f t="shared" si="98"/>
        <v>40</v>
      </c>
      <c r="X469" s="11">
        <f t="shared" si="99"/>
        <v>40</v>
      </c>
      <c r="Y469" s="11">
        <f t="shared" si="100"/>
        <v>40</v>
      </c>
      <c r="Z469" s="11">
        <f t="shared" si="100"/>
        <v>24</v>
      </c>
      <c r="AA469" s="11">
        <f t="shared" si="101"/>
        <v>24</v>
      </c>
      <c r="AB469" s="11">
        <f t="shared" si="102"/>
        <v>24</v>
      </c>
      <c r="AC469" s="11">
        <f t="shared" si="102"/>
        <v>40</v>
      </c>
      <c r="AD469" s="11">
        <f t="shared" si="103"/>
        <v>40</v>
      </c>
      <c r="AE469" s="11">
        <f t="shared" si="104"/>
        <v>40</v>
      </c>
    </row>
    <row r="470" spans="1:31">
      <c r="A470" s="1">
        <f>VLOOKUP(I470,Sheet3!$A$748:$B$779,2,FALSE)+VLOOKUP(B470,Sheet3!$A$2:$B$737,2,FALSE)</f>
        <v>2108</v>
      </c>
      <c r="B470" s="9" t="str">
        <f>Sheet3!A469</f>
        <v>迪马利亚</v>
      </c>
      <c r="E470" s="1">
        <f t="shared" si="93"/>
        <v>4</v>
      </c>
      <c r="F470" s="1">
        <f>VLOOKUP(VLOOKUP(B470,Sheet3!$A$2:$D$737,4,FALSE),Sheet2!$A$15:$C$19,3,TRUE)</f>
        <v>4</v>
      </c>
      <c r="G470" s="1">
        <f>VLOOKUP(F470,Sheet2!$A$8:$D$12,4,FALSE)</f>
        <v>20</v>
      </c>
      <c r="H470" s="1">
        <f>VLOOKUP(VLOOKUP(B470,Sheet3!$A$2:$E$737,5,FALSE),Sheet2!$A$2:$B$5,2,FALSE)</f>
        <v>2</v>
      </c>
      <c r="I470" s="1" t="str">
        <f>Sheet3!C469</f>
        <v>阿根廷</v>
      </c>
      <c r="J470" s="1" t="str">
        <f t="shared" si="94"/>
        <v>阿根廷</v>
      </c>
      <c r="K470" s="1">
        <f t="shared" ref="K470:K533" si="105">K452</f>
        <v>4</v>
      </c>
      <c r="N470" s="1">
        <f>VLOOKUP(H470,Sheet2!$B$2:$F$5,2,FALSE)*VLOOKUP(F470,Sheet2!$A$8:$C$12,3,FALSE)</f>
        <v>120</v>
      </c>
      <c r="O470" s="9">
        <f>VLOOKUP(H470,Sheet2!$B$2:$F$5,3,FALSE)*VLOOKUP(F470,Sheet2!$A$8:$C$12,3,FALSE)</f>
        <v>150</v>
      </c>
      <c r="P470" s="9">
        <f>VLOOKUP(H470,Sheet2!$B$2:$F$5,4,FALSE)*VLOOKUP(F470,Sheet2!$A$8:$C$12,3,FALSE)</f>
        <v>90</v>
      </c>
      <c r="Q470" s="9">
        <f>VLOOKUP(H470,Sheet2!$B$2:$F$5,5,FALSE)*VLOOKUP(F470,Sheet2!$A$8:$C$12,3,FALSE)</f>
        <v>150</v>
      </c>
      <c r="R470" s="1">
        <f>VLOOKUP(F470,Sheet2!$A$7:$F$12,5,FALSE)</f>
        <v>90</v>
      </c>
      <c r="S470" s="1">
        <f>VLOOKUP(F470,Sheet2!$A$7:$F$12,6,FALSE)</f>
        <v>110</v>
      </c>
      <c r="T470" s="11">
        <f t="shared" si="95"/>
        <v>40</v>
      </c>
      <c r="U470" s="11">
        <f t="shared" si="96"/>
        <v>40</v>
      </c>
      <c r="V470" s="11">
        <f t="shared" si="97"/>
        <v>40</v>
      </c>
      <c r="W470" s="11">
        <f t="shared" si="98"/>
        <v>50</v>
      </c>
      <c r="X470" s="11">
        <f t="shared" si="99"/>
        <v>50</v>
      </c>
      <c r="Y470" s="11">
        <f t="shared" si="100"/>
        <v>50</v>
      </c>
      <c r="Z470" s="11">
        <f t="shared" si="100"/>
        <v>30</v>
      </c>
      <c r="AA470" s="11">
        <f t="shared" si="101"/>
        <v>30</v>
      </c>
      <c r="AB470" s="11">
        <f t="shared" si="102"/>
        <v>30</v>
      </c>
      <c r="AC470" s="11">
        <f t="shared" si="102"/>
        <v>50</v>
      </c>
      <c r="AD470" s="11">
        <f t="shared" si="103"/>
        <v>50</v>
      </c>
      <c r="AE470" s="11">
        <f t="shared" si="104"/>
        <v>50</v>
      </c>
    </row>
    <row r="471" spans="1:31">
      <c r="A471" s="1">
        <f>VLOOKUP(I471,Sheet3!$A$748:$B$779,2,FALSE)+VLOOKUP(B471,Sheet3!$A$2:$B$737,2,FALSE)</f>
        <v>2109</v>
      </c>
      <c r="B471" s="9" t="str">
        <f>Sheet3!A470</f>
        <v>瓦尔特·蒙蒂略</v>
      </c>
      <c r="E471" s="1">
        <f t="shared" si="93"/>
        <v>3</v>
      </c>
      <c r="F471" s="1">
        <f>VLOOKUP(VLOOKUP(B471,Sheet3!$A$2:$D$737,4,FALSE),Sheet2!$A$15:$C$19,3,TRUE)</f>
        <v>3</v>
      </c>
      <c r="G471" s="1">
        <f>VLOOKUP(F471,Sheet2!$A$8:$D$12,4,FALSE)</f>
        <v>15</v>
      </c>
      <c r="H471" s="1">
        <f>VLOOKUP(VLOOKUP(B471,Sheet3!$A$2:$E$737,5,FALSE),Sheet2!$A$2:$B$5,2,FALSE)</f>
        <v>1</v>
      </c>
      <c r="I471" s="1" t="str">
        <f>Sheet3!C470</f>
        <v>阿根廷</v>
      </c>
      <c r="J471" s="1" t="str">
        <f t="shared" si="94"/>
        <v>阿根廷</v>
      </c>
      <c r="K471" s="1">
        <f t="shared" si="105"/>
        <v>10</v>
      </c>
      <c r="N471" s="1">
        <f>VLOOKUP(H471,Sheet2!$B$2:$F$5,2,FALSE)*VLOOKUP(F471,Sheet2!$A$8:$C$12,3,FALSE)</f>
        <v>120</v>
      </c>
      <c r="O471" s="9">
        <f>VLOOKUP(H471,Sheet2!$B$2:$F$5,3,FALSE)*VLOOKUP(F471,Sheet2!$A$8:$C$12,3,FALSE)</f>
        <v>96</v>
      </c>
      <c r="P471" s="9">
        <f>VLOOKUP(H471,Sheet2!$B$2:$F$5,4,FALSE)*VLOOKUP(F471,Sheet2!$A$8:$C$12,3,FALSE)</f>
        <v>72</v>
      </c>
      <c r="Q471" s="9">
        <f>VLOOKUP(H471,Sheet2!$B$2:$F$5,5,FALSE)*VLOOKUP(F471,Sheet2!$A$8:$C$12,3,FALSE)</f>
        <v>120</v>
      </c>
      <c r="R471" s="1">
        <f>VLOOKUP(F471,Sheet2!$A$7:$F$12,5,FALSE)</f>
        <v>85</v>
      </c>
      <c r="S471" s="1">
        <f>VLOOKUP(F471,Sheet2!$A$7:$F$12,6,FALSE)</f>
        <v>100</v>
      </c>
      <c r="T471" s="11">
        <f t="shared" si="95"/>
        <v>40</v>
      </c>
      <c r="U471" s="11">
        <f t="shared" si="96"/>
        <v>40</v>
      </c>
      <c r="V471" s="11">
        <f t="shared" si="97"/>
        <v>40</v>
      </c>
      <c r="W471" s="11">
        <f t="shared" si="98"/>
        <v>32</v>
      </c>
      <c r="X471" s="11">
        <f t="shared" si="99"/>
        <v>32</v>
      </c>
      <c r="Y471" s="11">
        <f t="shared" si="100"/>
        <v>32</v>
      </c>
      <c r="Z471" s="11">
        <f t="shared" si="100"/>
        <v>24</v>
      </c>
      <c r="AA471" s="11">
        <f t="shared" si="101"/>
        <v>24</v>
      </c>
      <c r="AB471" s="11">
        <f t="shared" si="102"/>
        <v>24</v>
      </c>
      <c r="AC471" s="11">
        <f t="shared" si="102"/>
        <v>40</v>
      </c>
      <c r="AD471" s="11">
        <f t="shared" si="103"/>
        <v>40</v>
      </c>
      <c r="AE471" s="11">
        <f t="shared" si="104"/>
        <v>40</v>
      </c>
    </row>
    <row r="472" spans="1:31">
      <c r="A472" s="1">
        <f>VLOOKUP(I472,Sheet3!$A$748:$B$779,2,FALSE)+VLOOKUP(B472,Sheet3!$A$2:$B$737,2,FALSE)</f>
        <v>2110</v>
      </c>
      <c r="B472" s="9" t="str">
        <f>Sheet3!A471</f>
        <v>梅西</v>
      </c>
      <c r="E472" s="1">
        <f t="shared" si="93"/>
        <v>5</v>
      </c>
      <c r="F472" s="1">
        <f>VLOOKUP(VLOOKUP(B472,Sheet3!$A$2:$D$737,4,FALSE),Sheet2!$A$15:$C$19,3,TRUE)</f>
        <v>5</v>
      </c>
      <c r="G472" s="1">
        <f>VLOOKUP(F472,Sheet2!$A$8:$D$12,4,FALSE)</f>
        <v>30</v>
      </c>
      <c r="H472" s="1">
        <f>VLOOKUP(VLOOKUP(B472,Sheet3!$A$2:$E$737,5,FALSE),Sheet2!$A$2:$B$5,2,FALSE)</f>
        <v>1</v>
      </c>
      <c r="I472" s="1" t="str">
        <f>Sheet3!C471</f>
        <v>阿根廷</v>
      </c>
      <c r="J472" s="1" t="str">
        <f t="shared" si="94"/>
        <v>阿根廷</v>
      </c>
      <c r="K472" s="1">
        <f t="shared" si="105"/>
        <v>8</v>
      </c>
      <c r="N472" s="1">
        <f>VLOOKUP(H472,Sheet2!$B$2:$F$5,2,FALSE)*VLOOKUP(F472,Sheet2!$A$8:$C$12,3,FALSE)</f>
        <v>200</v>
      </c>
      <c r="O472" s="9">
        <f>VLOOKUP(H472,Sheet2!$B$2:$F$5,3,FALSE)*VLOOKUP(F472,Sheet2!$A$8:$C$12,3,FALSE)</f>
        <v>160</v>
      </c>
      <c r="P472" s="9">
        <f>VLOOKUP(H472,Sheet2!$B$2:$F$5,4,FALSE)*VLOOKUP(F472,Sheet2!$A$8:$C$12,3,FALSE)</f>
        <v>120</v>
      </c>
      <c r="Q472" s="9">
        <f>VLOOKUP(H472,Sheet2!$B$2:$F$5,5,FALSE)*VLOOKUP(F472,Sheet2!$A$8:$C$12,3,FALSE)</f>
        <v>200</v>
      </c>
      <c r="R472" s="1">
        <f>VLOOKUP(F472,Sheet2!$A$7:$F$12,5,FALSE)</f>
        <v>100</v>
      </c>
      <c r="S472" s="1">
        <f>VLOOKUP(F472,Sheet2!$A$7:$F$12,6,FALSE)</f>
        <v>120</v>
      </c>
      <c r="T472" s="11">
        <f t="shared" si="95"/>
        <v>66.666666666666671</v>
      </c>
      <c r="U472" s="11">
        <f t="shared" si="96"/>
        <v>66.666666666666671</v>
      </c>
      <c r="V472" s="11">
        <f t="shared" si="97"/>
        <v>66.666666666666671</v>
      </c>
      <c r="W472" s="11">
        <f t="shared" si="98"/>
        <v>53.333333333333336</v>
      </c>
      <c r="X472" s="11">
        <f t="shared" si="99"/>
        <v>53.333333333333336</v>
      </c>
      <c r="Y472" s="11">
        <f t="shared" si="100"/>
        <v>53.333333333333336</v>
      </c>
      <c r="Z472" s="11">
        <f t="shared" si="100"/>
        <v>40</v>
      </c>
      <c r="AA472" s="11">
        <f t="shared" si="101"/>
        <v>40</v>
      </c>
      <c r="AB472" s="11">
        <f t="shared" si="102"/>
        <v>40</v>
      </c>
      <c r="AC472" s="11">
        <f t="shared" si="102"/>
        <v>66.666666666666671</v>
      </c>
      <c r="AD472" s="11">
        <f t="shared" si="103"/>
        <v>66.666666666666671</v>
      </c>
      <c r="AE472" s="11">
        <f t="shared" si="104"/>
        <v>66.666666666666671</v>
      </c>
    </row>
    <row r="473" spans="1:31">
      <c r="A473" s="1">
        <f>VLOOKUP(I473,Sheet3!$A$748:$B$779,2,FALSE)+VLOOKUP(B473,Sheet3!$A$2:$B$737,2,FALSE)</f>
        <v>2111</v>
      </c>
      <c r="B473" s="9" t="str">
        <f>Sheet3!A472</f>
        <v>伊瓜因</v>
      </c>
      <c r="E473" s="1">
        <f t="shared" si="93"/>
        <v>5</v>
      </c>
      <c r="F473" s="1">
        <f>VLOOKUP(VLOOKUP(B473,Sheet3!$A$2:$D$737,4,FALSE),Sheet2!$A$15:$C$19,3,TRUE)</f>
        <v>5</v>
      </c>
      <c r="G473" s="1">
        <f>VLOOKUP(F473,Sheet2!$A$8:$D$12,4,FALSE)</f>
        <v>30</v>
      </c>
      <c r="H473" s="1">
        <f>VLOOKUP(VLOOKUP(B473,Sheet3!$A$2:$E$737,5,FALSE),Sheet2!$A$2:$B$5,2,FALSE)</f>
        <v>1</v>
      </c>
      <c r="I473" s="1" t="str">
        <f>Sheet3!C472</f>
        <v>阿根廷</v>
      </c>
      <c r="J473" s="1" t="str">
        <f t="shared" si="94"/>
        <v>阿根廷</v>
      </c>
      <c r="K473" s="1">
        <f t="shared" si="105"/>
        <v>7</v>
      </c>
      <c r="N473" s="1">
        <f>VLOOKUP(H473,Sheet2!$B$2:$F$5,2,FALSE)*VLOOKUP(F473,Sheet2!$A$8:$C$12,3,FALSE)</f>
        <v>200</v>
      </c>
      <c r="O473" s="9">
        <f>VLOOKUP(H473,Sheet2!$B$2:$F$5,3,FALSE)*VLOOKUP(F473,Sheet2!$A$8:$C$12,3,FALSE)</f>
        <v>160</v>
      </c>
      <c r="P473" s="9">
        <f>VLOOKUP(H473,Sheet2!$B$2:$F$5,4,FALSE)*VLOOKUP(F473,Sheet2!$A$8:$C$12,3,FALSE)</f>
        <v>120</v>
      </c>
      <c r="Q473" s="9">
        <f>VLOOKUP(H473,Sheet2!$B$2:$F$5,5,FALSE)*VLOOKUP(F473,Sheet2!$A$8:$C$12,3,FALSE)</f>
        <v>200</v>
      </c>
      <c r="R473" s="1">
        <f>VLOOKUP(F473,Sheet2!$A$7:$F$12,5,FALSE)</f>
        <v>100</v>
      </c>
      <c r="S473" s="1">
        <f>VLOOKUP(F473,Sheet2!$A$7:$F$12,6,FALSE)</f>
        <v>120</v>
      </c>
      <c r="T473" s="11">
        <f t="shared" si="95"/>
        <v>66.666666666666671</v>
      </c>
      <c r="U473" s="11">
        <f t="shared" si="96"/>
        <v>66.666666666666671</v>
      </c>
      <c r="V473" s="11">
        <f t="shared" si="97"/>
        <v>66.666666666666671</v>
      </c>
      <c r="W473" s="11">
        <f t="shared" si="98"/>
        <v>53.333333333333336</v>
      </c>
      <c r="X473" s="11">
        <f t="shared" si="99"/>
        <v>53.333333333333336</v>
      </c>
      <c r="Y473" s="11">
        <f t="shared" si="100"/>
        <v>53.333333333333336</v>
      </c>
      <c r="Z473" s="11">
        <f t="shared" si="100"/>
        <v>40</v>
      </c>
      <c r="AA473" s="11">
        <f t="shared" si="101"/>
        <v>40</v>
      </c>
      <c r="AB473" s="11">
        <f t="shared" si="102"/>
        <v>40</v>
      </c>
      <c r="AC473" s="11">
        <f t="shared" si="102"/>
        <v>66.666666666666671</v>
      </c>
      <c r="AD473" s="11">
        <f t="shared" si="103"/>
        <v>66.666666666666671</v>
      </c>
      <c r="AE473" s="11">
        <f t="shared" si="104"/>
        <v>66.666666666666671</v>
      </c>
    </row>
    <row r="474" spans="1:31">
      <c r="A474" s="1">
        <f>VLOOKUP(I474,Sheet3!$A$748:$B$779,2,FALSE)+VLOOKUP(B474,Sheet3!$A$2:$B$737,2,FALSE)</f>
        <v>2112</v>
      </c>
      <c r="B474" s="9" t="str">
        <f>Sheet3!A473</f>
        <v>奥里昂</v>
      </c>
      <c r="E474" s="1">
        <f t="shared" si="93"/>
        <v>2</v>
      </c>
      <c r="F474" s="1">
        <f>VLOOKUP(VLOOKUP(B474,Sheet3!$A$2:$D$737,4,FALSE),Sheet2!$A$15:$C$19,3,TRUE)</f>
        <v>2</v>
      </c>
      <c r="G474" s="1">
        <f>VLOOKUP(F474,Sheet2!$A$8:$D$12,4,FALSE)</f>
        <v>10</v>
      </c>
      <c r="H474" s="1">
        <f>VLOOKUP(VLOOKUP(B474,Sheet3!$A$2:$E$737,5,FALSE),Sheet2!$A$2:$B$5,2,FALSE)</f>
        <v>4</v>
      </c>
      <c r="I474" s="1" t="str">
        <f>Sheet3!C473</f>
        <v>阿根廷</v>
      </c>
      <c r="J474" s="1" t="str">
        <f t="shared" si="94"/>
        <v>阿根廷</v>
      </c>
      <c r="K474" s="1">
        <f t="shared" si="105"/>
        <v>5</v>
      </c>
      <c r="N474" s="1">
        <f>VLOOKUP(H474,Sheet2!$B$2:$F$5,2,FALSE)*VLOOKUP(F474,Sheet2!$A$8:$C$12,3,FALSE)</f>
        <v>60</v>
      </c>
      <c r="O474" s="9">
        <f>VLOOKUP(H474,Sheet2!$B$2:$F$5,3,FALSE)*VLOOKUP(F474,Sheet2!$A$8:$C$12,3,FALSE)</f>
        <v>60</v>
      </c>
      <c r="P474" s="9">
        <f>VLOOKUP(H474,Sheet2!$B$2:$F$5,4,FALSE)*VLOOKUP(F474,Sheet2!$A$8:$C$12,3,FALSE)</f>
        <v>120</v>
      </c>
      <c r="Q474" s="9">
        <f>VLOOKUP(H474,Sheet2!$B$2:$F$5,5,FALSE)*VLOOKUP(F474,Sheet2!$A$8:$C$12,3,FALSE)</f>
        <v>100</v>
      </c>
      <c r="R474" s="1">
        <f>VLOOKUP(F474,Sheet2!$A$7:$F$12,5,FALSE)</f>
        <v>80</v>
      </c>
      <c r="S474" s="1">
        <f>VLOOKUP(F474,Sheet2!$A$7:$F$12,6,FALSE)</f>
        <v>95</v>
      </c>
      <c r="T474" s="11">
        <f t="shared" si="95"/>
        <v>20</v>
      </c>
      <c r="U474" s="11">
        <f t="shared" si="96"/>
        <v>20</v>
      </c>
      <c r="V474" s="11">
        <f t="shared" si="97"/>
        <v>20</v>
      </c>
      <c r="W474" s="11">
        <f t="shared" si="98"/>
        <v>20</v>
      </c>
      <c r="X474" s="11">
        <f t="shared" si="99"/>
        <v>20</v>
      </c>
      <c r="Y474" s="11">
        <f t="shared" si="100"/>
        <v>20</v>
      </c>
      <c r="Z474" s="11">
        <f t="shared" si="100"/>
        <v>40</v>
      </c>
      <c r="AA474" s="11">
        <f t="shared" si="101"/>
        <v>40</v>
      </c>
      <c r="AB474" s="11">
        <f t="shared" si="102"/>
        <v>40</v>
      </c>
      <c r="AC474" s="11">
        <f t="shared" si="102"/>
        <v>33.333333333333336</v>
      </c>
      <c r="AD474" s="11">
        <f t="shared" si="103"/>
        <v>33.333333333333336</v>
      </c>
      <c r="AE474" s="11">
        <f t="shared" si="104"/>
        <v>33.333333333333336</v>
      </c>
    </row>
    <row r="475" spans="1:31">
      <c r="A475" s="1">
        <f>VLOOKUP(I475,Sheet3!$A$748:$B$779,2,FALSE)+VLOOKUP(B475,Sheet3!$A$2:$B$737,2,FALSE)</f>
        <v>2113</v>
      </c>
      <c r="B475" s="9" t="str">
        <f>Sheet3!A474</f>
        <v xml:space="preserve">安杜哈尔 </v>
      </c>
      <c r="E475" s="1">
        <f t="shared" si="93"/>
        <v>3</v>
      </c>
      <c r="F475" s="1">
        <f>VLOOKUP(VLOOKUP(B475,Sheet3!$A$2:$D$737,4,FALSE),Sheet2!$A$15:$C$19,3,TRUE)</f>
        <v>3</v>
      </c>
      <c r="G475" s="1">
        <f>VLOOKUP(F475,Sheet2!$A$8:$D$12,4,FALSE)</f>
        <v>15</v>
      </c>
      <c r="H475" s="1">
        <f>VLOOKUP(VLOOKUP(B475,Sheet3!$A$2:$E$737,5,FALSE),Sheet2!$A$2:$B$5,2,FALSE)</f>
        <v>4</v>
      </c>
      <c r="I475" s="1" t="str">
        <f>Sheet3!C474</f>
        <v>阿根廷</v>
      </c>
      <c r="J475" s="1" t="str">
        <f t="shared" si="94"/>
        <v>阿根廷</v>
      </c>
      <c r="K475" s="1">
        <f t="shared" si="105"/>
        <v>2</v>
      </c>
      <c r="N475" s="1">
        <f>VLOOKUP(H475,Sheet2!$B$2:$F$5,2,FALSE)*VLOOKUP(F475,Sheet2!$A$8:$C$12,3,FALSE)</f>
        <v>72</v>
      </c>
      <c r="O475" s="9">
        <f>VLOOKUP(H475,Sheet2!$B$2:$F$5,3,FALSE)*VLOOKUP(F475,Sheet2!$A$8:$C$12,3,FALSE)</f>
        <v>72</v>
      </c>
      <c r="P475" s="9">
        <f>VLOOKUP(H475,Sheet2!$B$2:$F$5,4,FALSE)*VLOOKUP(F475,Sheet2!$A$8:$C$12,3,FALSE)</f>
        <v>144</v>
      </c>
      <c r="Q475" s="9">
        <f>VLOOKUP(H475,Sheet2!$B$2:$F$5,5,FALSE)*VLOOKUP(F475,Sheet2!$A$8:$C$12,3,FALSE)</f>
        <v>120</v>
      </c>
      <c r="R475" s="1">
        <f>VLOOKUP(F475,Sheet2!$A$7:$F$12,5,FALSE)</f>
        <v>85</v>
      </c>
      <c r="S475" s="1">
        <f>VLOOKUP(F475,Sheet2!$A$7:$F$12,6,FALSE)</f>
        <v>100</v>
      </c>
      <c r="T475" s="11">
        <f t="shared" si="95"/>
        <v>24</v>
      </c>
      <c r="U475" s="11">
        <f t="shared" si="96"/>
        <v>24</v>
      </c>
      <c r="V475" s="11">
        <f t="shared" si="97"/>
        <v>24</v>
      </c>
      <c r="W475" s="11">
        <f t="shared" si="98"/>
        <v>24</v>
      </c>
      <c r="X475" s="11">
        <f t="shared" si="99"/>
        <v>24</v>
      </c>
      <c r="Y475" s="11">
        <f t="shared" si="100"/>
        <v>24</v>
      </c>
      <c r="Z475" s="11">
        <f t="shared" si="100"/>
        <v>48</v>
      </c>
      <c r="AA475" s="11">
        <f t="shared" si="101"/>
        <v>48</v>
      </c>
      <c r="AB475" s="11">
        <f t="shared" si="102"/>
        <v>48</v>
      </c>
      <c r="AC475" s="11">
        <f t="shared" si="102"/>
        <v>40</v>
      </c>
      <c r="AD475" s="11">
        <f t="shared" si="103"/>
        <v>40</v>
      </c>
      <c r="AE475" s="11">
        <f t="shared" si="104"/>
        <v>40</v>
      </c>
    </row>
    <row r="476" spans="1:31">
      <c r="A476" s="1">
        <f>VLOOKUP(I476,Sheet3!$A$748:$B$779,2,FALSE)+VLOOKUP(B476,Sheet3!$A$2:$B$737,2,FALSE)</f>
        <v>2114</v>
      </c>
      <c r="B476" s="9" t="str">
        <f>Sheet3!A475</f>
        <v>卡帕纳罗</v>
      </c>
      <c r="E476" s="1">
        <f t="shared" si="93"/>
        <v>4</v>
      </c>
      <c r="F476" s="1">
        <f>VLOOKUP(VLOOKUP(B476,Sheet3!$A$2:$D$737,4,FALSE),Sheet2!$A$15:$C$19,3,TRUE)</f>
        <v>4</v>
      </c>
      <c r="G476" s="1">
        <f>VLOOKUP(F476,Sheet2!$A$8:$D$12,4,FALSE)</f>
        <v>20</v>
      </c>
      <c r="H476" s="1">
        <f>VLOOKUP(VLOOKUP(B476,Sheet3!$A$2:$E$737,5,FALSE),Sheet2!$A$2:$B$5,2,FALSE)</f>
        <v>3</v>
      </c>
      <c r="I476" s="1" t="str">
        <f>Sheet3!C475</f>
        <v>阿根廷</v>
      </c>
      <c r="J476" s="1" t="str">
        <f t="shared" si="94"/>
        <v>阿根廷</v>
      </c>
      <c r="K476" s="1">
        <f t="shared" si="105"/>
        <v>1</v>
      </c>
      <c r="N476" s="1">
        <f>VLOOKUP(H476,Sheet2!$B$2:$F$5,2,FALSE)*VLOOKUP(F476,Sheet2!$A$8:$C$12,3,FALSE)</f>
        <v>90</v>
      </c>
      <c r="O476" s="9">
        <f>VLOOKUP(H476,Sheet2!$B$2:$F$5,3,FALSE)*VLOOKUP(F476,Sheet2!$A$8:$C$12,3,FALSE)</f>
        <v>120</v>
      </c>
      <c r="P476" s="9">
        <f>VLOOKUP(H476,Sheet2!$B$2:$F$5,4,FALSE)*VLOOKUP(F476,Sheet2!$A$8:$C$12,3,FALSE)</f>
        <v>150</v>
      </c>
      <c r="Q476" s="9">
        <f>VLOOKUP(H476,Sheet2!$B$2:$F$5,5,FALSE)*VLOOKUP(F476,Sheet2!$A$8:$C$12,3,FALSE)</f>
        <v>150</v>
      </c>
      <c r="R476" s="1">
        <f>VLOOKUP(F476,Sheet2!$A$7:$F$12,5,FALSE)</f>
        <v>90</v>
      </c>
      <c r="S476" s="1">
        <f>VLOOKUP(F476,Sheet2!$A$7:$F$12,6,FALSE)</f>
        <v>110</v>
      </c>
      <c r="T476" s="11">
        <f t="shared" si="95"/>
        <v>30</v>
      </c>
      <c r="U476" s="11">
        <f t="shared" si="96"/>
        <v>30</v>
      </c>
      <c r="V476" s="11">
        <f t="shared" si="97"/>
        <v>30</v>
      </c>
      <c r="W476" s="11">
        <f t="shared" si="98"/>
        <v>40</v>
      </c>
      <c r="X476" s="11">
        <f t="shared" si="99"/>
        <v>40</v>
      </c>
      <c r="Y476" s="11">
        <f t="shared" si="100"/>
        <v>40</v>
      </c>
      <c r="Z476" s="11">
        <f t="shared" si="100"/>
        <v>50</v>
      </c>
      <c r="AA476" s="11">
        <f t="shared" si="101"/>
        <v>50</v>
      </c>
      <c r="AB476" s="11">
        <f t="shared" si="102"/>
        <v>50</v>
      </c>
      <c r="AC476" s="11">
        <f t="shared" si="102"/>
        <v>50</v>
      </c>
      <c r="AD476" s="11">
        <f t="shared" si="103"/>
        <v>50</v>
      </c>
      <c r="AE476" s="11">
        <f t="shared" si="104"/>
        <v>50</v>
      </c>
    </row>
    <row r="477" spans="1:31">
      <c r="A477" s="1">
        <f>VLOOKUP(I477,Sheet3!$A$748:$B$779,2,FALSE)+VLOOKUP(B477,Sheet3!$A$2:$B$737,2,FALSE)</f>
        <v>2115</v>
      </c>
      <c r="B477" s="9" t="str">
        <f>Sheet3!A476</f>
        <v>J. M. BASANTA</v>
      </c>
      <c r="E477" s="1">
        <f t="shared" si="93"/>
        <v>2</v>
      </c>
      <c r="F477" s="1">
        <f>VLOOKUP(VLOOKUP(B477,Sheet3!$A$2:$D$737,4,FALSE),Sheet2!$A$15:$C$19,3,TRUE)</f>
        <v>2</v>
      </c>
      <c r="G477" s="1">
        <f>VLOOKUP(F477,Sheet2!$A$8:$D$12,4,FALSE)</f>
        <v>10</v>
      </c>
      <c r="H477" s="1">
        <f>VLOOKUP(VLOOKUP(B477,Sheet3!$A$2:$E$737,5,FALSE),Sheet2!$A$2:$B$5,2,FALSE)</f>
        <v>3</v>
      </c>
      <c r="I477" s="1" t="str">
        <f>Sheet3!C476</f>
        <v>阿根廷</v>
      </c>
      <c r="J477" s="1" t="str">
        <f t="shared" si="94"/>
        <v>阿根廷</v>
      </c>
      <c r="K477" s="1">
        <f t="shared" si="105"/>
        <v>11</v>
      </c>
      <c r="N477" s="1">
        <f>VLOOKUP(H477,Sheet2!$B$2:$F$5,2,FALSE)*VLOOKUP(F477,Sheet2!$A$8:$C$12,3,FALSE)</f>
        <v>60</v>
      </c>
      <c r="O477" s="9">
        <f>VLOOKUP(H477,Sheet2!$B$2:$F$5,3,FALSE)*VLOOKUP(F477,Sheet2!$A$8:$C$12,3,FALSE)</f>
        <v>80</v>
      </c>
      <c r="P477" s="9">
        <f>VLOOKUP(H477,Sheet2!$B$2:$F$5,4,FALSE)*VLOOKUP(F477,Sheet2!$A$8:$C$12,3,FALSE)</f>
        <v>100</v>
      </c>
      <c r="Q477" s="9">
        <f>VLOOKUP(H477,Sheet2!$B$2:$F$5,5,FALSE)*VLOOKUP(F477,Sheet2!$A$8:$C$12,3,FALSE)</f>
        <v>100</v>
      </c>
      <c r="R477" s="1">
        <f>VLOOKUP(F477,Sheet2!$A$7:$F$12,5,FALSE)</f>
        <v>80</v>
      </c>
      <c r="S477" s="1">
        <f>VLOOKUP(F477,Sheet2!$A$7:$F$12,6,FALSE)</f>
        <v>95</v>
      </c>
      <c r="T477" s="11">
        <f t="shared" si="95"/>
        <v>20</v>
      </c>
      <c r="U477" s="11">
        <f t="shared" si="96"/>
        <v>20</v>
      </c>
      <c r="V477" s="11">
        <f t="shared" si="97"/>
        <v>20</v>
      </c>
      <c r="W477" s="11">
        <f t="shared" si="98"/>
        <v>26.666666666666668</v>
      </c>
      <c r="X477" s="11">
        <f t="shared" si="99"/>
        <v>26.666666666666668</v>
      </c>
      <c r="Y477" s="11">
        <f t="shared" si="100"/>
        <v>26.666666666666668</v>
      </c>
      <c r="Z477" s="11">
        <f t="shared" si="100"/>
        <v>33.333333333333336</v>
      </c>
      <c r="AA477" s="11">
        <f t="shared" si="101"/>
        <v>33.333333333333336</v>
      </c>
      <c r="AB477" s="11">
        <f t="shared" si="102"/>
        <v>33.333333333333336</v>
      </c>
      <c r="AC477" s="11">
        <f t="shared" si="102"/>
        <v>33.333333333333336</v>
      </c>
      <c r="AD477" s="11">
        <f t="shared" si="103"/>
        <v>33.333333333333336</v>
      </c>
      <c r="AE477" s="11">
        <f t="shared" si="104"/>
        <v>33.333333333333336</v>
      </c>
    </row>
    <row r="478" spans="1:31">
      <c r="A478" s="1">
        <f>VLOOKUP(I478,Sheet3!$A$748:$B$779,2,FALSE)+VLOOKUP(B478,Sheet3!$A$2:$B$737,2,FALSE)</f>
        <v>2116</v>
      </c>
      <c r="B478" s="9" t="str">
        <f>Sheet3!A477</f>
        <v>G. PERUZZI</v>
      </c>
      <c r="E478" s="1">
        <f t="shared" si="93"/>
        <v>2</v>
      </c>
      <c r="F478" s="1">
        <f>VLOOKUP(VLOOKUP(B478,Sheet3!$A$2:$D$737,4,FALSE),Sheet2!$A$15:$C$19,3,TRUE)</f>
        <v>2</v>
      </c>
      <c r="G478" s="1">
        <f>VLOOKUP(F478,Sheet2!$A$8:$D$12,4,FALSE)</f>
        <v>10</v>
      </c>
      <c r="H478" s="1">
        <f>VLOOKUP(VLOOKUP(B478,Sheet3!$A$2:$E$737,5,FALSE),Sheet2!$A$2:$B$5,2,FALSE)</f>
        <v>3</v>
      </c>
      <c r="I478" s="1" t="str">
        <f>Sheet3!C477</f>
        <v>阿根廷</v>
      </c>
      <c r="J478" s="1" t="str">
        <f t="shared" si="94"/>
        <v>阿根廷</v>
      </c>
      <c r="K478" s="1">
        <f t="shared" si="105"/>
        <v>9</v>
      </c>
      <c r="N478" s="1">
        <f>VLOOKUP(H478,Sheet2!$B$2:$F$5,2,FALSE)*VLOOKUP(F478,Sheet2!$A$8:$C$12,3,FALSE)</f>
        <v>60</v>
      </c>
      <c r="O478" s="9">
        <f>VLOOKUP(H478,Sheet2!$B$2:$F$5,3,FALSE)*VLOOKUP(F478,Sheet2!$A$8:$C$12,3,FALSE)</f>
        <v>80</v>
      </c>
      <c r="P478" s="9">
        <f>VLOOKUP(H478,Sheet2!$B$2:$F$5,4,FALSE)*VLOOKUP(F478,Sheet2!$A$8:$C$12,3,FALSE)</f>
        <v>100</v>
      </c>
      <c r="Q478" s="9">
        <f>VLOOKUP(H478,Sheet2!$B$2:$F$5,5,FALSE)*VLOOKUP(F478,Sheet2!$A$8:$C$12,3,FALSE)</f>
        <v>100</v>
      </c>
      <c r="R478" s="1">
        <f>VLOOKUP(F478,Sheet2!$A$7:$F$12,5,FALSE)</f>
        <v>80</v>
      </c>
      <c r="S478" s="1">
        <f>VLOOKUP(F478,Sheet2!$A$7:$F$12,6,FALSE)</f>
        <v>95</v>
      </c>
      <c r="T478" s="11">
        <f t="shared" si="95"/>
        <v>20</v>
      </c>
      <c r="U478" s="11">
        <f t="shared" si="96"/>
        <v>20</v>
      </c>
      <c r="V478" s="11">
        <f t="shared" si="97"/>
        <v>20</v>
      </c>
      <c r="W478" s="11">
        <f t="shared" si="98"/>
        <v>26.666666666666668</v>
      </c>
      <c r="X478" s="11">
        <f t="shared" si="99"/>
        <v>26.666666666666668</v>
      </c>
      <c r="Y478" s="11">
        <f t="shared" si="100"/>
        <v>26.666666666666668</v>
      </c>
      <c r="Z478" s="11">
        <f t="shared" si="100"/>
        <v>33.333333333333336</v>
      </c>
      <c r="AA478" s="11">
        <f t="shared" si="101"/>
        <v>33.333333333333336</v>
      </c>
      <c r="AB478" s="11">
        <f t="shared" si="102"/>
        <v>33.333333333333336</v>
      </c>
      <c r="AC478" s="11">
        <f t="shared" si="102"/>
        <v>33.333333333333336</v>
      </c>
      <c r="AD478" s="11">
        <f t="shared" si="103"/>
        <v>33.333333333333336</v>
      </c>
      <c r="AE478" s="11">
        <f t="shared" si="104"/>
        <v>33.333333333333336</v>
      </c>
    </row>
    <row r="479" spans="1:31">
      <c r="A479" s="1">
        <f>VLOOKUP(I479,Sheet3!$A$748:$B$779,2,FALSE)+VLOOKUP(B479,Sheet3!$A$2:$B$737,2,FALSE)</f>
        <v>2117</v>
      </c>
      <c r="B479" s="9" t="str">
        <f>Sheet3!A478</f>
        <v>C·罗德里格斯</v>
      </c>
      <c r="E479" s="1">
        <f t="shared" si="93"/>
        <v>2</v>
      </c>
      <c r="F479" s="1">
        <f>VLOOKUP(VLOOKUP(B479,Sheet3!$A$2:$D$737,4,FALSE),Sheet2!$A$15:$C$19,3,TRUE)</f>
        <v>2</v>
      </c>
      <c r="G479" s="1">
        <f>VLOOKUP(F479,Sheet2!$A$8:$D$12,4,FALSE)</f>
        <v>10</v>
      </c>
      <c r="H479" s="1">
        <f>VLOOKUP(VLOOKUP(B479,Sheet3!$A$2:$E$737,5,FALSE),Sheet2!$A$2:$B$5,2,FALSE)</f>
        <v>3</v>
      </c>
      <c r="I479" s="1" t="str">
        <f>Sheet3!C478</f>
        <v>阿根廷</v>
      </c>
      <c r="J479" s="1" t="str">
        <f t="shared" si="94"/>
        <v>阿根廷</v>
      </c>
      <c r="K479" s="1">
        <f t="shared" si="105"/>
        <v>13</v>
      </c>
      <c r="N479" s="1">
        <f>VLOOKUP(H479,Sheet2!$B$2:$F$5,2,FALSE)*VLOOKUP(F479,Sheet2!$A$8:$C$12,3,FALSE)</f>
        <v>60</v>
      </c>
      <c r="O479" s="9">
        <f>VLOOKUP(H479,Sheet2!$B$2:$F$5,3,FALSE)*VLOOKUP(F479,Sheet2!$A$8:$C$12,3,FALSE)</f>
        <v>80</v>
      </c>
      <c r="P479" s="9">
        <f>VLOOKUP(H479,Sheet2!$B$2:$F$5,4,FALSE)*VLOOKUP(F479,Sheet2!$A$8:$C$12,3,FALSE)</f>
        <v>100</v>
      </c>
      <c r="Q479" s="9">
        <f>VLOOKUP(H479,Sheet2!$B$2:$F$5,5,FALSE)*VLOOKUP(F479,Sheet2!$A$8:$C$12,3,FALSE)</f>
        <v>100</v>
      </c>
      <c r="R479" s="1">
        <f>VLOOKUP(F479,Sheet2!$A$7:$F$12,5,FALSE)</f>
        <v>80</v>
      </c>
      <c r="S479" s="1">
        <f>VLOOKUP(F479,Sheet2!$A$7:$F$12,6,FALSE)</f>
        <v>95</v>
      </c>
      <c r="T479" s="11">
        <f t="shared" si="95"/>
        <v>20</v>
      </c>
      <c r="U479" s="11">
        <f t="shared" si="96"/>
        <v>20</v>
      </c>
      <c r="V479" s="11">
        <f t="shared" si="97"/>
        <v>20</v>
      </c>
      <c r="W479" s="11">
        <f t="shared" si="98"/>
        <v>26.666666666666668</v>
      </c>
      <c r="X479" s="11">
        <f t="shared" si="99"/>
        <v>26.666666666666668</v>
      </c>
      <c r="Y479" s="11">
        <f t="shared" si="100"/>
        <v>26.666666666666668</v>
      </c>
      <c r="Z479" s="11">
        <f t="shared" si="100"/>
        <v>33.333333333333336</v>
      </c>
      <c r="AA479" s="11">
        <f t="shared" si="101"/>
        <v>33.333333333333336</v>
      </c>
      <c r="AB479" s="11">
        <f t="shared" si="102"/>
        <v>33.333333333333336</v>
      </c>
      <c r="AC479" s="11">
        <f t="shared" si="102"/>
        <v>33.333333333333336</v>
      </c>
      <c r="AD479" s="11">
        <f t="shared" si="103"/>
        <v>33.333333333333336</v>
      </c>
      <c r="AE479" s="11">
        <f t="shared" si="104"/>
        <v>33.333333333333336</v>
      </c>
    </row>
    <row r="480" spans="1:31">
      <c r="A480" s="1">
        <f>VLOOKUP(I480,Sheet3!$A$748:$B$779,2,FALSE)+VLOOKUP(B480,Sheet3!$A$2:$B$737,2,FALSE)</f>
        <v>2118</v>
      </c>
      <c r="B480" s="9" t="str">
        <f>Sheet3!A479</f>
        <v>吉尼亚祖</v>
      </c>
      <c r="E480" s="1">
        <f t="shared" si="93"/>
        <v>3</v>
      </c>
      <c r="F480" s="1">
        <f>VLOOKUP(VLOOKUP(B480,Sheet3!$A$2:$D$737,4,FALSE),Sheet2!$A$15:$C$19,3,TRUE)</f>
        <v>3</v>
      </c>
      <c r="G480" s="1">
        <f>VLOOKUP(F480,Sheet2!$A$8:$D$12,4,FALSE)</f>
        <v>15</v>
      </c>
      <c r="H480" s="1">
        <f>VLOOKUP(VLOOKUP(B480,Sheet3!$A$2:$E$737,5,FALSE),Sheet2!$A$2:$B$5,2,FALSE)</f>
        <v>2</v>
      </c>
      <c r="I480" s="1" t="str">
        <f>Sheet3!C479</f>
        <v>阿根廷</v>
      </c>
      <c r="J480" s="1" t="str">
        <f t="shared" si="94"/>
        <v>阿根廷</v>
      </c>
      <c r="K480" s="1">
        <f t="shared" si="105"/>
        <v>10</v>
      </c>
      <c r="N480" s="1">
        <f>VLOOKUP(H480,Sheet2!$B$2:$F$5,2,FALSE)*VLOOKUP(F480,Sheet2!$A$8:$C$12,3,FALSE)</f>
        <v>96</v>
      </c>
      <c r="O480" s="9">
        <f>VLOOKUP(H480,Sheet2!$B$2:$F$5,3,FALSE)*VLOOKUP(F480,Sheet2!$A$8:$C$12,3,FALSE)</f>
        <v>120</v>
      </c>
      <c r="P480" s="9">
        <f>VLOOKUP(H480,Sheet2!$B$2:$F$5,4,FALSE)*VLOOKUP(F480,Sheet2!$A$8:$C$12,3,FALSE)</f>
        <v>72</v>
      </c>
      <c r="Q480" s="9">
        <f>VLOOKUP(H480,Sheet2!$B$2:$F$5,5,FALSE)*VLOOKUP(F480,Sheet2!$A$8:$C$12,3,FALSE)</f>
        <v>120</v>
      </c>
      <c r="R480" s="1">
        <f>VLOOKUP(F480,Sheet2!$A$7:$F$12,5,FALSE)</f>
        <v>85</v>
      </c>
      <c r="S480" s="1">
        <f>VLOOKUP(F480,Sheet2!$A$7:$F$12,6,FALSE)</f>
        <v>100</v>
      </c>
      <c r="T480" s="11">
        <f t="shared" si="95"/>
        <v>32</v>
      </c>
      <c r="U480" s="11">
        <f t="shared" si="96"/>
        <v>32</v>
      </c>
      <c r="V480" s="11">
        <f t="shared" si="97"/>
        <v>32</v>
      </c>
      <c r="W480" s="11">
        <f t="shared" si="98"/>
        <v>40</v>
      </c>
      <c r="X480" s="11">
        <f t="shared" si="99"/>
        <v>40</v>
      </c>
      <c r="Y480" s="11">
        <f t="shared" si="100"/>
        <v>40</v>
      </c>
      <c r="Z480" s="11">
        <f t="shared" si="100"/>
        <v>24</v>
      </c>
      <c r="AA480" s="11">
        <f t="shared" si="101"/>
        <v>24</v>
      </c>
      <c r="AB480" s="11">
        <f t="shared" si="102"/>
        <v>24</v>
      </c>
      <c r="AC480" s="11">
        <f t="shared" si="102"/>
        <v>40</v>
      </c>
      <c r="AD480" s="11">
        <f t="shared" si="103"/>
        <v>40</v>
      </c>
      <c r="AE480" s="11">
        <f t="shared" si="104"/>
        <v>40</v>
      </c>
    </row>
    <row r="481" spans="1:31">
      <c r="A481" s="1">
        <f>VLOOKUP(I481,Sheet3!$A$748:$B$779,2,FALSE)+VLOOKUP(B481,Sheet3!$A$2:$B$737,2,FALSE)</f>
        <v>2119</v>
      </c>
      <c r="B481" s="9" t="str">
        <f>Sheet3!A480</f>
        <v>巴内加</v>
      </c>
      <c r="E481" s="1">
        <f t="shared" si="93"/>
        <v>4</v>
      </c>
      <c r="F481" s="1">
        <f>VLOOKUP(VLOOKUP(B481,Sheet3!$A$2:$D$737,4,FALSE),Sheet2!$A$15:$C$19,3,TRUE)</f>
        <v>4</v>
      </c>
      <c r="G481" s="1">
        <f>VLOOKUP(F481,Sheet2!$A$8:$D$12,4,FALSE)</f>
        <v>20</v>
      </c>
      <c r="H481" s="1">
        <f>VLOOKUP(VLOOKUP(B481,Sheet3!$A$2:$E$737,5,FALSE),Sheet2!$A$2:$B$5,2,FALSE)</f>
        <v>2</v>
      </c>
      <c r="I481" s="1" t="str">
        <f>Sheet3!C480</f>
        <v>阿根廷</v>
      </c>
      <c r="J481" s="1" t="str">
        <f t="shared" si="94"/>
        <v>阿根廷</v>
      </c>
      <c r="K481" s="1">
        <f t="shared" si="105"/>
        <v>14</v>
      </c>
      <c r="N481" s="1">
        <f>VLOOKUP(H481,Sheet2!$B$2:$F$5,2,FALSE)*VLOOKUP(F481,Sheet2!$A$8:$C$12,3,FALSE)</f>
        <v>120</v>
      </c>
      <c r="O481" s="9">
        <f>VLOOKUP(H481,Sheet2!$B$2:$F$5,3,FALSE)*VLOOKUP(F481,Sheet2!$A$8:$C$12,3,FALSE)</f>
        <v>150</v>
      </c>
      <c r="P481" s="9">
        <f>VLOOKUP(H481,Sheet2!$B$2:$F$5,4,FALSE)*VLOOKUP(F481,Sheet2!$A$8:$C$12,3,FALSE)</f>
        <v>90</v>
      </c>
      <c r="Q481" s="9">
        <f>VLOOKUP(H481,Sheet2!$B$2:$F$5,5,FALSE)*VLOOKUP(F481,Sheet2!$A$8:$C$12,3,FALSE)</f>
        <v>150</v>
      </c>
      <c r="R481" s="1">
        <f>VLOOKUP(F481,Sheet2!$A$7:$F$12,5,FALSE)</f>
        <v>90</v>
      </c>
      <c r="S481" s="1">
        <f>VLOOKUP(F481,Sheet2!$A$7:$F$12,6,FALSE)</f>
        <v>110</v>
      </c>
      <c r="T481" s="11">
        <f t="shared" si="95"/>
        <v>40</v>
      </c>
      <c r="U481" s="11">
        <f t="shared" si="96"/>
        <v>40</v>
      </c>
      <c r="V481" s="11">
        <f t="shared" si="97"/>
        <v>40</v>
      </c>
      <c r="W481" s="11">
        <f t="shared" si="98"/>
        <v>50</v>
      </c>
      <c r="X481" s="11">
        <f t="shared" si="99"/>
        <v>50</v>
      </c>
      <c r="Y481" s="11">
        <f t="shared" si="100"/>
        <v>50</v>
      </c>
      <c r="Z481" s="11">
        <f t="shared" si="100"/>
        <v>30</v>
      </c>
      <c r="AA481" s="11">
        <f t="shared" si="101"/>
        <v>30</v>
      </c>
      <c r="AB481" s="11">
        <f t="shared" si="102"/>
        <v>30</v>
      </c>
      <c r="AC481" s="11">
        <f t="shared" si="102"/>
        <v>50</v>
      </c>
      <c r="AD481" s="11">
        <f t="shared" si="103"/>
        <v>50</v>
      </c>
      <c r="AE481" s="11">
        <f t="shared" si="104"/>
        <v>50</v>
      </c>
    </row>
    <row r="482" spans="1:31">
      <c r="A482" s="1">
        <f>VLOOKUP(I482,Sheet3!$A$748:$B$779,2,FALSE)+VLOOKUP(B482,Sheet3!$A$2:$B$737,2,FALSE)</f>
        <v>2120</v>
      </c>
      <c r="B482" s="9" t="str">
        <f>Sheet3!A481</f>
        <v>何塞·埃尔内斯托·索萨</v>
      </c>
      <c r="E482" s="1">
        <f t="shared" si="93"/>
        <v>2</v>
      </c>
      <c r="F482" s="1">
        <f>VLOOKUP(VLOOKUP(B482,Sheet3!$A$2:$D$737,4,FALSE),Sheet2!$A$15:$C$19,3,TRUE)</f>
        <v>2</v>
      </c>
      <c r="G482" s="1">
        <f>VLOOKUP(F482,Sheet2!$A$8:$D$12,4,FALSE)</f>
        <v>10</v>
      </c>
      <c r="H482" s="1">
        <f>VLOOKUP(VLOOKUP(B482,Sheet3!$A$2:$E$737,5,FALSE),Sheet2!$A$2:$B$5,2,FALSE)</f>
        <v>2</v>
      </c>
      <c r="I482" s="1" t="str">
        <f>Sheet3!C481</f>
        <v>阿根廷</v>
      </c>
      <c r="J482" s="1" t="str">
        <f t="shared" si="94"/>
        <v>阿根廷</v>
      </c>
      <c r="K482" s="1">
        <f t="shared" si="105"/>
        <v>6</v>
      </c>
      <c r="N482" s="1">
        <f>VLOOKUP(H482,Sheet2!$B$2:$F$5,2,FALSE)*VLOOKUP(F482,Sheet2!$A$8:$C$12,3,FALSE)</f>
        <v>80</v>
      </c>
      <c r="O482" s="9">
        <f>VLOOKUP(H482,Sheet2!$B$2:$F$5,3,FALSE)*VLOOKUP(F482,Sheet2!$A$8:$C$12,3,FALSE)</f>
        <v>100</v>
      </c>
      <c r="P482" s="9">
        <f>VLOOKUP(H482,Sheet2!$B$2:$F$5,4,FALSE)*VLOOKUP(F482,Sheet2!$A$8:$C$12,3,FALSE)</f>
        <v>60</v>
      </c>
      <c r="Q482" s="9">
        <f>VLOOKUP(H482,Sheet2!$B$2:$F$5,5,FALSE)*VLOOKUP(F482,Sheet2!$A$8:$C$12,3,FALSE)</f>
        <v>100</v>
      </c>
      <c r="R482" s="1">
        <f>VLOOKUP(F482,Sheet2!$A$7:$F$12,5,FALSE)</f>
        <v>80</v>
      </c>
      <c r="S482" s="1">
        <f>VLOOKUP(F482,Sheet2!$A$7:$F$12,6,FALSE)</f>
        <v>95</v>
      </c>
      <c r="T482" s="11">
        <f t="shared" si="95"/>
        <v>26.666666666666668</v>
      </c>
      <c r="U482" s="11">
        <f t="shared" si="96"/>
        <v>26.666666666666668</v>
      </c>
      <c r="V482" s="11">
        <f t="shared" si="97"/>
        <v>26.666666666666668</v>
      </c>
      <c r="W482" s="11">
        <f t="shared" si="98"/>
        <v>33.333333333333336</v>
      </c>
      <c r="X482" s="11">
        <f t="shared" si="99"/>
        <v>33.333333333333336</v>
      </c>
      <c r="Y482" s="11">
        <f t="shared" si="100"/>
        <v>33.333333333333336</v>
      </c>
      <c r="Z482" s="11">
        <f t="shared" si="100"/>
        <v>20</v>
      </c>
      <c r="AA482" s="11">
        <f t="shared" si="101"/>
        <v>20</v>
      </c>
      <c r="AB482" s="11">
        <f t="shared" si="102"/>
        <v>20</v>
      </c>
      <c r="AC482" s="11">
        <f t="shared" si="102"/>
        <v>33.333333333333336</v>
      </c>
      <c r="AD482" s="11">
        <f t="shared" si="103"/>
        <v>33.333333333333336</v>
      </c>
      <c r="AE482" s="11">
        <f t="shared" si="104"/>
        <v>33.333333333333336</v>
      </c>
    </row>
    <row r="483" spans="1:31">
      <c r="A483" s="1">
        <f>VLOOKUP(I483,Sheet3!$A$748:$B$779,2,FALSE)+VLOOKUP(B483,Sheet3!$A$2:$B$737,2,FALSE)</f>
        <v>2121</v>
      </c>
      <c r="B483" s="9" t="str">
        <f>Sheet3!A482</f>
        <v>帕拉西奥</v>
      </c>
      <c r="E483" s="1">
        <f t="shared" si="93"/>
        <v>4</v>
      </c>
      <c r="F483" s="1">
        <f>VLOOKUP(VLOOKUP(B483,Sheet3!$A$2:$D$737,4,FALSE),Sheet2!$A$15:$C$19,3,TRUE)</f>
        <v>4</v>
      </c>
      <c r="G483" s="1">
        <f>VLOOKUP(F483,Sheet2!$A$8:$D$12,4,FALSE)</f>
        <v>20</v>
      </c>
      <c r="H483" s="1">
        <f>VLOOKUP(VLOOKUP(B483,Sheet3!$A$2:$E$737,5,FALSE),Sheet2!$A$2:$B$5,2,FALSE)</f>
        <v>1</v>
      </c>
      <c r="I483" s="1" t="str">
        <f>Sheet3!C482</f>
        <v>阿根廷</v>
      </c>
      <c r="J483" s="1" t="str">
        <f t="shared" si="94"/>
        <v>阿根廷</v>
      </c>
      <c r="K483" s="1">
        <f t="shared" si="105"/>
        <v>12</v>
      </c>
      <c r="N483" s="1">
        <f>VLOOKUP(H483,Sheet2!$B$2:$F$5,2,FALSE)*VLOOKUP(F483,Sheet2!$A$8:$C$12,3,FALSE)</f>
        <v>150</v>
      </c>
      <c r="O483" s="9">
        <f>VLOOKUP(H483,Sheet2!$B$2:$F$5,3,FALSE)*VLOOKUP(F483,Sheet2!$A$8:$C$12,3,FALSE)</f>
        <v>120</v>
      </c>
      <c r="P483" s="9">
        <f>VLOOKUP(H483,Sheet2!$B$2:$F$5,4,FALSE)*VLOOKUP(F483,Sheet2!$A$8:$C$12,3,FALSE)</f>
        <v>90</v>
      </c>
      <c r="Q483" s="9">
        <f>VLOOKUP(H483,Sheet2!$B$2:$F$5,5,FALSE)*VLOOKUP(F483,Sheet2!$A$8:$C$12,3,FALSE)</f>
        <v>150</v>
      </c>
      <c r="R483" s="1">
        <f>VLOOKUP(F483,Sheet2!$A$7:$F$12,5,FALSE)</f>
        <v>90</v>
      </c>
      <c r="S483" s="1">
        <f>VLOOKUP(F483,Sheet2!$A$7:$F$12,6,FALSE)</f>
        <v>110</v>
      </c>
      <c r="T483" s="11">
        <f t="shared" si="95"/>
        <v>50</v>
      </c>
      <c r="U483" s="11">
        <f t="shared" si="96"/>
        <v>50</v>
      </c>
      <c r="V483" s="11">
        <f t="shared" si="97"/>
        <v>50</v>
      </c>
      <c r="W483" s="11">
        <f t="shared" si="98"/>
        <v>40</v>
      </c>
      <c r="X483" s="11">
        <f t="shared" si="99"/>
        <v>40</v>
      </c>
      <c r="Y483" s="11">
        <f t="shared" si="100"/>
        <v>40</v>
      </c>
      <c r="Z483" s="11">
        <f t="shared" si="100"/>
        <v>30</v>
      </c>
      <c r="AA483" s="11">
        <f t="shared" si="101"/>
        <v>30</v>
      </c>
      <c r="AB483" s="11">
        <f t="shared" si="102"/>
        <v>30</v>
      </c>
      <c r="AC483" s="11">
        <f t="shared" si="102"/>
        <v>50</v>
      </c>
      <c r="AD483" s="11">
        <f t="shared" si="103"/>
        <v>50</v>
      </c>
      <c r="AE483" s="11">
        <f t="shared" si="104"/>
        <v>50</v>
      </c>
    </row>
    <row r="484" spans="1:31">
      <c r="A484" s="1">
        <f>VLOOKUP(I484,Sheet3!$A$748:$B$779,2,FALSE)+VLOOKUP(B484,Sheet3!$A$2:$B$737,2,FALSE)</f>
        <v>2122</v>
      </c>
      <c r="B484" s="9" t="str">
        <f>Sheet3!A483</f>
        <v>拉维奇</v>
      </c>
      <c r="E484" s="1">
        <f t="shared" si="93"/>
        <v>4</v>
      </c>
      <c r="F484" s="1">
        <f>VLOOKUP(VLOOKUP(B484,Sheet3!$A$2:$D$737,4,FALSE),Sheet2!$A$15:$C$19,3,TRUE)</f>
        <v>4</v>
      </c>
      <c r="G484" s="1">
        <f>VLOOKUP(F484,Sheet2!$A$8:$D$12,4,FALSE)</f>
        <v>20</v>
      </c>
      <c r="H484" s="1">
        <f>VLOOKUP(VLOOKUP(B484,Sheet3!$A$2:$E$737,5,FALSE),Sheet2!$A$2:$B$5,2,FALSE)</f>
        <v>1</v>
      </c>
      <c r="I484" s="1" t="str">
        <f>Sheet3!C483</f>
        <v>阿根廷</v>
      </c>
      <c r="J484" s="1" t="str">
        <f t="shared" si="94"/>
        <v>阿根廷</v>
      </c>
      <c r="K484" s="1">
        <f t="shared" si="105"/>
        <v>3</v>
      </c>
      <c r="N484" s="1">
        <f>VLOOKUP(H484,Sheet2!$B$2:$F$5,2,FALSE)*VLOOKUP(F484,Sheet2!$A$8:$C$12,3,FALSE)</f>
        <v>150</v>
      </c>
      <c r="O484" s="9">
        <f>VLOOKUP(H484,Sheet2!$B$2:$F$5,3,FALSE)*VLOOKUP(F484,Sheet2!$A$8:$C$12,3,FALSE)</f>
        <v>120</v>
      </c>
      <c r="P484" s="9">
        <f>VLOOKUP(H484,Sheet2!$B$2:$F$5,4,FALSE)*VLOOKUP(F484,Sheet2!$A$8:$C$12,3,FALSE)</f>
        <v>90</v>
      </c>
      <c r="Q484" s="9">
        <f>VLOOKUP(H484,Sheet2!$B$2:$F$5,5,FALSE)*VLOOKUP(F484,Sheet2!$A$8:$C$12,3,FALSE)</f>
        <v>150</v>
      </c>
      <c r="R484" s="1">
        <f>VLOOKUP(F484,Sheet2!$A$7:$F$12,5,FALSE)</f>
        <v>90</v>
      </c>
      <c r="S484" s="1">
        <f>VLOOKUP(F484,Sheet2!$A$7:$F$12,6,FALSE)</f>
        <v>110</v>
      </c>
      <c r="T484" s="11">
        <f t="shared" si="95"/>
        <v>50</v>
      </c>
      <c r="U484" s="11">
        <f t="shared" si="96"/>
        <v>50</v>
      </c>
      <c r="V484" s="11">
        <f t="shared" si="97"/>
        <v>50</v>
      </c>
      <c r="W484" s="11">
        <f t="shared" si="98"/>
        <v>40</v>
      </c>
      <c r="X484" s="11">
        <f t="shared" si="99"/>
        <v>40</v>
      </c>
      <c r="Y484" s="11">
        <f t="shared" si="100"/>
        <v>40</v>
      </c>
      <c r="Z484" s="11">
        <f t="shared" si="100"/>
        <v>30</v>
      </c>
      <c r="AA484" s="11">
        <f t="shared" si="101"/>
        <v>30</v>
      </c>
      <c r="AB484" s="11">
        <f t="shared" si="102"/>
        <v>30</v>
      </c>
      <c r="AC484" s="11">
        <f t="shared" si="102"/>
        <v>50</v>
      </c>
      <c r="AD484" s="11">
        <f t="shared" si="103"/>
        <v>50</v>
      </c>
      <c r="AE484" s="11">
        <f t="shared" si="104"/>
        <v>50</v>
      </c>
    </row>
    <row r="485" spans="1:31">
      <c r="A485" s="1">
        <f>VLOOKUP(I485,Sheet3!$A$748:$B$779,2,FALSE)+VLOOKUP(B485,Sheet3!$A$2:$B$737,2,FALSE)</f>
        <v>2123</v>
      </c>
      <c r="B485" s="9" t="str">
        <f>Sheet3!A484</f>
        <v>阿圭罗</v>
      </c>
      <c r="E485" s="1">
        <f t="shared" si="93"/>
        <v>5</v>
      </c>
      <c r="F485" s="1">
        <f>VLOOKUP(VLOOKUP(B485,Sheet3!$A$2:$D$737,4,FALSE),Sheet2!$A$15:$C$19,3,TRUE)</f>
        <v>5</v>
      </c>
      <c r="G485" s="1">
        <f>VLOOKUP(F485,Sheet2!$A$8:$D$12,4,FALSE)</f>
        <v>30</v>
      </c>
      <c r="H485" s="1">
        <f>VLOOKUP(VLOOKUP(B485,Sheet3!$A$2:$E$737,5,FALSE),Sheet2!$A$2:$B$5,2,FALSE)</f>
        <v>1</v>
      </c>
      <c r="I485" s="1" t="str">
        <f>Sheet3!C484</f>
        <v>阿根廷</v>
      </c>
      <c r="J485" s="1" t="str">
        <f t="shared" si="94"/>
        <v>阿根廷</v>
      </c>
      <c r="K485" s="1">
        <f t="shared" si="105"/>
        <v>1</v>
      </c>
      <c r="N485" s="1">
        <f>VLOOKUP(H485,Sheet2!$B$2:$F$5,2,FALSE)*VLOOKUP(F485,Sheet2!$A$8:$C$12,3,FALSE)</f>
        <v>200</v>
      </c>
      <c r="O485" s="9">
        <f>VLOOKUP(H485,Sheet2!$B$2:$F$5,3,FALSE)*VLOOKUP(F485,Sheet2!$A$8:$C$12,3,FALSE)</f>
        <v>160</v>
      </c>
      <c r="P485" s="9">
        <f>VLOOKUP(H485,Sheet2!$B$2:$F$5,4,FALSE)*VLOOKUP(F485,Sheet2!$A$8:$C$12,3,FALSE)</f>
        <v>120</v>
      </c>
      <c r="Q485" s="9">
        <f>VLOOKUP(H485,Sheet2!$B$2:$F$5,5,FALSE)*VLOOKUP(F485,Sheet2!$A$8:$C$12,3,FALSE)</f>
        <v>200</v>
      </c>
      <c r="R485" s="1">
        <f>VLOOKUP(F485,Sheet2!$A$7:$F$12,5,FALSE)</f>
        <v>100</v>
      </c>
      <c r="S485" s="1">
        <f>VLOOKUP(F485,Sheet2!$A$7:$F$12,6,FALSE)</f>
        <v>120</v>
      </c>
      <c r="T485" s="11">
        <f t="shared" si="95"/>
        <v>66.666666666666671</v>
      </c>
      <c r="U485" s="11">
        <f t="shared" si="96"/>
        <v>66.666666666666671</v>
      </c>
      <c r="V485" s="11">
        <f t="shared" si="97"/>
        <v>66.666666666666671</v>
      </c>
      <c r="W485" s="11">
        <f t="shared" si="98"/>
        <v>53.333333333333336</v>
      </c>
      <c r="X485" s="11">
        <f t="shared" si="99"/>
        <v>53.333333333333336</v>
      </c>
      <c r="Y485" s="11">
        <f t="shared" si="100"/>
        <v>53.333333333333336</v>
      </c>
      <c r="Z485" s="11">
        <f t="shared" si="100"/>
        <v>40</v>
      </c>
      <c r="AA485" s="11">
        <f t="shared" si="101"/>
        <v>40</v>
      </c>
      <c r="AB485" s="11">
        <f t="shared" si="102"/>
        <v>40</v>
      </c>
      <c r="AC485" s="11">
        <f t="shared" si="102"/>
        <v>66.666666666666671</v>
      </c>
      <c r="AD485" s="11">
        <f t="shared" si="103"/>
        <v>66.666666666666671</v>
      </c>
      <c r="AE485" s="11">
        <f t="shared" si="104"/>
        <v>66.666666666666671</v>
      </c>
    </row>
    <row r="486" spans="1:31">
      <c r="A486" s="1">
        <f>VLOOKUP(I486,Sheet3!$A$748:$B$779,2,FALSE)+VLOOKUP(B486,Sheet3!$A$2:$B$737,2,FALSE)</f>
        <v>2201</v>
      </c>
      <c r="B486" s="9" t="str">
        <f>Sheet3!A485</f>
        <v xml:space="preserve">恩耶玛 </v>
      </c>
      <c r="E486" s="1">
        <f t="shared" si="93"/>
        <v>3</v>
      </c>
      <c r="F486" s="1">
        <f>VLOOKUP(VLOOKUP(B486,Sheet3!$A$2:$D$737,4,FALSE),Sheet2!$A$15:$C$19,3,TRUE)</f>
        <v>3</v>
      </c>
      <c r="G486" s="1">
        <f>VLOOKUP(F486,Sheet2!$A$8:$D$12,4,FALSE)</f>
        <v>15</v>
      </c>
      <c r="H486" s="1">
        <f>VLOOKUP(VLOOKUP(B486,Sheet3!$A$2:$E$737,5,FALSE),Sheet2!$A$2:$B$5,2,FALSE)</f>
        <v>4</v>
      </c>
      <c r="I486" s="1" t="str">
        <f>Sheet3!C485</f>
        <v>尼日利亚</v>
      </c>
      <c r="J486" s="1" t="str">
        <f t="shared" si="94"/>
        <v>尼日利亚</v>
      </c>
      <c r="K486" s="1">
        <f t="shared" si="105"/>
        <v>9</v>
      </c>
      <c r="N486" s="1">
        <f>VLOOKUP(H486,Sheet2!$B$2:$F$5,2,FALSE)*VLOOKUP(F486,Sheet2!$A$8:$C$12,3,FALSE)</f>
        <v>72</v>
      </c>
      <c r="O486" s="9">
        <f>VLOOKUP(H486,Sheet2!$B$2:$F$5,3,FALSE)*VLOOKUP(F486,Sheet2!$A$8:$C$12,3,FALSE)</f>
        <v>72</v>
      </c>
      <c r="P486" s="9">
        <f>VLOOKUP(H486,Sheet2!$B$2:$F$5,4,FALSE)*VLOOKUP(F486,Sheet2!$A$8:$C$12,3,FALSE)</f>
        <v>144</v>
      </c>
      <c r="Q486" s="9">
        <f>VLOOKUP(H486,Sheet2!$B$2:$F$5,5,FALSE)*VLOOKUP(F486,Sheet2!$A$8:$C$12,3,FALSE)</f>
        <v>120</v>
      </c>
      <c r="R486" s="1">
        <f>VLOOKUP(F486,Sheet2!$A$7:$F$12,5,FALSE)</f>
        <v>85</v>
      </c>
      <c r="S486" s="1">
        <f>VLOOKUP(F486,Sheet2!$A$7:$F$12,6,FALSE)</f>
        <v>100</v>
      </c>
      <c r="T486" s="11">
        <f t="shared" si="95"/>
        <v>24</v>
      </c>
      <c r="U486" s="11">
        <f t="shared" si="96"/>
        <v>24</v>
      </c>
      <c r="V486" s="11">
        <f t="shared" si="97"/>
        <v>24</v>
      </c>
      <c r="W486" s="11">
        <f t="shared" si="98"/>
        <v>24</v>
      </c>
      <c r="X486" s="11">
        <f t="shared" si="99"/>
        <v>24</v>
      </c>
      <c r="Y486" s="11">
        <f t="shared" si="100"/>
        <v>24</v>
      </c>
      <c r="Z486" s="11">
        <f t="shared" si="100"/>
        <v>48</v>
      </c>
      <c r="AA486" s="11">
        <f t="shared" si="101"/>
        <v>48</v>
      </c>
      <c r="AB486" s="11">
        <f t="shared" si="102"/>
        <v>48</v>
      </c>
      <c r="AC486" s="11">
        <f t="shared" si="102"/>
        <v>40</v>
      </c>
      <c r="AD486" s="11">
        <f t="shared" si="103"/>
        <v>40</v>
      </c>
      <c r="AE486" s="11">
        <f t="shared" si="104"/>
        <v>40</v>
      </c>
    </row>
    <row r="487" spans="1:31">
      <c r="A487" s="1">
        <f>VLOOKUP(I487,Sheet3!$A$748:$B$779,2,FALSE)+VLOOKUP(B487,Sheet3!$A$2:$B$737,2,FALSE)</f>
        <v>2202</v>
      </c>
      <c r="B487" s="9" t="str">
        <f>Sheet3!A486</f>
        <v>K.奥梅罗</v>
      </c>
      <c r="E487" s="1">
        <f t="shared" si="93"/>
        <v>2</v>
      </c>
      <c r="F487" s="1">
        <f>VLOOKUP(VLOOKUP(B487,Sheet3!$A$2:$D$737,4,FALSE),Sheet2!$A$15:$C$19,3,TRUE)</f>
        <v>2</v>
      </c>
      <c r="G487" s="1">
        <f>VLOOKUP(F487,Sheet2!$A$8:$D$12,4,FALSE)</f>
        <v>10</v>
      </c>
      <c r="H487" s="1">
        <f>VLOOKUP(VLOOKUP(B487,Sheet3!$A$2:$E$737,5,FALSE),Sheet2!$A$2:$B$5,2,FALSE)</f>
        <v>3</v>
      </c>
      <c r="I487" s="1" t="str">
        <f>Sheet3!C486</f>
        <v>尼日利亚</v>
      </c>
      <c r="J487" s="1" t="str">
        <f t="shared" si="94"/>
        <v>尼日利亚</v>
      </c>
      <c r="K487" s="1">
        <f t="shared" si="105"/>
        <v>8</v>
      </c>
      <c r="N487" s="1">
        <f>VLOOKUP(H487,Sheet2!$B$2:$F$5,2,FALSE)*VLOOKUP(F487,Sheet2!$A$8:$C$12,3,FALSE)</f>
        <v>60</v>
      </c>
      <c r="O487" s="9">
        <f>VLOOKUP(H487,Sheet2!$B$2:$F$5,3,FALSE)*VLOOKUP(F487,Sheet2!$A$8:$C$12,3,FALSE)</f>
        <v>80</v>
      </c>
      <c r="P487" s="9">
        <f>VLOOKUP(H487,Sheet2!$B$2:$F$5,4,FALSE)*VLOOKUP(F487,Sheet2!$A$8:$C$12,3,FALSE)</f>
        <v>100</v>
      </c>
      <c r="Q487" s="9">
        <f>VLOOKUP(H487,Sheet2!$B$2:$F$5,5,FALSE)*VLOOKUP(F487,Sheet2!$A$8:$C$12,3,FALSE)</f>
        <v>100</v>
      </c>
      <c r="R487" s="1">
        <f>VLOOKUP(F487,Sheet2!$A$7:$F$12,5,FALSE)</f>
        <v>80</v>
      </c>
      <c r="S487" s="1">
        <f>VLOOKUP(F487,Sheet2!$A$7:$F$12,6,FALSE)</f>
        <v>95</v>
      </c>
      <c r="T487" s="11">
        <f t="shared" si="95"/>
        <v>20</v>
      </c>
      <c r="U487" s="11">
        <f t="shared" si="96"/>
        <v>20</v>
      </c>
      <c r="V487" s="11">
        <f t="shared" si="97"/>
        <v>20</v>
      </c>
      <c r="W487" s="11">
        <f t="shared" si="98"/>
        <v>26.666666666666668</v>
      </c>
      <c r="X487" s="11">
        <f t="shared" si="99"/>
        <v>26.666666666666668</v>
      </c>
      <c r="Y487" s="11">
        <f t="shared" si="100"/>
        <v>26.666666666666668</v>
      </c>
      <c r="Z487" s="11">
        <f t="shared" si="100"/>
        <v>33.333333333333336</v>
      </c>
      <c r="AA487" s="11">
        <f t="shared" si="101"/>
        <v>33.333333333333336</v>
      </c>
      <c r="AB487" s="11">
        <f t="shared" si="102"/>
        <v>33.333333333333336</v>
      </c>
      <c r="AC487" s="11">
        <f t="shared" si="102"/>
        <v>33.333333333333336</v>
      </c>
      <c r="AD487" s="11">
        <f t="shared" si="103"/>
        <v>33.333333333333336</v>
      </c>
      <c r="AE487" s="11">
        <f t="shared" si="104"/>
        <v>33.333333333333336</v>
      </c>
    </row>
    <row r="488" spans="1:31">
      <c r="A488" s="1">
        <f>VLOOKUP(I488,Sheet3!$A$748:$B$779,2,FALSE)+VLOOKUP(B488,Sheet3!$A$2:$B$737,2,FALSE)</f>
        <v>2203</v>
      </c>
      <c r="B488" s="9" t="str">
        <f>Sheet3!A487</f>
        <v>OBIRAK</v>
      </c>
      <c r="E488" s="1">
        <f t="shared" si="93"/>
        <v>2</v>
      </c>
      <c r="F488" s="1">
        <f>VLOOKUP(VLOOKUP(B488,Sheet3!$A$2:$D$737,4,FALSE),Sheet2!$A$15:$C$19,3,TRUE)</f>
        <v>2</v>
      </c>
      <c r="G488" s="1">
        <f>VLOOKUP(F488,Sheet2!$A$8:$D$12,4,FALSE)</f>
        <v>10</v>
      </c>
      <c r="H488" s="1">
        <f>VLOOKUP(VLOOKUP(B488,Sheet3!$A$2:$E$737,5,FALSE),Sheet2!$A$2:$B$5,2,FALSE)</f>
        <v>3</v>
      </c>
      <c r="I488" s="1" t="str">
        <f>Sheet3!C487</f>
        <v>尼日利亚</v>
      </c>
      <c r="J488" s="1" t="str">
        <f t="shared" si="94"/>
        <v>尼日利亚</v>
      </c>
      <c r="K488" s="1">
        <f t="shared" si="105"/>
        <v>4</v>
      </c>
      <c r="N488" s="1">
        <f>VLOOKUP(H488,Sheet2!$B$2:$F$5,2,FALSE)*VLOOKUP(F488,Sheet2!$A$8:$C$12,3,FALSE)</f>
        <v>60</v>
      </c>
      <c r="O488" s="9">
        <f>VLOOKUP(H488,Sheet2!$B$2:$F$5,3,FALSE)*VLOOKUP(F488,Sheet2!$A$8:$C$12,3,FALSE)</f>
        <v>80</v>
      </c>
      <c r="P488" s="9">
        <f>VLOOKUP(H488,Sheet2!$B$2:$F$5,4,FALSE)*VLOOKUP(F488,Sheet2!$A$8:$C$12,3,FALSE)</f>
        <v>100</v>
      </c>
      <c r="Q488" s="9">
        <f>VLOOKUP(H488,Sheet2!$B$2:$F$5,5,FALSE)*VLOOKUP(F488,Sheet2!$A$8:$C$12,3,FALSE)</f>
        <v>100</v>
      </c>
      <c r="R488" s="1">
        <f>VLOOKUP(F488,Sheet2!$A$7:$F$12,5,FALSE)</f>
        <v>80</v>
      </c>
      <c r="S488" s="1">
        <f>VLOOKUP(F488,Sheet2!$A$7:$F$12,6,FALSE)</f>
        <v>95</v>
      </c>
      <c r="T488" s="11">
        <f t="shared" si="95"/>
        <v>20</v>
      </c>
      <c r="U488" s="11">
        <f t="shared" si="96"/>
        <v>20</v>
      </c>
      <c r="V488" s="11">
        <f t="shared" si="97"/>
        <v>20</v>
      </c>
      <c r="W488" s="11">
        <f t="shared" si="98"/>
        <v>26.666666666666668</v>
      </c>
      <c r="X488" s="11">
        <f t="shared" si="99"/>
        <v>26.666666666666668</v>
      </c>
      <c r="Y488" s="11">
        <f t="shared" si="100"/>
        <v>26.666666666666668</v>
      </c>
      <c r="Z488" s="11">
        <f t="shared" si="100"/>
        <v>33.333333333333336</v>
      </c>
      <c r="AA488" s="11">
        <f t="shared" si="101"/>
        <v>33.333333333333336</v>
      </c>
      <c r="AB488" s="11">
        <f t="shared" si="102"/>
        <v>33.333333333333336</v>
      </c>
      <c r="AC488" s="11">
        <f t="shared" si="102"/>
        <v>33.333333333333336</v>
      </c>
      <c r="AD488" s="11">
        <f t="shared" si="103"/>
        <v>33.333333333333336</v>
      </c>
      <c r="AE488" s="11">
        <f t="shared" si="104"/>
        <v>33.333333333333336</v>
      </c>
    </row>
    <row r="489" spans="1:31">
      <c r="A489" s="1">
        <f>VLOOKUP(I489,Sheet3!$A$748:$B$779,2,FALSE)+VLOOKUP(B489,Sheet3!$A$2:$B$737,2,FALSE)</f>
        <v>2204</v>
      </c>
      <c r="B489" s="9" t="str">
        <f>Sheet3!A488</f>
        <v>安布罗瑟</v>
      </c>
      <c r="E489" s="1">
        <f t="shared" si="93"/>
        <v>3</v>
      </c>
      <c r="F489" s="1">
        <f>VLOOKUP(VLOOKUP(B489,Sheet3!$A$2:$D$737,4,FALSE),Sheet2!$A$15:$C$19,3,TRUE)</f>
        <v>3</v>
      </c>
      <c r="G489" s="1">
        <f>VLOOKUP(F489,Sheet2!$A$8:$D$12,4,FALSE)</f>
        <v>15</v>
      </c>
      <c r="H489" s="1">
        <f>VLOOKUP(VLOOKUP(B489,Sheet3!$A$2:$E$737,5,FALSE),Sheet2!$A$2:$B$5,2,FALSE)</f>
        <v>3</v>
      </c>
      <c r="I489" s="1" t="str">
        <f>Sheet3!C488</f>
        <v>尼日利亚</v>
      </c>
      <c r="J489" s="1" t="str">
        <f t="shared" si="94"/>
        <v>尼日利亚</v>
      </c>
      <c r="K489" s="1">
        <f t="shared" si="105"/>
        <v>10</v>
      </c>
      <c r="N489" s="1">
        <f>VLOOKUP(H489,Sheet2!$B$2:$F$5,2,FALSE)*VLOOKUP(F489,Sheet2!$A$8:$C$12,3,FALSE)</f>
        <v>72</v>
      </c>
      <c r="O489" s="9">
        <f>VLOOKUP(H489,Sheet2!$B$2:$F$5,3,FALSE)*VLOOKUP(F489,Sheet2!$A$8:$C$12,3,FALSE)</f>
        <v>96</v>
      </c>
      <c r="P489" s="9">
        <f>VLOOKUP(H489,Sheet2!$B$2:$F$5,4,FALSE)*VLOOKUP(F489,Sheet2!$A$8:$C$12,3,FALSE)</f>
        <v>120</v>
      </c>
      <c r="Q489" s="9">
        <f>VLOOKUP(H489,Sheet2!$B$2:$F$5,5,FALSE)*VLOOKUP(F489,Sheet2!$A$8:$C$12,3,FALSE)</f>
        <v>120</v>
      </c>
      <c r="R489" s="1">
        <f>VLOOKUP(F489,Sheet2!$A$7:$F$12,5,FALSE)</f>
        <v>85</v>
      </c>
      <c r="S489" s="1">
        <f>VLOOKUP(F489,Sheet2!$A$7:$F$12,6,FALSE)</f>
        <v>100</v>
      </c>
      <c r="T489" s="11">
        <f t="shared" si="95"/>
        <v>24</v>
      </c>
      <c r="U489" s="11">
        <f t="shared" si="96"/>
        <v>24</v>
      </c>
      <c r="V489" s="11">
        <f t="shared" si="97"/>
        <v>24</v>
      </c>
      <c r="W489" s="11">
        <f t="shared" si="98"/>
        <v>32</v>
      </c>
      <c r="X489" s="11">
        <f t="shared" si="99"/>
        <v>32</v>
      </c>
      <c r="Y489" s="11">
        <f t="shared" si="100"/>
        <v>32</v>
      </c>
      <c r="Z489" s="11">
        <f t="shared" si="100"/>
        <v>40</v>
      </c>
      <c r="AA489" s="11">
        <f t="shared" si="101"/>
        <v>40</v>
      </c>
      <c r="AB489" s="11">
        <f t="shared" si="102"/>
        <v>40</v>
      </c>
      <c r="AC489" s="11">
        <f t="shared" si="102"/>
        <v>40</v>
      </c>
      <c r="AD489" s="11">
        <f t="shared" si="103"/>
        <v>40</v>
      </c>
      <c r="AE489" s="11">
        <f t="shared" si="104"/>
        <v>40</v>
      </c>
    </row>
    <row r="490" spans="1:31">
      <c r="A490" s="1">
        <f>VLOOKUP(I490,Sheet3!$A$748:$B$779,2,FALSE)+VLOOKUP(B490,Sheet3!$A$2:$B$737,2,FALSE)</f>
        <v>2205</v>
      </c>
      <c r="B490" s="9" t="str">
        <f>Sheet3!A489</f>
        <v>厄奇厄吉勒</v>
      </c>
      <c r="E490" s="1">
        <f t="shared" si="93"/>
        <v>3</v>
      </c>
      <c r="F490" s="1">
        <f>VLOOKUP(VLOOKUP(B490,Sheet3!$A$2:$D$737,4,FALSE),Sheet2!$A$15:$C$19,3,TRUE)</f>
        <v>3</v>
      </c>
      <c r="G490" s="1">
        <f>VLOOKUP(F490,Sheet2!$A$8:$D$12,4,FALSE)</f>
        <v>15</v>
      </c>
      <c r="H490" s="1">
        <f>VLOOKUP(VLOOKUP(B490,Sheet3!$A$2:$E$737,5,FALSE),Sheet2!$A$2:$B$5,2,FALSE)</f>
        <v>3</v>
      </c>
      <c r="I490" s="1" t="str">
        <f>Sheet3!C489</f>
        <v>尼日利亚</v>
      </c>
      <c r="J490" s="1" t="str">
        <f t="shared" si="94"/>
        <v>尼日利亚</v>
      </c>
      <c r="K490" s="1">
        <f t="shared" si="105"/>
        <v>8</v>
      </c>
      <c r="N490" s="1">
        <f>VLOOKUP(H490,Sheet2!$B$2:$F$5,2,FALSE)*VLOOKUP(F490,Sheet2!$A$8:$C$12,3,FALSE)</f>
        <v>72</v>
      </c>
      <c r="O490" s="9">
        <f>VLOOKUP(H490,Sheet2!$B$2:$F$5,3,FALSE)*VLOOKUP(F490,Sheet2!$A$8:$C$12,3,FALSE)</f>
        <v>96</v>
      </c>
      <c r="P490" s="9">
        <f>VLOOKUP(H490,Sheet2!$B$2:$F$5,4,FALSE)*VLOOKUP(F490,Sheet2!$A$8:$C$12,3,FALSE)</f>
        <v>120</v>
      </c>
      <c r="Q490" s="9">
        <f>VLOOKUP(H490,Sheet2!$B$2:$F$5,5,FALSE)*VLOOKUP(F490,Sheet2!$A$8:$C$12,3,FALSE)</f>
        <v>120</v>
      </c>
      <c r="R490" s="1">
        <f>VLOOKUP(F490,Sheet2!$A$7:$F$12,5,FALSE)</f>
        <v>85</v>
      </c>
      <c r="S490" s="1">
        <f>VLOOKUP(F490,Sheet2!$A$7:$F$12,6,FALSE)</f>
        <v>100</v>
      </c>
      <c r="T490" s="11">
        <f t="shared" si="95"/>
        <v>24</v>
      </c>
      <c r="U490" s="11">
        <f t="shared" si="96"/>
        <v>24</v>
      </c>
      <c r="V490" s="11">
        <f t="shared" si="97"/>
        <v>24</v>
      </c>
      <c r="W490" s="11">
        <f t="shared" si="98"/>
        <v>32</v>
      </c>
      <c r="X490" s="11">
        <f t="shared" si="99"/>
        <v>32</v>
      </c>
      <c r="Y490" s="11">
        <f t="shared" si="100"/>
        <v>32</v>
      </c>
      <c r="Z490" s="11">
        <f t="shared" si="100"/>
        <v>40</v>
      </c>
      <c r="AA490" s="11">
        <f t="shared" si="101"/>
        <v>40</v>
      </c>
      <c r="AB490" s="11">
        <f t="shared" si="102"/>
        <v>40</v>
      </c>
      <c r="AC490" s="11">
        <f t="shared" si="102"/>
        <v>40</v>
      </c>
      <c r="AD490" s="11">
        <f t="shared" si="103"/>
        <v>40</v>
      </c>
      <c r="AE490" s="11">
        <f t="shared" si="104"/>
        <v>40</v>
      </c>
    </row>
    <row r="491" spans="1:31">
      <c r="A491" s="1">
        <f>VLOOKUP(I491,Sheet3!$A$748:$B$779,2,FALSE)+VLOOKUP(B491,Sheet3!$A$2:$B$737,2,FALSE)</f>
        <v>2206</v>
      </c>
      <c r="B491" s="9" t="str">
        <f>Sheet3!A490</f>
        <v>奥纳齐</v>
      </c>
      <c r="E491" s="1">
        <f t="shared" si="93"/>
        <v>2</v>
      </c>
      <c r="F491" s="1">
        <f>VLOOKUP(VLOOKUP(B491,Sheet3!$A$2:$D$737,4,FALSE),Sheet2!$A$15:$C$19,3,TRUE)</f>
        <v>2</v>
      </c>
      <c r="G491" s="1">
        <f>VLOOKUP(F491,Sheet2!$A$8:$D$12,4,FALSE)</f>
        <v>10</v>
      </c>
      <c r="H491" s="1">
        <f>VLOOKUP(VLOOKUP(B491,Sheet3!$A$2:$E$737,5,FALSE),Sheet2!$A$2:$B$5,2,FALSE)</f>
        <v>2</v>
      </c>
      <c r="I491" s="1" t="str">
        <f>Sheet3!C490</f>
        <v>尼日利亚</v>
      </c>
      <c r="J491" s="1" t="str">
        <f t="shared" si="94"/>
        <v>尼日利亚</v>
      </c>
      <c r="K491" s="1">
        <f t="shared" si="105"/>
        <v>7</v>
      </c>
      <c r="N491" s="1">
        <f>VLOOKUP(H491,Sheet2!$B$2:$F$5,2,FALSE)*VLOOKUP(F491,Sheet2!$A$8:$C$12,3,FALSE)</f>
        <v>80</v>
      </c>
      <c r="O491" s="9">
        <f>VLOOKUP(H491,Sheet2!$B$2:$F$5,3,FALSE)*VLOOKUP(F491,Sheet2!$A$8:$C$12,3,FALSE)</f>
        <v>100</v>
      </c>
      <c r="P491" s="9">
        <f>VLOOKUP(H491,Sheet2!$B$2:$F$5,4,FALSE)*VLOOKUP(F491,Sheet2!$A$8:$C$12,3,FALSE)</f>
        <v>60</v>
      </c>
      <c r="Q491" s="9">
        <f>VLOOKUP(H491,Sheet2!$B$2:$F$5,5,FALSE)*VLOOKUP(F491,Sheet2!$A$8:$C$12,3,FALSE)</f>
        <v>100</v>
      </c>
      <c r="R491" s="1">
        <f>VLOOKUP(F491,Sheet2!$A$7:$F$12,5,FALSE)</f>
        <v>80</v>
      </c>
      <c r="S491" s="1">
        <f>VLOOKUP(F491,Sheet2!$A$7:$F$12,6,FALSE)</f>
        <v>95</v>
      </c>
      <c r="T491" s="11">
        <f t="shared" si="95"/>
        <v>26.666666666666668</v>
      </c>
      <c r="U491" s="11">
        <f t="shared" si="96"/>
        <v>26.666666666666668</v>
      </c>
      <c r="V491" s="11">
        <f t="shared" si="97"/>
        <v>26.666666666666668</v>
      </c>
      <c r="W491" s="11">
        <f t="shared" si="98"/>
        <v>33.333333333333336</v>
      </c>
      <c r="X491" s="11">
        <f t="shared" si="99"/>
        <v>33.333333333333336</v>
      </c>
      <c r="Y491" s="11">
        <f t="shared" si="100"/>
        <v>33.333333333333336</v>
      </c>
      <c r="Z491" s="11">
        <f t="shared" si="100"/>
        <v>20</v>
      </c>
      <c r="AA491" s="11">
        <f t="shared" si="101"/>
        <v>20</v>
      </c>
      <c r="AB491" s="11">
        <f t="shared" si="102"/>
        <v>20</v>
      </c>
      <c r="AC491" s="11">
        <f t="shared" si="102"/>
        <v>33.333333333333336</v>
      </c>
      <c r="AD491" s="11">
        <f t="shared" si="103"/>
        <v>33.333333333333336</v>
      </c>
      <c r="AE491" s="11">
        <f t="shared" si="104"/>
        <v>33.333333333333336</v>
      </c>
    </row>
    <row r="492" spans="1:31">
      <c r="A492" s="1">
        <f>VLOOKUP(I492,Sheet3!$A$748:$B$779,2,FALSE)+VLOOKUP(B492,Sheet3!$A$2:$B$737,2,FALSE)</f>
        <v>2207</v>
      </c>
      <c r="B492" s="9" t="str">
        <f>Sheet3!A491</f>
        <v>米克尔</v>
      </c>
      <c r="E492" s="1">
        <f t="shared" si="93"/>
        <v>4</v>
      </c>
      <c r="F492" s="1">
        <f>VLOOKUP(VLOOKUP(B492,Sheet3!$A$2:$D$737,4,FALSE),Sheet2!$A$15:$C$19,3,TRUE)</f>
        <v>4</v>
      </c>
      <c r="G492" s="1">
        <f>VLOOKUP(F492,Sheet2!$A$8:$D$12,4,FALSE)</f>
        <v>20</v>
      </c>
      <c r="H492" s="1">
        <f>VLOOKUP(VLOOKUP(B492,Sheet3!$A$2:$E$737,5,FALSE),Sheet2!$A$2:$B$5,2,FALSE)</f>
        <v>2</v>
      </c>
      <c r="I492" s="1" t="str">
        <f>Sheet3!C491</f>
        <v>尼日利亚</v>
      </c>
      <c r="J492" s="1" t="str">
        <f t="shared" si="94"/>
        <v>尼日利亚</v>
      </c>
      <c r="K492" s="1">
        <f t="shared" si="105"/>
        <v>5</v>
      </c>
      <c r="N492" s="1">
        <f>VLOOKUP(H492,Sheet2!$B$2:$F$5,2,FALSE)*VLOOKUP(F492,Sheet2!$A$8:$C$12,3,FALSE)</f>
        <v>120</v>
      </c>
      <c r="O492" s="9">
        <f>VLOOKUP(H492,Sheet2!$B$2:$F$5,3,FALSE)*VLOOKUP(F492,Sheet2!$A$8:$C$12,3,FALSE)</f>
        <v>150</v>
      </c>
      <c r="P492" s="9">
        <f>VLOOKUP(H492,Sheet2!$B$2:$F$5,4,FALSE)*VLOOKUP(F492,Sheet2!$A$8:$C$12,3,FALSE)</f>
        <v>90</v>
      </c>
      <c r="Q492" s="9">
        <f>VLOOKUP(H492,Sheet2!$B$2:$F$5,5,FALSE)*VLOOKUP(F492,Sheet2!$A$8:$C$12,3,FALSE)</f>
        <v>150</v>
      </c>
      <c r="R492" s="1">
        <f>VLOOKUP(F492,Sheet2!$A$7:$F$12,5,FALSE)</f>
        <v>90</v>
      </c>
      <c r="S492" s="1">
        <f>VLOOKUP(F492,Sheet2!$A$7:$F$12,6,FALSE)</f>
        <v>110</v>
      </c>
      <c r="T492" s="11">
        <f t="shared" si="95"/>
        <v>40</v>
      </c>
      <c r="U492" s="11">
        <f t="shared" si="96"/>
        <v>40</v>
      </c>
      <c r="V492" s="11">
        <f t="shared" si="97"/>
        <v>40</v>
      </c>
      <c r="W492" s="11">
        <f t="shared" si="98"/>
        <v>50</v>
      </c>
      <c r="X492" s="11">
        <f t="shared" si="99"/>
        <v>50</v>
      </c>
      <c r="Y492" s="11">
        <f t="shared" si="100"/>
        <v>50</v>
      </c>
      <c r="Z492" s="11">
        <f t="shared" si="100"/>
        <v>30</v>
      </c>
      <c r="AA492" s="11">
        <f t="shared" si="101"/>
        <v>30</v>
      </c>
      <c r="AB492" s="11">
        <f t="shared" si="102"/>
        <v>30</v>
      </c>
      <c r="AC492" s="11">
        <f t="shared" si="102"/>
        <v>50</v>
      </c>
      <c r="AD492" s="11">
        <f t="shared" si="103"/>
        <v>50</v>
      </c>
      <c r="AE492" s="11">
        <f t="shared" si="104"/>
        <v>50</v>
      </c>
    </row>
    <row r="493" spans="1:31">
      <c r="A493" s="1">
        <f>VLOOKUP(I493,Sheet3!$A$748:$B$779,2,FALSE)+VLOOKUP(B493,Sheet3!$A$2:$B$737,2,FALSE)</f>
        <v>2208</v>
      </c>
      <c r="B493" s="9" t="str">
        <f>Sheet3!A492</f>
        <v>MTONA</v>
      </c>
      <c r="E493" s="1">
        <f t="shared" si="93"/>
        <v>2</v>
      </c>
      <c r="F493" s="1">
        <f>VLOOKUP(VLOOKUP(B493,Sheet3!$A$2:$D$737,4,FALSE),Sheet2!$A$15:$C$19,3,TRUE)</f>
        <v>2</v>
      </c>
      <c r="G493" s="1">
        <f>VLOOKUP(F493,Sheet2!$A$8:$D$12,4,FALSE)</f>
        <v>10</v>
      </c>
      <c r="H493" s="1">
        <f>VLOOKUP(VLOOKUP(B493,Sheet3!$A$2:$E$737,5,FALSE),Sheet2!$A$2:$B$5,2,FALSE)</f>
        <v>2</v>
      </c>
      <c r="I493" s="1" t="str">
        <f>Sheet3!C492</f>
        <v>尼日利亚</v>
      </c>
      <c r="J493" s="1" t="str">
        <f t="shared" si="94"/>
        <v>尼日利亚</v>
      </c>
      <c r="K493" s="1">
        <f t="shared" si="105"/>
        <v>2</v>
      </c>
      <c r="N493" s="1">
        <f>VLOOKUP(H493,Sheet2!$B$2:$F$5,2,FALSE)*VLOOKUP(F493,Sheet2!$A$8:$C$12,3,FALSE)</f>
        <v>80</v>
      </c>
      <c r="O493" s="9">
        <f>VLOOKUP(H493,Sheet2!$B$2:$F$5,3,FALSE)*VLOOKUP(F493,Sheet2!$A$8:$C$12,3,FALSE)</f>
        <v>100</v>
      </c>
      <c r="P493" s="9">
        <f>VLOOKUP(H493,Sheet2!$B$2:$F$5,4,FALSE)*VLOOKUP(F493,Sheet2!$A$8:$C$12,3,FALSE)</f>
        <v>60</v>
      </c>
      <c r="Q493" s="9">
        <f>VLOOKUP(H493,Sheet2!$B$2:$F$5,5,FALSE)*VLOOKUP(F493,Sheet2!$A$8:$C$12,3,FALSE)</f>
        <v>100</v>
      </c>
      <c r="R493" s="1">
        <f>VLOOKUP(F493,Sheet2!$A$7:$F$12,5,FALSE)</f>
        <v>80</v>
      </c>
      <c r="S493" s="1">
        <f>VLOOKUP(F493,Sheet2!$A$7:$F$12,6,FALSE)</f>
        <v>95</v>
      </c>
      <c r="T493" s="11">
        <f t="shared" si="95"/>
        <v>26.666666666666668</v>
      </c>
      <c r="U493" s="11">
        <f t="shared" si="96"/>
        <v>26.666666666666668</v>
      </c>
      <c r="V493" s="11">
        <f t="shared" si="97"/>
        <v>26.666666666666668</v>
      </c>
      <c r="W493" s="11">
        <f t="shared" si="98"/>
        <v>33.333333333333336</v>
      </c>
      <c r="X493" s="11">
        <f t="shared" si="99"/>
        <v>33.333333333333336</v>
      </c>
      <c r="Y493" s="11">
        <f t="shared" si="100"/>
        <v>33.333333333333336</v>
      </c>
      <c r="Z493" s="11">
        <f t="shared" si="100"/>
        <v>20</v>
      </c>
      <c r="AA493" s="11">
        <f t="shared" si="101"/>
        <v>20</v>
      </c>
      <c r="AB493" s="11">
        <f t="shared" si="102"/>
        <v>20</v>
      </c>
      <c r="AC493" s="11">
        <f t="shared" si="102"/>
        <v>33.333333333333336</v>
      </c>
      <c r="AD493" s="11">
        <f t="shared" si="103"/>
        <v>33.333333333333336</v>
      </c>
      <c r="AE493" s="11">
        <f t="shared" si="104"/>
        <v>33.333333333333336</v>
      </c>
    </row>
    <row r="494" spans="1:31">
      <c r="A494" s="1">
        <f>VLOOKUP(I494,Sheet3!$A$748:$B$779,2,FALSE)+VLOOKUP(B494,Sheet3!$A$2:$B$737,2,FALSE)</f>
        <v>2209</v>
      </c>
      <c r="B494" s="9" t="str">
        <f>Sheet3!A493</f>
        <v>埃蒙尼克</v>
      </c>
      <c r="E494" s="1">
        <f t="shared" si="93"/>
        <v>3</v>
      </c>
      <c r="F494" s="1">
        <f>VLOOKUP(VLOOKUP(B494,Sheet3!$A$2:$D$737,4,FALSE),Sheet2!$A$15:$C$19,3,TRUE)</f>
        <v>3</v>
      </c>
      <c r="G494" s="1">
        <f>VLOOKUP(F494,Sheet2!$A$8:$D$12,4,FALSE)</f>
        <v>15</v>
      </c>
      <c r="H494" s="1">
        <f>VLOOKUP(VLOOKUP(B494,Sheet3!$A$2:$E$737,5,FALSE),Sheet2!$A$2:$B$5,2,FALSE)</f>
        <v>1</v>
      </c>
      <c r="I494" s="1" t="str">
        <f>Sheet3!C493</f>
        <v>尼日利亚</v>
      </c>
      <c r="J494" s="1" t="str">
        <f t="shared" si="94"/>
        <v>尼日利亚</v>
      </c>
      <c r="K494" s="1">
        <f t="shared" si="105"/>
        <v>1</v>
      </c>
      <c r="N494" s="1">
        <f>VLOOKUP(H494,Sheet2!$B$2:$F$5,2,FALSE)*VLOOKUP(F494,Sheet2!$A$8:$C$12,3,FALSE)</f>
        <v>120</v>
      </c>
      <c r="O494" s="9">
        <f>VLOOKUP(H494,Sheet2!$B$2:$F$5,3,FALSE)*VLOOKUP(F494,Sheet2!$A$8:$C$12,3,FALSE)</f>
        <v>96</v>
      </c>
      <c r="P494" s="9">
        <f>VLOOKUP(H494,Sheet2!$B$2:$F$5,4,FALSE)*VLOOKUP(F494,Sheet2!$A$8:$C$12,3,FALSE)</f>
        <v>72</v>
      </c>
      <c r="Q494" s="9">
        <f>VLOOKUP(H494,Sheet2!$B$2:$F$5,5,FALSE)*VLOOKUP(F494,Sheet2!$A$8:$C$12,3,FALSE)</f>
        <v>120</v>
      </c>
      <c r="R494" s="1">
        <f>VLOOKUP(F494,Sheet2!$A$7:$F$12,5,FALSE)</f>
        <v>85</v>
      </c>
      <c r="S494" s="1">
        <f>VLOOKUP(F494,Sheet2!$A$7:$F$12,6,FALSE)</f>
        <v>100</v>
      </c>
      <c r="T494" s="11">
        <f t="shared" si="95"/>
        <v>40</v>
      </c>
      <c r="U494" s="11">
        <f t="shared" si="96"/>
        <v>40</v>
      </c>
      <c r="V494" s="11">
        <f t="shared" si="97"/>
        <v>40</v>
      </c>
      <c r="W494" s="11">
        <f t="shared" si="98"/>
        <v>32</v>
      </c>
      <c r="X494" s="11">
        <f t="shared" si="99"/>
        <v>32</v>
      </c>
      <c r="Y494" s="11">
        <f t="shared" si="100"/>
        <v>32</v>
      </c>
      <c r="Z494" s="11">
        <f t="shared" si="100"/>
        <v>24</v>
      </c>
      <c r="AA494" s="11">
        <f t="shared" si="101"/>
        <v>24</v>
      </c>
      <c r="AB494" s="11">
        <f t="shared" si="102"/>
        <v>24</v>
      </c>
      <c r="AC494" s="11">
        <f t="shared" si="102"/>
        <v>40</v>
      </c>
      <c r="AD494" s="11">
        <f t="shared" si="103"/>
        <v>40</v>
      </c>
      <c r="AE494" s="11">
        <f t="shared" si="104"/>
        <v>40</v>
      </c>
    </row>
    <row r="495" spans="1:31">
      <c r="A495" s="1">
        <f>VLOOKUP(I495,Sheet3!$A$748:$B$779,2,FALSE)+VLOOKUP(B495,Sheet3!$A$2:$B$737,2,FALSE)</f>
        <v>2210</v>
      </c>
      <c r="B495" s="9" t="str">
        <f>Sheet3!A494</f>
        <v>维克托.莫塞斯</v>
      </c>
      <c r="E495" s="1">
        <f t="shared" si="93"/>
        <v>3</v>
      </c>
      <c r="F495" s="1">
        <f>VLOOKUP(VLOOKUP(B495,Sheet3!$A$2:$D$737,4,FALSE),Sheet2!$A$15:$C$19,3,TRUE)</f>
        <v>3</v>
      </c>
      <c r="G495" s="1">
        <f>VLOOKUP(F495,Sheet2!$A$8:$D$12,4,FALSE)</f>
        <v>15</v>
      </c>
      <c r="H495" s="1">
        <f>VLOOKUP(VLOOKUP(B495,Sheet3!$A$2:$E$737,5,FALSE),Sheet2!$A$2:$B$5,2,FALSE)</f>
        <v>2</v>
      </c>
      <c r="I495" s="1" t="str">
        <f>Sheet3!C494</f>
        <v>尼日利亚</v>
      </c>
      <c r="J495" s="1" t="str">
        <f t="shared" si="94"/>
        <v>尼日利亚</v>
      </c>
      <c r="K495" s="1">
        <f t="shared" si="105"/>
        <v>11</v>
      </c>
      <c r="N495" s="1">
        <f>VLOOKUP(H495,Sheet2!$B$2:$F$5,2,FALSE)*VLOOKUP(F495,Sheet2!$A$8:$C$12,3,FALSE)</f>
        <v>96</v>
      </c>
      <c r="O495" s="9">
        <f>VLOOKUP(H495,Sheet2!$B$2:$F$5,3,FALSE)*VLOOKUP(F495,Sheet2!$A$8:$C$12,3,FALSE)</f>
        <v>120</v>
      </c>
      <c r="P495" s="9">
        <f>VLOOKUP(H495,Sheet2!$B$2:$F$5,4,FALSE)*VLOOKUP(F495,Sheet2!$A$8:$C$12,3,FALSE)</f>
        <v>72</v>
      </c>
      <c r="Q495" s="9">
        <f>VLOOKUP(H495,Sheet2!$B$2:$F$5,5,FALSE)*VLOOKUP(F495,Sheet2!$A$8:$C$12,3,FALSE)</f>
        <v>120</v>
      </c>
      <c r="R495" s="1">
        <f>VLOOKUP(F495,Sheet2!$A$7:$F$12,5,FALSE)</f>
        <v>85</v>
      </c>
      <c r="S495" s="1">
        <f>VLOOKUP(F495,Sheet2!$A$7:$F$12,6,FALSE)</f>
        <v>100</v>
      </c>
      <c r="T495" s="11">
        <f t="shared" si="95"/>
        <v>32</v>
      </c>
      <c r="U495" s="11">
        <f t="shared" si="96"/>
        <v>32</v>
      </c>
      <c r="V495" s="11">
        <f t="shared" si="97"/>
        <v>32</v>
      </c>
      <c r="W495" s="11">
        <f t="shared" si="98"/>
        <v>40</v>
      </c>
      <c r="X495" s="11">
        <f t="shared" si="99"/>
        <v>40</v>
      </c>
      <c r="Y495" s="11">
        <f t="shared" si="100"/>
        <v>40</v>
      </c>
      <c r="Z495" s="11">
        <f t="shared" si="100"/>
        <v>24</v>
      </c>
      <c r="AA495" s="11">
        <f t="shared" si="101"/>
        <v>24</v>
      </c>
      <c r="AB495" s="11">
        <f t="shared" si="102"/>
        <v>24</v>
      </c>
      <c r="AC495" s="11">
        <f t="shared" si="102"/>
        <v>40</v>
      </c>
      <c r="AD495" s="11">
        <f t="shared" si="103"/>
        <v>40</v>
      </c>
      <c r="AE495" s="11">
        <f t="shared" si="104"/>
        <v>40</v>
      </c>
    </row>
    <row r="496" spans="1:31">
      <c r="A496" s="1">
        <f>VLOOKUP(I496,Sheet3!$A$748:$B$779,2,FALSE)+VLOOKUP(B496,Sheet3!$A$2:$B$737,2,FALSE)</f>
        <v>2211</v>
      </c>
      <c r="B496" s="9" t="str">
        <f>Sheet3!A495</f>
        <v>I.布朗</v>
      </c>
      <c r="E496" s="1">
        <f t="shared" si="93"/>
        <v>2</v>
      </c>
      <c r="F496" s="1">
        <f>VLOOKUP(VLOOKUP(B496,Sheet3!$A$2:$D$737,4,FALSE),Sheet2!$A$15:$C$19,3,TRUE)</f>
        <v>2</v>
      </c>
      <c r="G496" s="1">
        <f>VLOOKUP(F496,Sheet2!$A$8:$D$12,4,FALSE)</f>
        <v>10</v>
      </c>
      <c r="H496" s="1">
        <f>VLOOKUP(VLOOKUP(B496,Sheet3!$A$2:$E$737,5,FALSE),Sheet2!$A$2:$B$5,2,FALSE)</f>
        <v>1</v>
      </c>
      <c r="I496" s="1" t="str">
        <f>Sheet3!C495</f>
        <v>尼日利亚</v>
      </c>
      <c r="J496" s="1" t="str">
        <f t="shared" si="94"/>
        <v>尼日利亚</v>
      </c>
      <c r="K496" s="1">
        <f t="shared" si="105"/>
        <v>9</v>
      </c>
      <c r="N496" s="1">
        <f>VLOOKUP(H496,Sheet2!$B$2:$F$5,2,FALSE)*VLOOKUP(F496,Sheet2!$A$8:$C$12,3,FALSE)</f>
        <v>100</v>
      </c>
      <c r="O496" s="9">
        <f>VLOOKUP(H496,Sheet2!$B$2:$F$5,3,FALSE)*VLOOKUP(F496,Sheet2!$A$8:$C$12,3,FALSE)</f>
        <v>80</v>
      </c>
      <c r="P496" s="9">
        <f>VLOOKUP(H496,Sheet2!$B$2:$F$5,4,FALSE)*VLOOKUP(F496,Sheet2!$A$8:$C$12,3,FALSE)</f>
        <v>60</v>
      </c>
      <c r="Q496" s="9">
        <f>VLOOKUP(H496,Sheet2!$B$2:$F$5,5,FALSE)*VLOOKUP(F496,Sheet2!$A$8:$C$12,3,FALSE)</f>
        <v>100</v>
      </c>
      <c r="R496" s="1">
        <f>VLOOKUP(F496,Sheet2!$A$7:$F$12,5,FALSE)</f>
        <v>80</v>
      </c>
      <c r="S496" s="1">
        <f>VLOOKUP(F496,Sheet2!$A$7:$F$12,6,FALSE)</f>
        <v>95</v>
      </c>
      <c r="T496" s="11">
        <f t="shared" si="95"/>
        <v>33.333333333333336</v>
      </c>
      <c r="U496" s="11">
        <f t="shared" si="96"/>
        <v>33.333333333333336</v>
      </c>
      <c r="V496" s="11">
        <f t="shared" si="97"/>
        <v>33.333333333333336</v>
      </c>
      <c r="W496" s="11">
        <f t="shared" si="98"/>
        <v>26.666666666666668</v>
      </c>
      <c r="X496" s="11">
        <f t="shared" si="99"/>
        <v>26.666666666666668</v>
      </c>
      <c r="Y496" s="11">
        <f t="shared" si="100"/>
        <v>26.666666666666668</v>
      </c>
      <c r="Z496" s="11">
        <f t="shared" si="100"/>
        <v>20</v>
      </c>
      <c r="AA496" s="11">
        <f t="shared" si="101"/>
        <v>20</v>
      </c>
      <c r="AB496" s="11">
        <f t="shared" si="102"/>
        <v>20</v>
      </c>
      <c r="AC496" s="11">
        <f t="shared" si="102"/>
        <v>33.333333333333336</v>
      </c>
      <c r="AD496" s="11">
        <f t="shared" si="103"/>
        <v>33.333333333333336</v>
      </c>
      <c r="AE496" s="11">
        <f t="shared" si="104"/>
        <v>33.333333333333336</v>
      </c>
    </row>
    <row r="497" spans="1:31">
      <c r="A497" s="1">
        <f>VLOOKUP(I497,Sheet3!$A$748:$B$779,2,FALSE)+VLOOKUP(B497,Sheet3!$A$2:$B$737,2,FALSE)</f>
        <v>2212</v>
      </c>
      <c r="B497" s="9" t="str">
        <f>Sheet3!A496</f>
        <v xml:space="preserve">EGHITE </v>
      </c>
      <c r="E497" s="1">
        <f t="shared" si="93"/>
        <v>2</v>
      </c>
      <c r="F497" s="1">
        <f>VLOOKUP(VLOOKUP(B497,Sheet3!$A$2:$D$737,4,FALSE),Sheet2!$A$15:$C$19,3,TRUE)</f>
        <v>2</v>
      </c>
      <c r="G497" s="1">
        <f>VLOOKUP(F497,Sheet2!$A$8:$D$12,4,FALSE)</f>
        <v>10</v>
      </c>
      <c r="H497" s="1">
        <f>VLOOKUP(VLOOKUP(B497,Sheet3!$A$2:$E$737,5,FALSE),Sheet2!$A$2:$B$5,2,FALSE)</f>
        <v>4</v>
      </c>
      <c r="I497" s="1" t="str">
        <f>Sheet3!C496</f>
        <v>尼日利亚</v>
      </c>
      <c r="J497" s="1" t="str">
        <f t="shared" si="94"/>
        <v>尼日利亚</v>
      </c>
      <c r="K497" s="1">
        <f t="shared" si="105"/>
        <v>13</v>
      </c>
      <c r="N497" s="1">
        <f>VLOOKUP(H497,Sheet2!$B$2:$F$5,2,FALSE)*VLOOKUP(F497,Sheet2!$A$8:$C$12,3,FALSE)</f>
        <v>60</v>
      </c>
      <c r="O497" s="9">
        <f>VLOOKUP(H497,Sheet2!$B$2:$F$5,3,FALSE)*VLOOKUP(F497,Sheet2!$A$8:$C$12,3,FALSE)</f>
        <v>60</v>
      </c>
      <c r="P497" s="9">
        <f>VLOOKUP(H497,Sheet2!$B$2:$F$5,4,FALSE)*VLOOKUP(F497,Sheet2!$A$8:$C$12,3,FALSE)</f>
        <v>120</v>
      </c>
      <c r="Q497" s="9">
        <f>VLOOKUP(H497,Sheet2!$B$2:$F$5,5,FALSE)*VLOOKUP(F497,Sheet2!$A$8:$C$12,3,FALSE)</f>
        <v>100</v>
      </c>
      <c r="R497" s="1">
        <f>VLOOKUP(F497,Sheet2!$A$7:$F$12,5,FALSE)</f>
        <v>80</v>
      </c>
      <c r="S497" s="1">
        <f>VLOOKUP(F497,Sheet2!$A$7:$F$12,6,FALSE)</f>
        <v>95</v>
      </c>
      <c r="T497" s="11">
        <f t="shared" si="95"/>
        <v>20</v>
      </c>
      <c r="U497" s="11">
        <f t="shared" si="96"/>
        <v>20</v>
      </c>
      <c r="V497" s="11">
        <f t="shared" si="97"/>
        <v>20</v>
      </c>
      <c r="W497" s="11">
        <f t="shared" si="98"/>
        <v>20</v>
      </c>
      <c r="X497" s="11">
        <f t="shared" si="99"/>
        <v>20</v>
      </c>
      <c r="Y497" s="11">
        <f t="shared" si="100"/>
        <v>20</v>
      </c>
      <c r="Z497" s="11">
        <f t="shared" si="100"/>
        <v>40</v>
      </c>
      <c r="AA497" s="11">
        <f t="shared" si="101"/>
        <v>40</v>
      </c>
      <c r="AB497" s="11">
        <f t="shared" si="102"/>
        <v>40</v>
      </c>
      <c r="AC497" s="11">
        <f t="shared" si="102"/>
        <v>33.333333333333336</v>
      </c>
      <c r="AD497" s="11">
        <f t="shared" si="103"/>
        <v>33.333333333333336</v>
      </c>
      <c r="AE497" s="11">
        <f t="shared" si="104"/>
        <v>33.333333333333336</v>
      </c>
    </row>
    <row r="498" spans="1:31">
      <c r="A498" s="1">
        <f>VLOOKUP(I498,Sheet3!$A$748:$B$779,2,FALSE)+VLOOKUP(B498,Sheet3!$A$2:$B$737,2,FALSE)</f>
        <v>2213</v>
      </c>
      <c r="B498" s="9" t="str">
        <f>Sheet3!A497</f>
        <v xml:space="preserve">AGNEBU </v>
      </c>
      <c r="E498" s="1">
        <f t="shared" si="93"/>
        <v>2</v>
      </c>
      <c r="F498" s="1">
        <f>VLOOKUP(VLOOKUP(B498,Sheet3!$A$2:$D$737,4,FALSE),Sheet2!$A$15:$C$19,3,TRUE)</f>
        <v>2</v>
      </c>
      <c r="G498" s="1">
        <f>VLOOKUP(F498,Sheet2!$A$8:$D$12,4,FALSE)</f>
        <v>10</v>
      </c>
      <c r="H498" s="1">
        <f>VLOOKUP(VLOOKUP(B498,Sheet3!$A$2:$E$737,5,FALSE),Sheet2!$A$2:$B$5,2,FALSE)</f>
        <v>4</v>
      </c>
      <c r="I498" s="1" t="str">
        <f>Sheet3!C497</f>
        <v>尼日利亚</v>
      </c>
      <c r="J498" s="1" t="str">
        <f t="shared" si="94"/>
        <v>尼日利亚</v>
      </c>
      <c r="K498" s="1">
        <f t="shared" si="105"/>
        <v>10</v>
      </c>
      <c r="N498" s="1">
        <f>VLOOKUP(H498,Sheet2!$B$2:$F$5,2,FALSE)*VLOOKUP(F498,Sheet2!$A$8:$C$12,3,FALSE)</f>
        <v>60</v>
      </c>
      <c r="O498" s="9">
        <f>VLOOKUP(H498,Sheet2!$B$2:$F$5,3,FALSE)*VLOOKUP(F498,Sheet2!$A$8:$C$12,3,FALSE)</f>
        <v>60</v>
      </c>
      <c r="P498" s="9">
        <f>VLOOKUP(H498,Sheet2!$B$2:$F$5,4,FALSE)*VLOOKUP(F498,Sheet2!$A$8:$C$12,3,FALSE)</f>
        <v>120</v>
      </c>
      <c r="Q498" s="9">
        <f>VLOOKUP(H498,Sheet2!$B$2:$F$5,5,FALSE)*VLOOKUP(F498,Sheet2!$A$8:$C$12,3,FALSE)</f>
        <v>100</v>
      </c>
      <c r="R498" s="1">
        <f>VLOOKUP(F498,Sheet2!$A$7:$F$12,5,FALSE)</f>
        <v>80</v>
      </c>
      <c r="S498" s="1">
        <f>VLOOKUP(F498,Sheet2!$A$7:$F$12,6,FALSE)</f>
        <v>95</v>
      </c>
      <c r="T498" s="11">
        <f t="shared" si="95"/>
        <v>20</v>
      </c>
      <c r="U498" s="11">
        <f t="shared" si="96"/>
        <v>20</v>
      </c>
      <c r="V498" s="11">
        <f t="shared" si="97"/>
        <v>20</v>
      </c>
      <c r="W498" s="11">
        <f t="shared" si="98"/>
        <v>20</v>
      </c>
      <c r="X498" s="11">
        <f t="shared" si="99"/>
        <v>20</v>
      </c>
      <c r="Y498" s="11">
        <f t="shared" si="100"/>
        <v>20</v>
      </c>
      <c r="Z498" s="11">
        <f t="shared" si="100"/>
        <v>40</v>
      </c>
      <c r="AA498" s="11">
        <f t="shared" si="101"/>
        <v>40</v>
      </c>
      <c r="AB498" s="11">
        <f t="shared" si="102"/>
        <v>40</v>
      </c>
      <c r="AC498" s="11">
        <f t="shared" si="102"/>
        <v>33.333333333333336</v>
      </c>
      <c r="AD498" s="11">
        <f t="shared" si="103"/>
        <v>33.333333333333336</v>
      </c>
      <c r="AE498" s="11">
        <f t="shared" si="104"/>
        <v>33.333333333333336</v>
      </c>
    </row>
    <row r="499" spans="1:31">
      <c r="A499" s="1">
        <f>VLOOKUP(I499,Sheet3!$A$748:$B$779,2,FALSE)+VLOOKUP(B499,Sheet3!$A$2:$B$737,2,FALSE)</f>
        <v>2214</v>
      </c>
      <c r="B499" s="9" t="str">
        <f>Sheet3!A498</f>
        <v>ECMERME</v>
      </c>
      <c r="E499" s="1">
        <f t="shared" si="93"/>
        <v>2</v>
      </c>
      <c r="F499" s="1">
        <f>VLOOKUP(VLOOKUP(B499,Sheet3!$A$2:$D$737,4,FALSE),Sheet2!$A$15:$C$19,3,TRUE)</f>
        <v>2</v>
      </c>
      <c r="G499" s="1">
        <f>VLOOKUP(F499,Sheet2!$A$8:$D$12,4,FALSE)</f>
        <v>10</v>
      </c>
      <c r="H499" s="1">
        <f>VLOOKUP(VLOOKUP(B499,Sheet3!$A$2:$E$737,5,FALSE),Sheet2!$A$2:$B$5,2,FALSE)</f>
        <v>3</v>
      </c>
      <c r="I499" s="1" t="str">
        <f>Sheet3!C498</f>
        <v>尼日利亚</v>
      </c>
      <c r="J499" s="1" t="str">
        <f t="shared" si="94"/>
        <v>尼日利亚</v>
      </c>
      <c r="K499" s="1">
        <f t="shared" si="105"/>
        <v>14</v>
      </c>
      <c r="N499" s="1">
        <f>VLOOKUP(H499,Sheet2!$B$2:$F$5,2,FALSE)*VLOOKUP(F499,Sheet2!$A$8:$C$12,3,FALSE)</f>
        <v>60</v>
      </c>
      <c r="O499" s="9">
        <f>VLOOKUP(H499,Sheet2!$B$2:$F$5,3,FALSE)*VLOOKUP(F499,Sheet2!$A$8:$C$12,3,FALSE)</f>
        <v>80</v>
      </c>
      <c r="P499" s="9">
        <f>VLOOKUP(H499,Sheet2!$B$2:$F$5,4,FALSE)*VLOOKUP(F499,Sheet2!$A$8:$C$12,3,FALSE)</f>
        <v>100</v>
      </c>
      <c r="Q499" s="9">
        <f>VLOOKUP(H499,Sheet2!$B$2:$F$5,5,FALSE)*VLOOKUP(F499,Sheet2!$A$8:$C$12,3,FALSE)</f>
        <v>100</v>
      </c>
      <c r="R499" s="1">
        <f>VLOOKUP(F499,Sheet2!$A$7:$F$12,5,FALSE)</f>
        <v>80</v>
      </c>
      <c r="S499" s="1">
        <f>VLOOKUP(F499,Sheet2!$A$7:$F$12,6,FALSE)</f>
        <v>95</v>
      </c>
      <c r="T499" s="11">
        <f t="shared" si="95"/>
        <v>20</v>
      </c>
      <c r="U499" s="11">
        <f t="shared" si="96"/>
        <v>20</v>
      </c>
      <c r="V499" s="11">
        <f t="shared" si="97"/>
        <v>20</v>
      </c>
      <c r="W499" s="11">
        <f t="shared" si="98"/>
        <v>26.666666666666668</v>
      </c>
      <c r="X499" s="11">
        <f t="shared" si="99"/>
        <v>26.666666666666668</v>
      </c>
      <c r="Y499" s="11">
        <f t="shared" si="100"/>
        <v>26.666666666666668</v>
      </c>
      <c r="Z499" s="11">
        <f t="shared" si="100"/>
        <v>33.333333333333336</v>
      </c>
      <c r="AA499" s="11">
        <f t="shared" si="101"/>
        <v>33.333333333333336</v>
      </c>
      <c r="AB499" s="11">
        <f t="shared" si="102"/>
        <v>33.333333333333336</v>
      </c>
      <c r="AC499" s="11">
        <f t="shared" si="102"/>
        <v>33.333333333333336</v>
      </c>
      <c r="AD499" s="11">
        <f t="shared" si="103"/>
        <v>33.333333333333336</v>
      </c>
      <c r="AE499" s="11">
        <f t="shared" si="104"/>
        <v>33.333333333333336</v>
      </c>
    </row>
    <row r="500" spans="1:31">
      <c r="A500" s="1">
        <f>VLOOKUP(I500,Sheet3!$A$748:$B$779,2,FALSE)+VLOOKUP(B500,Sheet3!$A$2:$B$737,2,FALSE)</f>
        <v>2215</v>
      </c>
      <c r="B500" s="9" t="str">
        <f>Sheet3!A499</f>
        <v>约博</v>
      </c>
      <c r="E500" s="1">
        <f t="shared" si="93"/>
        <v>3</v>
      </c>
      <c r="F500" s="1">
        <f>VLOOKUP(VLOOKUP(B500,Sheet3!$A$2:$D$737,4,FALSE),Sheet2!$A$15:$C$19,3,TRUE)</f>
        <v>3</v>
      </c>
      <c r="G500" s="1">
        <f>VLOOKUP(F500,Sheet2!$A$8:$D$12,4,FALSE)</f>
        <v>15</v>
      </c>
      <c r="H500" s="1">
        <f>VLOOKUP(VLOOKUP(B500,Sheet3!$A$2:$E$737,5,FALSE),Sheet2!$A$2:$B$5,2,FALSE)</f>
        <v>3</v>
      </c>
      <c r="I500" s="1" t="str">
        <f>Sheet3!C499</f>
        <v>尼日利亚</v>
      </c>
      <c r="J500" s="1" t="str">
        <f t="shared" si="94"/>
        <v>尼日利亚</v>
      </c>
      <c r="K500" s="1">
        <f t="shared" si="105"/>
        <v>6</v>
      </c>
      <c r="N500" s="1">
        <f>VLOOKUP(H500,Sheet2!$B$2:$F$5,2,FALSE)*VLOOKUP(F500,Sheet2!$A$8:$C$12,3,FALSE)</f>
        <v>72</v>
      </c>
      <c r="O500" s="9">
        <f>VLOOKUP(H500,Sheet2!$B$2:$F$5,3,FALSE)*VLOOKUP(F500,Sheet2!$A$8:$C$12,3,FALSE)</f>
        <v>96</v>
      </c>
      <c r="P500" s="9">
        <f>VLOOKUP(H500,Sheet2!$B$2:$F$5,4,FALSE)*VLOOKUP(F500,Sheet2!$A$8:$C$12,3,FALSE)</f>
        <v>120</v>
      </c>
      <c r="Q500" s="9">
        <f>VLOOKUP(H500,Sheet2!$B$2:$F$5,5,FALSE)*VLOOKUP(F500,Sheet2!$A$8:$C$12,3,FALSE)</f>
        <v>120</v>
      </c>
      <c r="R500" s="1">
        <f>VLOOKUP(F500,Sheet2!$A$7:$F$12,5,FALSE)</f>
        <v>85</v>
      </c>
      <c r="S500" s="1">
        <f>VLOOKUP(F500,Sheet2!$A$7:$F$12,6,FALSE)</f>
        <v>100</v>
      </c>
      <c r="T500" s="11">
        <f t="shared" si="95"/>
        <v>24</v>
      </c>
      <c r="U500" s="11">
        <f t="shared" si="96"/>
        <v>24</v>
      </c>
      <c r="V500" s="11">
        <f t="shared" si="97"/>
        <v>24</v>
      </c>
      <c r="W500" s="11">
        <f t="shared" si="98"/>
        <v>32</v>
      </c>
      <c r="X500" s="11">
        <f t="shared" si="99"/>
        <v>32</v>
      </c>
      <c r="Y500" s="11">
        <f t="shared" si="100"/>
        <v>32</v>
      </c>
      <c r="Z500" s="11">
        <f t="shared" si="100"/>
        <v>40</v>
      </c>
      <c r="AA500" s="11">
        <f t="shared" si="101"/>
        <v>40</v>
      </c>
      <c r="AB500" s="11">
        <f t="shared" si="102"/>
        <v>40</v>
      </c>
      <c r="AC500" s="11">
        <f t="shared" si="102"/>
        <v>40</v>
      </c>
      <c r="AD500" s="11">
        <f t="shared" si="103"/>
        <v>40</v>
      </c>
      <c r="AE500" s="11">
        <f t="shared" si="104"/>
        <v>40</v>
      </c>
    </row>
    <row r="501" spans="1:31">
      <c r="A501" s="1">
        <f>VLOOKUP(I501,Sheet3!$A$748:$B$779,2,FALSE)+VLOOKUP(B501,Sheet3!$A$2:$B$737,2,FALSE)</f>
        <v>2216</v>
      </c>
      <c r="B501" s="9" t="str">
        <f>Sheet3!A500</f>
        <v>ORSHAWA</v>
      </c>
      <c r="E501" s="1">
        <f t="shared" si="93"/>
        <v>2</v>
      </c>
      <c r="F501" s="1">
        <f>VLOOKUP(VLOOKUP(B501,Sheet3!$A$2:$D$737,4,FALSE),Sheet2!$A$15:$C$19,3,TRUE)</f>
        <v>2</v>
      </c>
      <c r="G501" s="1">
        <f>VLOOKUP(F501,Sheet2!$A$8:$D$12,4,FALSE)</f>
        <v>10</v>
      </c>
      <c r="H501" s="1">
        <f>VLOOKUP(VLOOKUP(B501,Sheet3!$A$2:$E$737,5,FALSE),Sheet2!$A$2:$B$5,2,FALSE)</f>
        <v>3</v>
      </c>
      <c r="I501" s="1" t="str">
        <f>Sheet3!C500</f>
        <v>尼日利亚</v>
      </c>
      <c r="J501" s="1" t="str">
        <f t="shared" si="94"/>
        <v>尼日利亚</v>
      </c>
      <c r="K501" s="1">
        <f t="shared" si="105"/>
        <v>12</v>
      </c>
      <c r="N501" s="1">
        <f>VLOOKUP(H501,Sheet2!$B$2:$F$5,2,FALSE)*VLOOKUP(F501,Sheet2!$A$8:$C$12,3,FALSE)</f>
        <v>60</v>
      </c>
      <c r="O501" s="9">
        <f>VLOOKUP(H501,Sheet2!$B$2:$F$5,3,FALSE)*VLOOKUP(F501,Sheet2!$A$8:$C$12,3,FALSE)</f>
        <v>80</v>
      </c>
      <c r="P501" s="9">
        <f>VLOOKUP(H501,Sheet2!$B$2:$F$5,4,FALSE)*VLOOKUP(F501,Sheet2!$A$8:$C$12,3,FALSE)</f>
        <v>100</v>
      </c>
      <c r="Q501" s="9">
        <f>VLOOKUP(H501,Sheet2!$B$2:$F$5,5,FALSE)*VLOOKUP(F501,Sheet2!$A$8:$C$12,3,FALSE)</f>
        <v>100</v>
      </c>
      <c r="R501" s="1">
        <f>VLOOKUP(F501,Sheet2!$A$7:$F$12,5,FALSE)</f>
        <v>80</v>
      </c>
      <c r="S501" s="1">
        <f>VLOOKUP(F501,Sheet2!$A$7:$F$12,6,FALSE)</f>
        <v>95</v>
      </c>
      <c r="T501" s="11">
        <f t="shared" si="95"/>
        <v>20</v>
      </c>
      <c r="U501" s="11">
        <f t="shared" si="96"/>
        <v>20</v>
      </c>
      <c r="V501" s="11">
        <f t="shared" si="97"/>
        <v>20</v>
      </c>
      <c r="W501" s="11">
        <f t="shared" si="98"/>
        <v>26.666666666666668</v>
      </c>
      <c r="X501" s="11">
        <f t="shared" si="99"/>
        <v>26.666666666666668</v>
      </c>
      <c r="Y501" s="11">
        <f t="shared" si="100"/>
        <v>26.666666666666668</v>
      </c>
      <c r="Z501" s="11">
        <f t="shared" si="100"/>
        <v>33.333333333333336</v>
      </c>
      <c r="AA501" s="11">
        <f t="shared" si="101"/>
        <v>33.333333333333336</v>
      </c>
      <c r="AB501" s="11">
        <f t="shared" si="102"/>
        <v>33.333333333333336</v>
      </c>
      <c r="AC501" s="11">
        <f t="shared" si="102"/>
        <v>33.333333333333336</v>
      </c>
      <c r="AD501" s="11">
        <f t="shared" si="103"/>
        <v>33.333333333333336</v>
      </c>
      <c r="AE501" s="11">
        <f t="shared" si="104"/>
        <v>33.333333333333336</v>
      </c>
    </row>
    <row r="502" spans="1:31">
      <c r="A502" s="1">
        <f>VLOOKUP(I502,Sheet3!$A$748:$B$779,2,FALSE)+VLOOKUP(B502,Sheet3!$A$2:$B$737,2,FALSE)</f>
        <v>2217</v>
      </c>
      <c r="B502" s="9" t="str">
        <f>Sheet3!A501</f>
        <v>OCHOGUA</v>
      </c>
      <c r="E502" s="1">
        <f t="shared" si="93"/>
        <v>2</v>
      </c>
      <c r="F502" s="1">
        <f>VLOOKUP(VLOOKUP(B502,Sheet3!$A$2:$D$737,4,FALSE),Sheet2!$A$15:$C$19,3,TRUE)</f>
        <v>2</v>
      </c>
      <c r="G502" s="1">
        <f>VLOOKUP(F502,Sheet2!$A$8:$D$12,4,FALSE)</f>
        <v>10</v>
      </c>
      <c r="H502" s="1">
        <f>VLOOKUP(VLOOKUP(B502,Sheet3!$A$2:$E$737,5,FALSE),Sheet2!$A$2:$B$5,2,FALSE)</f>
        <v>2</v>
      </c>
      <c r="I502" s="1" t="str">
        <f>Sheet3!C501</f>
        <v>尼日利亚</v>
      </c>
      <c r="J502" s="1" t="str">
        <f t="shared" si="94"/>
        <v>尼日利亚</v>
      </c>
      <c r="K502" s="1">
        <f t="shared" si="105"/>
        <v>3</v>
      </c>
      <c r="N502" s="1">
        <f>VLOOKUP(H502,Sheet2!$B$2:$F$5,2,FALSE)*VLOOKUP(F502,Sheet2!$A$8:$C$12,3,FALSE)</f>
        <v>80</v>
      </c>
      <c r="O502" s="9">
        <f>VLOOKUP(H502,Sheet2!$B$2:$F$5,3,FALSE)*VLOOKUP(F502,Sheet2!$A$8:$C$12,3,FALSE)</f>
        <v>100</v>
      </c>
      <c r="P502" s="9">
        <f>VLOOKUP(H502,Sheet2!$B$2:$F$5,4,FALSE)*VLOOKUP(F502,Sheet2!$A$8:$C$12,3,FALSE)</f>
        <v>60</v>
      </c>
      <c r="Q502" s="9">
        <f>VLOOKUP(H502,Sheet2!$B$2:$F$5,5,FALSE)*VLOOKUP(F502,Sheet2!$A$8:$C$12,3,FALSE)</f>
        <v>100</v>
      </c>
      <c r="R502" s="1">
        <f>VLOOKUP(F502,Sheet2!$A$7:$F$12,5,FALSE)</f>
        <v>80</v>
      </c>
      <c r="S502" s="1">
        <f>VLOOKUP(F502,Sheet2!$A$7:$F$12,6,FALSE)</f>
        <v>95</v>
      </c>
      <c r="T502" s="11">
        <f t="shared" si="95"/>
        <v>26.666666666666668</v>
      </c>
      <c r="U502" s="11">
        <f t="shared" si="96"/>
        <v>26.666666666666668</v>
      </c>
      <c r="V502" s="11">
        <f t="shared" si="97"/>
        <v>26.666666666666668</v>
      </c>
      <c r="W502" s="11">
        <f t="shared" si="98"/>
        <v>33.333333333333336</v>
      </c>
      <c r="X502" s="11">
        <f t="shared" si="99"/>
        <v>33.333333333333336</v>
      </c>
      <c r="Y502" s="11">
        <f t="shared" si="100"/>
        <v>33.333333333333336</v>
      </c>
      <c r="Z502" s="11">
        <f t="shared" si="100"/>
        <v>20</v>
      </c>
      <c r="AA502" s="11">
        <f t="shared" si="101"/>
        <v>20</v>
      </c>
      <c r="AB502" s="11">
        <f t="shared" si="102"/>
        <v>20</v>
      </c>
      <c r="AC502" s="11">
        <f t="shared" si="102"/>
        <v>33.333333333333336</v>
      </c>
      <c r="AD502" s="11">
        <f t="shared" si="103"/>
        <v>33.333333333333336</v>
      </c>
      <c r="AE502" s="11">
        <f t="shared" si="104"/>
        <v>33.333333333333336</v>
      </c>
    </row>
    <row r="503" spans="1:31">
      <c r="A503" s="1">
        <f>VLOOKUP(I503,Sheet3!$A$748:$B$779,2,FALSE)+VLOOKUP(B503,Sheet3!$A$2:$B$737,2,FALSE)</f>
        <v>2218</v>
      </c>
      <c r="B503" s="9" t="str">
        <f>Sheet3!A502</f>
        <v>GLOSER</v>
      </c>
      <c r="E503" s="1">
        <f t="shared" si="93"/>
        <v>1</v>
      </c>
      <c r="F503" s="1">
        <f>VLOOKUP(VLOOKUP(B503,Sheet3!$A$2:$D$737,4,FALSE),Sheet2!$A$15:$C$19,3,TRUE)</f>
        <v>1</v>
      </c>
      <c r="G503" s="1">
        <f>VLOOKUP(F503,Sheet2!$A$8:$D$12,4,FALSE)</f>
        <v>5</v>
      </c>
      <c r="H503" s="1">
        <f>VLOOKUP(VLOOKUP(B503,Sheet3!$A$2:$E$737,5,FALSE),Sheet2!$A$2:$B$5,2,FALSE)</f>
        <v>2</v>
      </c>
      <c r="I503" s="1" t="str">
        <f>Sheet3!C502</f>
        <v>尼日利亚</v>
      </c>
      <c r="J503" s="1" t="str">
        <f t="shared" si="94"/>
        <v>尼日利亚</v>
      </c>
      <c r="K503" s="1">
        <f t="shared" si="105"/>
        <v>1</v>
      </c>
      <c r="N503" s="1">
        <f>VLOOKUP(H503,Sheet2!$B$2:$F$5,2,FALSE)*VLOOKUP(F503,Sheet2!$A$8:$C$12,3,FALSE)</f>
        <v>64</v>
      </c>
      <c r="O503" s="9">
        <f>VLOOKUP(H503,Sheet2!$B$2:$F$5,3,FALSE)*VLOOKUP(F503,Sheet2!$A$8:$C$12,3,FALSE)</f>
        <v>80</v>
      </c>
      <c r="P503" s="9">
        <f>VLOOKUP(H503,Sheet2!$B$2:$F$5,4,FALSE)*VLOOKUP(F503,Sheet2!$A$8:$C$12,3,FALSE)</f>
        <v>48</v>
      </c>
      <c r="Q503" s="9">
        <f>VLOOKUP(H503,Sheet2!$B$2:$F$5,5,FALSE)*VLOOKUP(F503,Sheet2!$A$8:$C$12,3,FALSE)</f>
        <v>80</v>
      </c>
      <c r="R503" s="1">
        <f>VLOOKUP(F503,Sheet2!$A$7:$F$12,5,FALSE)</f>
        <v>70</v>
      </c>
      <c r="S503" s="1">
        <f>VLOOKUP(F503,Sheet2!$A$7:$F$12,6,FALSE)</f>
        <v>90</v>
      </c>
      <c r="T503" s="11">
        <f t="shared" si="95"/>
        <v>21.333333333333332</v>
      </c>
      <c r="U503" s="11">
        <f t="shared" si="96"/>
        <v>21.333333333333332</v>
      </c>
      <c r="V503" s="11">
        <f t="shared" si="97"/>
        <v>21.333333333333332</v>
      </c>
      <c r="W503" s="11">
        <f t="shared" si="98"/>
        <v>26.666666666666668</v>
      </c>
      <c r="X503" s="11">
        <f t="shared" si="99"/>
        <v>26.666666666666668</v>
      </c>
      <c r="Y503" s="11">
        <f t="shared" si="100"/>
        <v>26.666666666666668</v>
      </c>
      <c r="Z503" s="11">
        <f t="shared" si="100"/>
        <v>16</v>
      </c>
      <c r="AA503" s="11">
        <f t="shared" si="101"/>
        <v>16</v>
      </c>
      <c r="AB503" s="11">
        <f t="shared" si="102"/>
        <v>16</v>
      </c>
      <c r="AC503" s="11">
        <f t="shared" si="102"/>
        <v>26.666666666666668</v>
      </c>
      <c r="AD503" s="11">
        <f t="shared" si="103"/>
        <v>26.666666666666668</v>
      </c>
      <c r="AE503" s="11">
        <f t="shared" si="104"/>
        <v>26.666666666666668</v>
      </c>
    </row>
    <row r="504" spans="1:31">
      <c r="A504" s="1">
        <f>VLOOKUP(I504,Sheet3!$A$748:$B$779,2,FALSE)+VLOOKUP(B504,Sheet3!$A$2:$B$737,2,FALSE)</f>
        <v>2219</v>
      </c>
      <c r="B504" s="9" t="str">
        <f>Sheet3!A503</f>
        <v>诺萨.伊戈涅波</v>
      </c>
      <c r="E504" s="1">
        <f t="shared" si="93"/>
        <v>2</v>
      </c>
      <c r="F504" s="1">
        <f>VLOOKUP(VLOOKUP(B504,Sheet3!$A$2:$D$737,4,FALSE),Sheet2!$A$15:$C$19,3,TRUE)</f>
        <v>2</v>
      </c>
      <c r="G504" s="1">
        <f>VLOOKUP(F504,Sheet2!$A$8:$D$12,4,FALSE)</f>
        <v>10</v>
      </c>
      <c r="H504" s="1">
        <f>VLOOKUP(VLOOKUP(B504,Sheet3!$A$2:$E$737,5,FALSE),Sheet2!$A$2:$B$5,2,FALSE)</f>
        <v>2</v>
      </c>
      <c r="I504" s="1" t="str">
        <f>Sheet3!C503</f>
        <v>尼日利亚</v>
      </c>
      <c r="J504" s="1" t="str">
        <f t="shared" si="94"/>
        <v>尼日利亚</v>
      </c>
      <c r="K504" s="1">
        <f t="shared" si="105"/>
        <v>9</v>
      </c>
      <c r="N504" s="1">
        <f>VLOOKUP(H504,Sheet2!$B$2:$F$5,2,FALSE)*VLOOKUP(F504,Sheet2!$A$8:$C$12,3,FALSE)</f>
        <v>80</v>
      </c>
      <c r="O504" s="9">
        <f>VLOOKUP(H504,Sheet2!$B$2:$F$5,3,FALSE)*VLOOKUP(F504,Sheet2!$A$8:$C$12,3,FALSE)</f>
        <v>100</v>
      </c>
      <c r="P504" s="9">
        <f>VLOOKUP(H504,Sheet2!$B$2:$F$5,4,FALSE)*VLOOKUP(F504,Sheet2!$A$8:$C$12,3,FALSE)</f>
        <v>60</v>
      </c>
      <c r="Q504" s="9">
        <f>VLOOKUP(H504,Sheet2!$B$2:$F$5,5,FALSE)*VLOOKUP(F504,Sheet2!$A$8:$C$12,3,FALSE)</f>
        <v>100</v>
      </c>
      <c r="R504" s="1">
        <f>VLOOKUP(F504,Sheet2!$A$7:$F$12,5,FALSE)</f>
        <v>80</v>
      </c>
      <c r="S504" s="1">
        <f>VLOOKUP(F504,Sheet2!$A$7:$F$12,6,FALSE)</f>
        <v>95</v>
      </c>
      <c r="T504" s="11">
        <f t="shared" si="95"/>
        <v>26.666666666666668</v>
      </c>
      <c r="U504" s="11">
        <f t="shared" si="96"/>
        <v>26.666666666666668</v>
      </c>
      <c r="V504" s="11">
        <f t="shared" si="97"/>
        <v>26.666666666666668</v>
      </c>
      <c r="W504" s="11">
        <f t="shared" si="98"/>
        <v>33.333333333333336</v>
      </c>
      <c r="X504" s="11">
        <f t="shared" si="99"/>
        <v>33.333333333333336</v>
      </c>
      <c r="Y504" s="11">
        <f t="shared" si="100"/>
        <v>33.333333333333336</v>
      </c>
      <c r="Z504" s="11">
        <f t="shared" si="100"/>
        <v>20</v>
      </c>
      <c r="AA504" s="11">
        <f t="shared" si="101"/>
        <v>20</v>
      </c>
      <c r="AB504" s="11">
        <f t="shared" si="102"/>
        <v>20</v>
      </c>
      <c r="AC504" s="11">
        <f t="shared" si="102"/>
        <v>33.333333333333336</v>
      </c>
      <c r="AD504" s="11">
        <f t="shared" si="103"/>
        <v>33.333333333333336</v>
      </c>
      <c r="AE504" s="11">
        <f t="shared" si="104"/>
        <v>33.333333333333336</v>
      </c>
    </row>
    <row r="505" spans="1:31">
      <c r="A505" s="1">
        <f>VLOOKUP(I505,Sheet3!$A$748:$B$779,2,FALSE)+VLOOKUP(B505,Sheet3!$A$2:$B$737,2,FALSE)</f>
        <v>2220</v>
      </c>
      <c r="B505" s="9" t="str">
        <f>Sheet3!A504</f>
        <v>奥古</v>
      </c>
      <c r="E505" s="1">
        <f t="shared" si="93"/>
        <v>2</v>
      </c>
      <c r="F505" s="1">
        <f>VLOOKUP(VLOOKUP(B505,Sheet3!$A$2:$D$737,4,FALSE),Sheet2!$A$15:$C$19,3,TRUE)</f>
        <v>2</v>
      </c>
      <c r="G505" s="1">
        <f>VLOOKUP(F505,Sheet2!$A$8:$D$12,4,FALSE)</f>
        <v>10</v>
      </c>
      <c r="H505" s="1">
        <f>VLOOKUP(VLOOKUP(B505,Sheet3!$A$2:$E$737,5,FALSE),Sheet2!$A$2:$B$5,2,FALSE)</f>
        <v>2</v>
      </c>
      <c r="I505" s="1" t="str">
        <f>Sheet3!C504</f>
        <v>尼日利亚</v>
      </c>
      <c r="J505" s="1" t="str">
        <f t="shared" si="94"/>
        <v>尼日利亚</v>
      </c>
      <c r="K505" s="1">
        <f t="shared" si="105"/>
        <v>8</v>
      </c>
      <c r="N505" s="1">
        <f>VLOOKUP(H505,Sheet2!$B$2:$F$5,2,FALSE)*VLOOKUP(F505,Sheet2!$A$8:$C$12,3,FALSE)</f>
        <v>80</v>
      </c>
      <c r="O505" s="9">
        <f>VLOOKUP(H505,Sheet2!$B$2:$F$5,3,FALSE)*VLOOKUP(F505,Sheet2!$A$8:$C$12,3,FALSE)</f>
        <v>100</v>
      </c>
      <c r="P505" s="9">
        <f>VLOOKUP(H505,Sheet2!$B$2:$F$5,4,FALSE)*VLOOKUP(F505,Sheet2!$A$8:$C$12,3,FALSE)</f>
        <v>60</v>
      </c>
      <c r="Q505" s="9">
        <f>VLOOKUP(H505,Sheet2!$B$2:$F$5,5,FALSE)*VLOOKUP(F505,Sheet2!$A$8:$C$12,3,FALSE)</f>
        <v>100</v>
      </c>
      <c r="R505" s="1">
        <f>VLOOKUP(F505,Sheet2!$A$7:$F$12,5,FALSE)</f>
        <v>80</v>
      </c>
      <c r="S505" s="1">
        <f>VLOOKUP(F505,Sheet2!$A$7:$F$12,6,FALSE)</f>
        <v>95</v>
      </c>
      <c r="T505" s="11">
        <f t="shared" si="95"/>
        <v>26.666666666666668</v>
      </c>
      <c r="U505" s="11">
        <f t="shared" si="96"/>
        <v>26.666666666666668</v>
      </c>
      <c r="V505" s="11">
        <f t="shared" si="97"/>
        <v>26.666666666666668</v>
      </c>
      <c r="W505" s="11">
        <f t="shared" si="98"/>
        <v>33.333333333333336</v>
      </c>
      <c r="X505" s="11">
        <f t="shared" si="99"/>
        <v>33.333333333333336</v>
      </c>
      <c r="Y505" s="11">
        <f t="shared" si="100"/>
        <v>33.333333333333336</v>
      </c>
      <c r="Z505" s="11">
        <f t="shared" si="100"/>
        <v>20</v>
      </c>
      <c r="AA505" s="11">
        <f t="shared" si="101"/>
        <v>20</v>
      </c>
      <c r="AB505" s="11">
        <f t="shared" si="102"/>
        <v>20</v>
      </c>
      <c r="AC505" s="11">
        <f t="shared" si="102"/>
        <v>33.333333333333336</v>
      </c>
      <c r="AD505" s="11">
        <f t="shared" si="103"/>
        <v>33.333333333333336</v>
      </c>
      <c r="AE505" s="11">
        <f t="shared" si="104"/>
        <v>33.333333333333336</v>
      </c>
    </row>
    <row r="506" spans="1:31">
      <c r="A506" s="1">
        <f>VLOOKUP(I506,Sheet3!$A$748:$B$779,2,FALSE)+VLOOKUP(B506,Sheet3!$A$2:$B$737,2,FALSE)</f>
        <v>2221</v>
      </c>
      <c r="B506" s="9" t="str">
        <f>Sheet3!A505</f>
        <v>UTORA</v>
      </c>
      <c r="E506" s="1">
        <f t="shared" si="93"/>
        <v>2</v>
      </c>
      <c r="F506" s="1">
        <f>VLOOKUP(VLOOKUP(B506,Sheet3!$A$2:$D$737,4,FALSE),Sheet2!$A$15:$C$19,3,TRUE)</f>
        <v>2</v>
      </c>
      <c r="G506" s="1">
        <f>VLOOKUP(F506,Sheet2!$A$8:$D$12,4,FALSE)</f>
        <v>10</v>
      </c>
      <c r="H506" s="1">
        <f>VLOOKUP(VLOOKUP(B506,Sheet3!$A$2:$E$737,5,FALSE),Sheet2!$A$2:$B$5,2,FALSE)</f>
        <v>2</v>
      </c>
      <c r="I506" s="1" t="str">
        <f>Sheet3!C505</f>
        <v>尼日利亚</v>
      </c>
      <c r="J506" s="1" t="str">
        <f t="shared" si="94"/>
        <v>尼日利亚</v>
      </c>
      <c r="K506" s="1">
        <f t="shared" si="105"/>
        <v>4</v>
      </c>
      <c r="N506" s="1">
        <f>VLOOKUP(H506,Sheet2!$B$2:$F$5,2,FALSE)*VLOOKUP(F506,Sheet2!$A$8:$C$12,3,FALSE)</f>
        <v>80</v>
      </c>
      <c r="O506" s="9">
        <f>VLOOKUP(H506,Sheet2!$B$2:$F$5,3,FALSE)*VLOOKUP(F506,Sheet2!$A$8:$C$12,3,FALSE)</f>
        <v>100</v>
      </c>
      <c r="P506" s="9">
        <f>VLOOKUP(H506,Sheet2!$B$2:$F$5,4,FALSE)*VLOOKUP(F506,Sheet2!$A$8:$C$12,3,FALSE)</f>
        <v>60</v>
      </c>
      <c r="Q506" s="9">
        <f>VLOOKUP(H506,Sheet2!$B$2:$F$5,5,FALSE)*VLOOKUP(F506,Sheet2!$A$8:$C$12,3,FALSE)</f>
        <v>100</v>
      </c>
      <c r="R506" s="1">
        <f>VLOOKUP(F506,Sheet2!$A$7:$F$12,5,FALSE)</f>
        <v>80</v>
      </c>
      <c r="S506" s="1">
        <f>VLOOKUP(F506,Sheet2!$A$7:$F$12,6,FALSE)</f>
        <v>95</v>
      </c>
      <c r="T506" s="11">
        <f t="shared" si="95"/>
        <v>26.666666666666668</v>
      </c>
      <c r="U506" s="11">
        <f t="shared" si="96"/>
        <v>26.666666666666668</v>
      </c>
      <c r="V506" s="11">
        <f t="shared" si="97"/>
        <v>26.666666666666668</v>
      </c>
      <c r="W506" s="11">
        <f t="shared" si="98"/>
        <v>33.333333333333336</v>
      </c>
      <c r="X506" s="11">
        <f t="shared" si="99"/>
        <v>33.333333333333336</v>
      </c>
      <c r="Y506" s="11">
        <f t="shared" si="100"/>
        <v>33.333333333333336</v>
      </c>
      <c r="Z506" s="11">
        <f t="shared" si="100"/>
        <v>20</v>
      </c>
      <c r="AA506" s="11">
        <f t="shared" si="101"/>
        <v>20</v>
      </c>
      <c r="AB506" s="11">
        <f t="shared" si="102"/>
        <v>20</v>
      </c>
      <c r="AC506" s="11">
        <f t="shared" si="102"/>
        <v>33.333333333333336</v>
      </c>
      <c r="AD506" s="11">
        <f t="shared" si="103"/>
        <v>33.333333333333336</v>
      </c>
      <c r="AE506" s="11">
        <f t="shared" si="104"/>
        <v>33.333333333333336</v>
      </c>
    </row>
    <row r="507" spans="1:31">
      <c r="A507" s="1">
        <f>VLOOKUP(I507,Sheet3!$A$748:$B$779,2,FALSE)+VLOOKUP(B507,Sheet3!$A$2:$B$737,2,FALSE)</f>
        <v>2222</v>
      </c>
      <c r="B507" s="9" t="str">
        <f>Sheet3!A506</f>
        <v>A· 穆萨</v>
      </c>
      <c r="E507" s="1">
        <f t="shared" si="93"/>
        <v>2</v>
      </c>
      <c r="F507" s="1">
        <f>VLOOKUP(VLOOKUP(B507,Sheet3!$A$2:$D$737,4,FALSE),Sheet2!$A$15:$C$19,3,TRUE)</f>
        <v>2</v>
      </c>
      <c r="G507" s="1">
        <f>VLOOKUP(F507,Sheet2!$A$8:$D$12,4,FALSE)</f>
        <v>10</v>
      </c>
      <c r="H507" s="1">
        <f>VLOOKUP(VLOOKUP(B507,Sheet3!$A$2:$E$737,5,FALSE),Sheet2!$A$2:$B$5,2,FALSE)</f>
        <v>1</v>
      </c>
      <c r="I507" s="1" t="str">
        <f>Sheet3!C506</f>
        <v>尼日利亚</v>
      </c>
      <c r="J507" s="1" t="str">
        <f t="shared" si="94"/>
        <v>尼日利亚</v>
      </c>
      <c r="K507" s="1">
        <f t="shared" si="105"/>
        <v>10</v>
      </c>
      <c r="N507" s="1">
        <f>VLOOKUP(H507,Sheet2!$B$2:$F$5,2,FALSE)*VLOOKUP(F507,Sheet2!$A$8:$C$12,3,FALSE)</f>
        <v>100</v>
      </c>
      <c r="O507" s="9">
        <f>VLOOKUP(H507,Sheet2!$B$2:$F$5,3,FALSE)*VLOOKUP(F507,Sheet2!$A$8:$C$12,3,FALSE)</f>
        <v>80</v>
      </c>
      <c r="P507" s="9">
        <f>VLOOKUP(H507,Sheet2!$B$2:$F$5,4,FALSE)*VLOOKUP(F507,Sheet2!$A$8:$C$12,3,FALSE)</f>
        <v>60</v>
      </c>
      <c r="Q507" s="9">
        <f>VLOOKUP(H507,Sheet2!$B$2:$F$5,5,FALSE)*VLOOKUP(F507,Sheet2!$A$8:$C$12,3,FALSE)</f>
        <v>100</v>
      </c>
      <c r="R507" s="1">
        <f>VLOOKUP(F507,Sheet2!$A$7:$F$12,5,FALSE)</f>
        <v>80</v>
      </c>
      <c r="S507" s="1">
        <f>VLOOKUP(F507,Sheet2!$A$7:$F$12,6,FALSE)</f>
        <v>95</v>
      </c>
      <c r="T507" s="11">
        <f t="shared" si="95"/>
        <v>33.333333333333336</v>
      </c>
      <c r="U507" s="11">
        <f t="shared" si="96"/>
        <v>33.333333333333336</v>
      </c>
      <c r="V507" s="11">
        <f t="shared" si="97"/>
        <v>33.333333333333336</v>
      </c>
      <c r="W507" s="11">
        <f t="shared" si="98"/>
        <v>26.666666666666668</v>
      </c>
      <c r="X507" s="11">
        <f t="shared" si="99"/>
        <v>26.666666666666668</v>
      </c>
      <c r="Y507" s="11">
        <f t="shared" si="100"/>
        <v>26.666666666666668</v>
      </c>
      <c r="Z507" s="11">
        <f t="shared" si="100"/>
        <v>20</v>
      </c>
      <c r="AA507" s="11">
        <f t="shared" si="101"/>
        <v>20</v>
      </c>
      <c r="AB507" s="11">
        <f t="shared" si="102"/>
        <v>20</v>
      </c>
      <c r="AC507" s="11">
        <f t="shared" si="102"/>
        <v>33.333333333333336</v>
      </c>
      <c r="AD507" s="11">
        <f t="shared" si="103"/>
        <v>33.333333333333336</v>
      </c>
      <c r="AE507" s="11">
        <f t="shared" si="104"/>
        <v>33.333333333333336</v>
      </c>
    </row>
    <row r="508" spans="1:31">
      <c r="A508" s="1">
        <f>VLOOKUP(I508,Sheet3!$A$748:$B$779,2,FALSE)+VLOOKUP(B508,Sheet3!$A$2:$B$737,2,FALSE)</f>
        <v>2223</v>
      </c>
      <c r="B508" s="9" t="str">
        <f>Sheet3!A507</f>
        <v>乌切</v>
      </c>
      <c r="E508" s="1">
        <f t="shared" si="93"/>
        <v>3</v>
      </c>
      <c r="F508" s="1">
        <f>VLOOKUP(VLOOKUP(B508,Sheet3!$A$2:$D$737,4,FALSE),Sheet2!$A$15:$C$19,3,TRUE)</f>
        <v>3</v>
      </c>
      <c r="G508" s="1">
        <f>VLOOKUP(F508,Sheet2!$A$8:$D$12,4,FALSE)</f>
        <v>15</v>
      </c>
      <c r="H508" s="1">
        <f>VLOOKUP(VLOOKUP(B508,Sheet3!$A$2:$E$737,5,FALSE),Sheet2!$A$2:$B$5,2,FALSE)</f>
        <v>1</v>
      </c>
      <c r="I508" s="1" t="str">
        <f>Sheet3!C507</f>
        <v>尼日利亚</v>
      </c>
      <c r="J508" s="1" t="str">
        <f t="shared" si="94"/>
        <v>尼日利亚</v>
      </c>
      <c r="K508" s="1">
        <f t="shared" si="105"/>
        <v>8</v>
      </c>
      <c r="N508" s="1">
        <f>VLOOKUP(H508,Sheet2!$B$2:$F$5,2,FALSE)*VLOOKUP(F508,Sheet2!$A$8:$C$12,3,FALSE)</f>
        <v>120</v>
      </c>
      <c r="O508" s="9">
        <f>VLOOKUP(H508,Sheet2!$B$2:$F$5,3,FALSE)*VLOOKUP(F508,Sheet2!$A$8:$C$12,3,FALSE)</f>
        <v>96</v>
      </c>
      <c r="P508" s="9">
        <f>VLOOKUP(H508,Sheet2!$B$2:$F$5,4,FALSE)*VLOOKUP(F508,Sheet2!$A$8:$C$12,3,FALSE)</f>
        <v>72</v>
      </c>
      <c r="Q508" s="9">
        <f>VLOOKUP(H508,Sheet2!$B$2:$F$5,5,FALSE)*VLOOKUP(F508,Sheet2!$A$8:$C$12,3,FALSE)</f>
        <v>120</v>
      </c>
      <c r="R508" s="1">
        <f>VLOOKUP(F508,Sheet2!$A$7:$F$12,5,FALSE)</f>
        <v>85</v>
      </c>
      <c r="S508" s="1">
        <f>VLOOKUP(F508,Sheet2!$A$7:$F$12,6,FALSE)</f>
        <v>100</v>
      </c>
      <c r="T508" s="11">
        <f t="shared" si="95"/>
        <v>40</v>
      </c>
      <c r="U508" s="11">
        <f t="shared" si="96"/>
        <v>40</v>
      </c>
      <c r="V508" s="11">
        <f t="shared" si="97"/>
        <v>40</v>
      </c>
      <c r="W508" s="11">
        <f t="shared" si="98"/>
        <v>32</v>
      </c>
      <c r="X508" s="11">
        <f t="shared" si="99"/>
        <v>32</v>
      </c>
      <c r="Y508" s="11">
        <f t="shared" si="100"/>
        <v>32</v>
      </c>
      <c r="Z508" s="11">
        <f t="shared" si="100"/>
        <v>24</v>
      </c>
      <c r="AA508" s="11">
        <f t="shared" si="101"/>
        <v>24</v>
      </c>
      <c r="AB508" s="11">
        <f t="shared" si="102"/>
        <v>24</v>
      </c>
      <c r="AC508" s="11">
        <f t="shared" si="102"/>
        <v>40</v>
      </c>
      <c r="AD508" s="11">
        <f t="shared" si="103"/>
        <v>40</v>
      </c>
      <c r="AE508" s="11">
        <f t="shared" si="104"/>
        <v>40</v>
      </c>
    </row>
    <row r="509" spans="1:31">
      <c r="A509" s="1">
        <f>VLOOKUP(I509,Sheet3!$A$748:$B$779,2,FALSE)+VLOOKUP(B509,Sheet3!$A$2:$B$737,2,FALSE)</f>
        <v>2301</v>
      </c>
      <c r="B509" s="9" t="str">
        <f>Sheet3!A508</f>
        <v xml:space="preserve">AMARGU </v>
      </c>
      <c r="E509" s="1">
        <f t="shared" si="93"/>
        <v>2</v>
      </c>
      <c r="F509" s="1">
        <f>VLOOKUP(VLOOKUP(B509,Sheet3!$A$2:$D$737,4,FALSE),Sheet2!$A$15:$C$19,3,TRUE)</f>
        <v>2</v>
      </c>
      <c r="G509" s="1">
        <f>VLOOKUP(F509,Sheet2!$A$8:$D$12,4,FALSE)</f>
        <v>10</v>
      </c>
      <c r="H509" s="1">
        <f>VLOOKUP(VLOOKUP(B509,Sheet3!$A$2:$E$737,5,FALSE),Sheet2!$A$2:$B$5,2,FALSE)</f>
        <v>4</v>
      </c>
      <c r="I509" s="1" t="str">
        <f>Sheet3!C508</f>
        <v>伊朗</v>
      </c>
      <c r="J509" s="1" t="str">
        <f t="shared" si="94"/>
        <v>伊朗</v>
      </c>
      <c r="K509" s="1">
        <f t="shared" si="105"/>
        <v>7</v>
      </c>
      <c r="N509" s="1">
        <f>VLOOKUP(H509,Sheet2!$B$2:$F$5,2,FALSE)*VLOOKUP(F509,Sheet2!$A$8:$C$12,3,FALSE)</f>
        <v>60</v>
      </c>
      <c r="O509" s="9">
        <f>VLOOKUP(H509,Sheet2!$B$2:$F$5,3,FALSE)*VLOOKUP(F509,Sheet2!$A$8:$C$12,3,FALSE)</f>
        <v>60</v>
      </c>
      <c r="P509" s="9">
        <f>VLOOKUP(H509,Sheet2!$B$2:$F$5,4,FALSE)*VLOOKUP(F509,Sheet2!$A$8:$C$12,3,FALSE)</f>
        <v>120</v>
      </c>
      <c r="Q509" s="9">
        <f>VLOOKUP(H509,Sheet2!$B$2:$F$5,5,FALSE)*VLOOKUP(F509,Sheet2!$A$8:$C$12,3,FALSE)</f>
        <v>100</v>
      </c>
      <c r="R509" s="1">
        <f>VLOOKUP(F509,Sheet2!$A$7:$F$12,5,FALSE)</f>
        <v>80</v>
      </c>
      <c r="S509" s="1">
        <f>VLOOKUP(F509,Sheet2!$A$7:$F$12,6,FALSE)</f>
        <v>95</v>
      </c>
      <c r="T509" s="11">
        <f t="shared" si="95"/>
        <v>20</v>
      </c>
      <c r="U509" s="11">
        <f t="shared" si="96"/>
        <v>20</v>
      </c>
      <c r="V509" s="11">
        <f t="shared" si="97"/>
        <v>20</v>
      </c>
      <c r="W509" s="11">
        <f t="shared" si="98"/>
        <v>20</v>
      </c>
      <c r="X509" s="11">
        <f t="shared" si="99"/>
        <v>20</v>
      </c>
      <c r="Y509" s="11">
        <f t="shared" si="100"/>
        <v>20</v>
      </c>
      <c r="Z509" s="11">
        <f t="shared" si="100"/>
        <v>40</v>
      </c>
      <c r="AA509" s="11">
        <f t="shared" si="101"/>
        <v>40</v>
      </c>
      <c r="AB509" s="11">
        <f t="shared" si="102"/>
        <v>40</v>
      </c>
      <c r="AC509" s="11">
        <f t="shared" si="102"/>
        <v>33.333333333333336</v>
      </c>
      <c r="AD509" s="11">
        <f t="shared" si="103"/>
        <v>33.333333333333336</v>
      </c>
      <c r="AE509" s="11">
        <f t="shared" si="104"/>
        <v>33.333333333333336</v>
      </c>
    </row>
    <row r="510" spans="1:31">
      <c r="A510" s="1">
        <f>VLOOKUP(I510,Sheet3!$A$748:$B$779,2,FALSE)+VLOOKUP(B510,Sheet3!$A$2:$B$737,2,FALSE)</f>
        <v>2302</v>
      </c>
      <c r="B510" s="9" t="str">
        <f>Sheet3!A509</f>
        <v>HOSSADONI</v>
      </c>
      <c r="E510" s="1">
        <f t="shared" si="93"/>
        <v>2</v>
      </c>
      <c r="F510" s="1">
        <f>VLOOKUP(VLOOKUP(B510,Sheet3!$A$2:$D$737,4,FALSE),Sheet2!$A$15:$C$19,3,TRUE)</f>
        <v>2</v>
      </c>
      <c r="G510" s="1">
        <f>VLOOKUP(F510,Sheet2!$A$8:$D$12,4,FALSE)</f>
        <v>10</v>
      </c>
      <c r="H510" s="1">
        <f>VLOOKUP(VLOOKUP(B510,Sheet3!$A$2:$E$737,5,FALSE),Sheet2!$A$2:$B$5,2,FALSE)</f>
        <v>3</v>
      </c>
      <c r="I510" s="1" t="str">
        <f>Sheet3!C509</f>
        <v>伊朗</v>
      </c>
      <c r="J510" s="1" t="str">
        <f t="shared" si="94"/>
        <v>伊朗</v>
      </c>
      <c r="K510" s="1">
        <f t="shared" si="105"/>
        <v>5</v>
      </c>
      <c r="N510" s="1">
        <f>VLOOKUP(H510,Sheet2!$B$2:$F$5,2,FALSE)*VLOOKUP(F510,Sheet2!$A$8:$C$12,3,FALSE)</f>
        <v>60</v>
      </c>
      <c r="O510" s="9">
        <f>VLOOKUP(H510,Sheet2!$B$2:$F$5,3,FALSE)*VLOOKUP(F510,Sheet2!$A$8:$C$12,3,FALSE)</f>
        <v>80</v>
      </c>
      <c r="P510" s="9">
        <f>VLOOKUP(H510,Sheet2!$B$2:$F$5,4,FALSE)*VLOOKUP(F510,Sheet2!$A$8:$C$12,3,FALSE)</f>
        <v>100</v>
      </c>
      <c r="Q510" s="9">
        <f>VLOOKUP(H510,Sheet2!$B$2:$F$5,5,FALSE)*VLOOKUP(F510,Sheet2!$A$8:$C$12,3,FALSE)</f>
        <v>100</v>
      </c>
      <c r="R510" s="1">
        <f>VLOOKUP(F510,Sheet2!$A$7:$F$12,5,FALSE)</f>
        <v>80</v>
      </c>
      <c r="S510" s="1">
        <f>VLOOKUP(F510,Sheet2!$A$7:$F$12,6,FALSE)</f>
        <v>95</v>
      </c>
      <c r="T510" s="11">
        <f t="shared" si="95"/>
        <v>20</v>
      </c>
      <c r="U510" s="11">
        <f t="shared" si="96"/>
        <v>20</v>
      </c>
      <c r="V510" s="11">
        <f t="shared" si="97"/>
        <v>20</v>
      </c>
      <c r="W510" s="11">
        <f t="shared" si="98"/>
        <v>26.666666666666668</v>
      </c>
      <c r="X510" s="11">
        <f t="shared" si="99"/>
        <v>26.666666666666668</v>
      </c>
      <c r="Y510" s="11">
        <f t="shared" si="100"/>
        <v>26.666666666666668</v>
      </c>
      <c r="Z510" s="11">
        <f t="shared" si="100"/>
        <v>33.333333333333336</v>
      </c>
      <c r="AA510" s="11">
        <f t="shared" si="101"/>
        <v>33.333333333333336</v>
      </c>
      <c r="AB510" s="11">
        <f t="shared" si="102"/>
        <v>33.333333333333336</v>
      </c>
      <c r="AC510" s="11">
        <f t="shared" si="102"/>
        <v>33.333333333333336</v>
      </c>
      <c r="AD510" s="11">
        <f t="shared" si="103"/>
        <v>33.333333333333336</v>
      </c>
      <c r="AE510" s="11">
        <f t="shared" si="104"/>
        <v>33.333333333333336</v>
      </c>
    </row>
    <row r="511" spans="1:31">
      <c r="A511" s="1">
        <f>VLOOKUP(I511,Sheet3!$A$748:$B$779,2,FALSE)+VLOOKUP(B511,Sheet3!$A$2:$B$737,2,FALSE)</f>
        <v>2303</v>
      </c>
      <c r="B511" s="9" t="str">
        <f>Sheet3!A510</f>
        <v>MONGOMELI</v>
      </c>
      <c r="E511" s="1">
        <f t="shared" si="93"/>
        <v>2</v>
      </c>
      <c r="F511" s="1">
        <f>VLOOKUP(VLOOKUP(B511,Sheet3!$A$2:$D$737,4,FALSE),Sheet2!$A$15:$C$19,3,TRUE)</f>
        <v>2</v>
      </c>
      <c r="G511" s="1">
        <f>VLOOKUP(F511,Sheet2!$A$8:$D$12,4,FALSE)</f>
        <v>10</v>
      </c>
      <c r="H511" s="1">
        <f>VLOOKUP(VLOOKUP(B511,Sheet3!$A$2:$E$737,5,FALSE),Sheet2!$A$2:$B$5,2,FALSE)</f>
        <v>3</v>
      </c>
      <c r="I511" s="1" t="str">
        <f>Sheet3!C510</f>
        <v>伊朗</v>
      </c>
      <c r="J511" s="1" t="str">
        <f t="shared" si="94"/>
        <v>伊朗</v>
      </c>
      <c r="K511" s="1">
        <f t="shared" si="105"/>
        <v>2</v>
      </c>
      <c r="N511" s="1">
        <f>VLOOKUP(H511,Sheet2!$B$2:$F$5,2,FALSE)*VLOOKUP(F511,Sheet2!$A$8:$C$12,3,FALSE)</f>
        <v>60</v>
      </c>
      <c r="O511" s="9">
        <f>VLOOKUP(H511,Sheet2!$B$2:$F$5,3,FALSE)*VLOOKUP(F511,Sheet2!$A$8:$C$12,3,FALSE)</f>
        <v>80</v>
      </c>
      <c r="P511" s="9">
        <f>VLOOKUP(H511,Sheet2!$B$2:$F$5,4,FALSE)*VLOOKUP(F511,Sheet2!$A$8:$C$12,3,FALSE)</f>
        <v>100</v>
      </c>
      <c r="Q511" s="9">
        <f>VLOOKUP(H511,Sheet2!$B$2:$F$5,5,FALSE)*VLOOKUP(F511,Sheet2!$A$8:$C$12,3,FALSE)</f>
        <v>100</v>
      </c>
      <c r="R511" s="1">
        <f>VLOOKUP(F511,Sheet2!$A$7:$F$12,5,FALSE)</f>
        <v>80</v>
      </c>
      <c r="S511" s="1">
        <f>VLOOKUP(F511,Sheet2!$A$7:$F$12,6,FALSE)</f>
        <v>95</v>
      </c>
      <c r="T511" s="11">
        <f t="shared" si="95"/>
        <v>20</v>
      </c>
      <c r="U511" s="11">
        <f t="shared" si="96"/>
        <v>20</v>
      </c>
      <c r="V511" s="11">
        <f t="shared" si="97"/>
        <v>20</v>
      </c>
      <c r="W511" s="11">
        <f t="shared" si="98"/>
        <v>26.666666666666668</v>
      </c>
      <c r="X511" s="11">
        <f t="shared" si="99"/>
        <v>26.666666666666668</v>
      </c>
      <c r="Y511" s="11">
        <f t="shared" si="100"/>
        <v>26.666666666666668</v>
      </c>
      <c r="Z511" s="11">
        <f t="shared" si="100"/>
        <v>33.333333333333336</v>
      </c>
      <c r="AA511" s="11">
        <f t="shared" si="101"/>
        <v>33.333333333333336</v>
      </c>
      <c r="AB511" s="11">
        <f t="shared" si="102"/>
        <v>33.333333333333336</v>
      </c>
      <c r="AC511" s="11">
        <f t="shared" si="102"/>
        <v>33.333333333333336</v>
      </c>
      <c r="AD511" s="11">
        <f t="shared" si="103"/>
        <v>33.333333333333336</v>
      </c>
      <c r="AE511" s="11">
        <f t="shared" si="104"/>
        <v>33.333333333333336</v>
      </c>
    </row>
    <row r="512" spans="1:31">
      <c r="A512" s="1">
        <f>VLOOKUP(I512,Sheet3!$A$748:$B$779,2,FALSE)+VLOOKUP(B512,Sheet3!$A$2:$B$737,2,FALSE)</f>
        <v>2304</v>
      </c>
      <c r="B512" s="9" t="str">
        <f>Sheet3!A511</f>
        <v>HENBORI</v>
      </c>
      <c r="E512" s="1">
        <f t="shared" si="93"/>
        <v>2</v>
      </c>
      <c r="F512" s="1">
        <f>VLOOKUP(VLOOKUP(B512,Sheet3!$A$2:$D$737,4,FALSE),Sheet2!$A$15:$C$19,3,TRUE)</f>
        <v>2</v>
      </c>
      <c r="G512" s="1">
        <f>VLOOKUP(F512,Sheet2!$A$8:$D$12,4,FALSE)</f>
        <v>10</v>
      </c>
      <c r="H512" s="1">
        <f>VLOOKUP(VLOOKUP(B512,Sheet3!$A$2:$E$737,5,FALSE),Sheet2!$A$2:$B$5,2,FALSE)</f>
        <v>3</v>
      </c>
      <c r="I512" s="1" t="str">
        <f>Sheet3!C511</f>
        <v>伊朗</v>
      </c>
      <c r="J512" s="1" t="str">
        <f t="shared" si="94"/>
        <v>伊朗</v>
      </c>
      <c r="K512" s="1">
        <f t="shared" si="105"/>
        <v>1</v>
      </c>
      <c r="N512" s="1">
        <f>VLOOKUP(H512,Sheet2!$B$2:$F$5,2,FALSE)*VLOOKUP(F512,Sheet2!$A$8:$C$12,3,FALSE)</f>
        <v>60</v>
      </c>
      <c r="O512" s="9">
        <f>VLOOKUP(H512,Sheet2!$B$2:$F$5,3,FALSE)*VLOOKUP(F512,Sheet2!$A$8:$C$12,3,FALSE)</f>
        <v>80</v>
      </c>
      <c r="P512" s="9">
        <f>VLOOKUP(H512,Sheet2!$B$2:$F$5,4,FALSE)*VLOOKUP(F512,Sheet2!$A$8:$C$12,3,FALSE)</f>
        <v>100</v>
      </c>
      <c r="Q512" s="9">
        <f>VLOOKUP(H512,Sheet2!$B$2:$F$5,5,FALSE)*VLOOKUP(F512,Sheet2!$A$8:$C$12,3,FALSE)</f>
        <v>100</v>
      </c>
      <c r="R512" s="1">
        <f>VLOOKUP(F512,Sheet2!$A$7:$F$12,5,FALSE)</f>
        <v>80</v>
      </c>
      <c r="S512" s="1">
        <f>VLOOKUP(F512,Sheet2!$A$7:$F$12,6,FALSE)</f>
        <v>95</v>
      </c>
      <c r="T512" s="11">
        <f t="shared" si="95"/>
        <v>20</v>
      </c>
      <c r="U512" s="11">
        <f t="shared" si="96"/>
        <v>20</v>
      </c>
      <c r="V512" s="11">
        <f t="shared" si="97"/>
        <v>20</v>
      </c>
      <c r="W512" s="11">
        <f t="shared" si="98"/>
        <v>26.666666666666668</v>
      </c>
      <c r="X512" s="11">
        <f t="shared" si="99"/>
        <v>26.666666666666668</v>
      </c>
      <c r="Y512" s="11">
        <f t="shared" si="100"/>
        <v>26.666666666666668</v>
      </c>
      <c r="Z512" s="11">
        <f t="shared" si="100"/>
        <v>33.333333333333336</v>
      </c>
      <c r="AA512" s="11">
        <f t="shared" si="101"/>
        <v>33.333333333333336</v>
      </c>
      <c r="AB512" s="11">
        <f t="shared" si="102"/>
        <v>33.333333333333336</v>
      </c>
      <c r="AC512" s="11">
        <f t="shared" si="102"/>
        <v>33.333333333333336</v>
      </c>
      <c r="AD512" s="11">
        <f t="shared" si="103"/>
        <v>33.333333333333336</v>
      </c>
      <c r="AE512" s="11">
        <f t="shared" si="104"/>
        <v>33.333333333333336</v>
      </c>
    </row>
    <row r="513" spans="1:31">
      <c r="A513" s="1">
        <f>VLOOKUP(I513,Sheet3!$A$748:$B$779,2,FALSE)+VLOOKUP(B513,Sheet3!$A$2:$B$737,2,FALSE)</f>
        <v>2305</v>
      </c>
      <c r="B513" s="9" t="str">
        <f>Sheet3!A512</f>
        <v>POLMADI</v>
      </c>
      <c r="E513" s="1">
        <f t="shared" si="93"/>
        <v>2</v>
      </c>
      <c r="F513" s="1">
        <f>VLOOKUP(VLOOKUP(B513,Sheet3!$A$2:$D$737,4,FALSE),Sheet2!$A$15:$C$19,3,TRUE)</f>
        <v>2</v>
      </c>
      <c r="G513" s="1">
        <f>VLOOKUP(F513,Sheet2!$A$8:$D$12,4,FALSE)</f>
        <v>10</v>
      </c>
      <c r="H513" s="1">
        <f>VLOOKUP(VLOOKUP(B513,Sheet3!$A$2:$E$737,5,FALSE),Sheet2!$A$2:$B$5,2,FALSE)</f>
        <v>3</v>
      </c>
      <c r="I513" s="1" t="str">
        <f>Sheet3!C512</f>
        <v>伊朗</v>
      </c>
      <c r="J513" s="1" t="str">
        <f t="shared" si="94"/>
        <v>伊朗</v>
      </c>
      <c r="K513" s="1">
        <f t="shared" si="105"/>
        <v>11</v>
      </c>
      <c r="N513" s="1">
        <f>VLOOKUP(H513,Sheet2!$B$2:$F$5,2,FALSE)*VLOOKUP(F513,Sheet2!$A$8:$C$12,3,FALSE)</f>
        <v>60</v>
      </c>
      <c r="O513" s="9">
        <f>VLOOKUP(H513,Sheet2!$B$2:$F$5,3,FALSE)*VLOOKUP(F513,Sheet2!$A$8:$C$12,3,FALSE)</f>
        <v>80</v>
      </c>
      <c r="P513" s="9">
        <f>VLOOKUP(H513,Sheet2!$B$2:$F$5,4,FALSE)*VLOOKUP(F513,Sheet2!$A$8:$C$12,3,FALSE)</f>
        <v>100</v>
      </c>
      <c r="Q513" s="9">
        <f>VLOOKUP(H513,Sheet2!$B$2:$F$5,5,FALSE)*VLOOKUP(F513,Sheet2!$A$8:$C$12,3,FALSE)</f>
        <v>100</v>
      </c>
      <c r="R513" s="1">
        <f>VLOOKUP(F513,Sheet2!$A$7:$F$12,5,FALSE)</f>
        <v>80</v>
      </c>
      <c r="S513" s="1">
        <f>VLOOKUP(F513,Sheet2!$A$7:$F$12,6,FALSE)</f>
        <v>95</v>
      </c>
      <c r="T513" s="11">
        <f t="shared" si="95"/>
        <v>20</v>
      </c>
      <c r="U513" s="11">
        <f t="shared" si="96"/>
        <v>20</v>
      </c>
      <c r="V513" s="11">
        <f t="shared" si="97"/>
        <v>20</v>
      </c>
      <c r="W513" s="11">
        <f t="shared" si="98"/>
        <v>26.666666666666668</v>
      </c>
      <c r="X513" s="11">
        <f t="shared" si="99"/>
        <v>26.666666666666668</v>
      </c>
      <c r="Y513" s="11">
        <f t="shared" si="100"/>
        <v>26.666666666666668</v>
      </c>
      <c r="Z513" s="11">
        <f t="shared" si="100"/>
        <v>33.333333333333336</v>
      </c>
      <c r="AA513" s="11">
        <f t="shared" si="101"/>
        <v>33.333333333333336</v>
      </c>
      <c r="AB513" s="11">
        <f t="shared" si="102"/>
        <v>33.333333333333336</v>
      </c>
      <c r="AC513" s="11">
        <f t="shared" si="102"/>
        <v>33.333333333333336</v>
      </c>
      <c r="AD513" s="11">
        <f t="shared" si="103"/>
        <v>33.333333333333336</v>
      </c>
      <c r="AE513" s="11">
        <f t="shared" si="104"/>
        <v>33.333333333333336</v>
      </c>
    </row>
    <row r="514" spans="1:31">
      <c r="A514" s="1">
        <f>VLOOKUP(I514,Sheet3!$A$748:$B$779,2,FALSE)+VLOOKUP(B514,Sheet3!$A$2:$B$737,2,FALSE)</f>
        <v>2306</v>
      </c>
      <c r="B514" s="9" t="str">
        <f>Sheet3!A513</f>
        <v>TELMBARAK</v>
      </c>
      <c r="E514" s="1">
        <f t="shared" si="93"/>
        <v>2</v>
      </c>
      <c r="F514" s="1">
        <f>VLOOKUP(VLOOKUP(B514,Sheet3!$A$2:$D$737,4,FALSE),Sheet2!$A$15:$C$19,3,TRUE)</f>
        <v>2</v>
      </c>
      <c r="G514" s="1">
        <f>VLOOKUP(F514,Sheet2!$A$8:$D$12,4,FALSE)</f>
        <v>10</v>
      </c>
      <c r="H514" s="1">
        <f>VLOOKUP(VLOOKUP(B514,Sheet3!$A$2:$E$737,5,FALSE),Sheet2!$A$2:$B$5,2,FALSE)</f>
        <v>2</v>
      </c>
      <c r="I514" s="1" t="str">
        <f>Sheet3!C513</f>
        <v>伊朗</v>
      </c>
      <c r="J514" s="1" t="str">
        <f t="shared" si="94"/>
        <v>伊朗</v>
      </c>
      <c r="K514" s="1">
        <f t="shared" si="105"/>
        <v>9</v>
      </c>
      <c r="N514" s="1">
        <f>VLOOKUP(H514,Sheet2!$B$2:$F$5,2,FALSE)*VLOOKUP(F514,Sheet2!$A$8:$C$12,3,FALSE)</f>
        <v>80</v>
      </c>
      <c r="O514" s="9">
        <f>VLOOKUP(H514,Sheet2!$B$2:$F$5,3,FALSE)*VLOOKUP(F514,Sheet2!$A$8:$C$12,3,FALSE)</f>
        <v>100</v>
      </c>
      <c r="P514" s="9">
        <f>VLOOKUP(H514,Sheet2!$B$2:$F$5,4,FALSE)*VLOOKUP(F514,Sheet2!$A$8:$C$12,3,FALSE)</f>
        <v>60</v>
      </c>
      <c r="Q514" s="9">
        <f>VLOOKUP(H514,Sheet2!$B$2:$F$5,5,FALSE)*VLOOKUP(F514,Sheet2!$A$8:$C$12,3,FALSE)</f>
        <v>100</v>
      </c>
      <c r="R514" s="1">
        <f>VLOOKUP(F514,Sheet2!$A$7:$F$12,5,FALSE)</f>
        <v>80</v>
      </c>
      <c r="S514" s="1">
        <f>VLOOKUP(F514,Sheet2!$A$7:$F$12,6,FALSE)</f>
        <v>95</v>
      </c>
      <c r="T514" s="11">
        <f t="shared" si="95"/>
        <v>26.666666666666668</v>
      </c>
      <c r="U514" s="11">
        <f t="shared" si="96"/>
        <v>26.666666666666668</v>
      </c>
      <c r="V514" s="11">
        <f t="shared" si="97"/>
        <v>26.666666666666668</v>
      </c>
      <c r="W514" s="11">
        <f t="shared" si="98"/>
        <v>33.333333333333336</v>
      </c>
      <c r="X514" s="11">
        <f t="shared" si="99"/>
        <v>33.333333333333336</v>
      </c>
      <c r="Y514" s="11">
        <f t="shared" si="100"/>
        <v>33.333333333333336</v>
      </c>
      <c r="Z514" s="11">
        <f t="shared" si="100"/>
        <v>20</v>
      </c>
      <c r="AA514" s="11">
        <f t="shared" si="101"/>
        <v>20</v>
      </c>
      <c r="AB514" s="11">
        <f t="shared" si="102"/>
        <v>20</v>
      </c>
      <c r="AC514" s="11">
        <f t="shared" si="102"/>
        <v>33.333333333333336</v>
      </c>
      <c r="AD514" s="11">
        <f t="shared" si="103"/>
        <v>33.333333333333336</v>
      </c>
      <c r="AE514" s="11">
        <f t="shared" si="104"/>
        <v>33.333333333333336</v>
      </c>
    </row>
    <row r="515" spans="1:31">
      <c r="A515" s="1">
        <f>VLOOKUP(I515,Sheet3!$A$748:$B$779,2,FALSE)+VLOOKUP(B515,Sheet3!$A$2:$B$737,2,FALSE)</f>
        <v>2307</v>
      </c>
      <c r="B515" s="9" t="str">
        <f>Sheet3!A514</f>
        <v>内科南</v>
      </c>
      <c r="E515" s="1">
        <f t="shared" si="93"/>
        <v>3</v>
      </c>
      <c r="F515" s="1">
        <f>VLOOKUP(VLOOKUP(B515,Sheet3!$A$2:$D$737,4,FALSE),Sheet2!$A$15:$C$19,3,TRUE)</f>
        <v>3</v>
      </c>
      <c r="G515" s="1">
        <f>VLOOKUP(F515,Sheet2!$A$8:$D$12,4,FALSE)</f>
        <v>15</v>
      </c>
      <c r="H515" s="1">
        <f>VLOOKUP(VLOOKUP(B515,Sheet3!$A$2:$E$737,5,FALSE),Sheet2!$A$2:$B$5,2,FALSE)</f>
        <v>2</v>
      </c>
      <c r="I515" s="1" t="str">
        <f>Sheet3!C514</f>
        <v>伊朗</v>
      </c>
      <c r="J515" s="1" t="str">
        <f t="shared" si="94"/>
        <v>伊朗</v>
      </c>
      <c r="K515" s="1">
        <f t="shared" si="105"/>
        <v>13</v>
      </c>
      <c r="N515" s="1">
        <f>VLOOKUP(H515,Sheet2!$B$2:$F$5,2,FALSE)*VLOOKUP(F515,Sheet2!$A$8:$C$12,3,FALSE)</f>
        <v>96</v>
      </c>
      <c r="O515" s="9">
        <f>VLOOKUP(H515,Sheet2!$B$2:$F$5,3,FALSE)*VLOOKUP(F515,Sheet2!$A$8:$C$12,3,FALSE)</f>
        <v>120</v>
      </c>
      <c r="P515" s="9">
        <f>VLOOKUP(H515,Sheet2!$B$2:$F$5,4,FALSE)*VLOOKUP(F515,Sheet2!$A$8:$C$12,3,FALSE)</f>
        <v>72</v>
      </c>
      <c r="Q515" s="9">
        <f>VLOOKUP(H515,Sheet2!$B$2:$F$5,5,FALSE)*VLOOKUP(F515,Sheet2!$A$8:$C$12,3,FALSE)</f>
        <v>120</v>
      </c>
      <c r="R515" s="1">
        <f>VLOOKUP(F515,Sheet2!$A$7:$F$12,5,FALSE)</f>
        <v>85</v>
      </c>
      <c r="S515" s="1">
        <f>VLOOKUP(F515,Sheet2!$A$7:$F$12,6,FALSE)</f>
        <v>100</v>
      </c>
      <c r="T515" s="11">
        <f t="shared" si="95"/>
        <v>32</v>
      </c>
      <c r="U515" s="11">
        <f t="shared" si="96"/>
        <v>32</v>
      </c>
      <c r="V515" s="11">
        <f t="shared" si="97"/>
        <v>32</v>
      </c>
      <c r="W515" s="11">
        <f t="shared" si="98"/>
        <v>40</v>
      </c>
      <c r="X515" s="11">
        <f t="shared" si="99"/>
        <v>40</v>
      </c>
      <c r="Y515" s="11">
        <f t="shared" si="100"/>
        <v>40</v>
      </c>
      <c r="Z515" s="11">
        <f t="shared" si="100"/>
        <v>24</v>
      </c>
      <c r="AA515" s="11">
        <f t="shared" si="101"/>
        <v>24</v>
      </c>
      <c r="AB515" s="11">
        <f t="shared" si="102"/>
        <v>24</v>
      </c>
      <c r="AC515" s="11">
        <f t="shared" si="102"/>
        <v>40</v>
      </c>
      <c r="AD515" s="11">
        <f t="shared" si="103"/>
        <v>40</v>
      </c>
      <c r="AE515" s="11">
        <f t="shared" si="104"/>
        <v>40</v>
      </c>
    </row>
    <row r="516" spans="1:31">
      <c r="A516" s="1">
        <f>VLOOKUP(I516,Sheet3!$A$748:$B$779,2,FALSE)+VLOOKUP(B516,Sheet3!$A$2:$B$737,2,FALSE)</f>
        <v>2308</v>
      </c>
      <c r="B516" s="9" t="str">
        <f>Sheet3!A515</f>
        <v>JALLBRE</v>
      </c>
      <c r="E516" s="1">
        <f t="shared" ref="E516:E579" si="106">F516</f>
        <v>2</v>
      </c>
      <c r="F516" s="1">
        <f>VLOOKUP(VLOOKUP(B516,Sheet3!$A$2:$D$737,4,FALSE),Sheet2!$A$15:$C$19,3,TRUE)</f>
        <v>2</v>
      </c>
      <c r="G516" s="1">
        <f>VLOOKUP(F516,Sheet2!$A$8:$D$12,4,FALSE)</f>
        <v>10</v>
      </c>
      <c r="H516" s="1">
        <f>VLOOKUP(VLOOKUP(B516,Sheet3!$A$2:$E$737,5,FALSE),Sheet2!$A$2:$B$5,2,FALSE)</f>
        <v>2</v>
      </c>
      <c r="I516" s="1" t="str">
        <f>Sheet3!C515</f>
        <v>伊朗</v>
      </c>
      <c r="J516" s="1" t="str">
        <f t="shared" ref="J516:J579" si="107">I516</f>
        <v>伊朗</v>
      </c>
      <c r="K516" s="1">
        <f t="shared" si="105"/>
        <v>10</v>
      </c>
      <c r="N516" s="1">
        <f>VLOOKUP(H516,Sheet2!$B$2:$F$5,2,FALSE)*VLOOKUP(F516,Sheet2!$A$8:$C$12,3,FALSE)</f>
        <v>80</v>
      </c>
      <c r="O516" s="9">
        <f>VLOOKUP(H516,Sheet2!$B$2:$F$5,3,FALSE)*VLOOKUP(F516,Sheet2!$A$8:$C$12,3,FALSE)</f>
        <v>100</v>
      </c>
      <c r="P516" s="9">
        <f>VLOOKUP(H516,Sheet2!$B$2:$F$5,4,FALSE)*VLOOKUP(F516,Sheet2!$A$8:$C$12,3,FALSE)</f>
        <v>60</v>
      </c>
      <c r="Q516" s="9">
        <f>VLOOKUP(H516,Sheet2!$B$2:$F$5,5,FALSE)*VLOOKUP(F516,Sheet2!$A$8:$C$12,3,FALSE)</f>
        <v>100</v>
      </c>
      <c r="R516" s="1">
        <f>VLOOKUP(F516,Sheet2!$A$7:$F$12,5,FALSE)</f>
        <v>80</v>
      </c>
      <c r="S516" s="1">
        <f>VLOOKUP(F516,Sheet2!$A$7:$F$12,6,FALSE)</f>
        <v>95</v>
      </c>
      <c r="T516" s="11">
        <f t="shared" ref="T516:T579" si="108">N516/3</f>
        <v>26.666666666666668</v>
      </c>
      <c r="U516" s="11">
        <f t="shared" ref="U516:U579" si="109">N516/3</f>
        <v>26.666666666666668</v>
      </c>
      <c r="V516" s="11">
        <f t="shared" ref="V516:V579" si="110">N516/3</f>
        <v>26.666666666666668</v>
      </c>
      <c r="W516" s="11">
        <f t="shared" ref="W516:W579" si="111">O516/3</f>
        <v>33.333333333333336</v>
      </c>
      <c r="X516" s="11">
        <f t="shared" ref="X516:X579" si="112">O516/3</f>
        <v>33.333333333333336</v>
      </c>
      <c r="Y516" s="11">
        <f t="shared" ref="Y516:Z579" si="113">O516/3</f>
        <v>33.333333333333336</v>
      </c>
      <c r="Z516" s="11">
        <f t="shared" si="113"/>
        <v>20</v>
      </c>
      <c r="AA516" s="11">
        <f t="shared" ref="AA516:AA579" si="114">P516/3</f>
        <v>20</v>
      </c>
      <c r="AB516" s="11">
        <f t="shared" ref="AB516:AC579" si="115">P516/3</f>
        <v>20</v>
      </c>
      <c r="AC516" s="11">
        <f t="shared" si="115"/>
        <v>33.333333333333336</v>
      </c>
      <c r="AD516" s="11">
        <f t="shared" ref="AD516:AD579" si="116">Q516/3</f>
        <v>33.333333333333336</v>
      </c>
      <c r="AE516" s="11">
        <f t="shared" ref="AE516:AE579" si="117">Q516/3</f>
        <v>33.333333333333336</v>
      </c>
    </row>
    <row r="517" spans="1:31">
      <c r="A517" s="1">
        <f>VLOOKUP(I517,Sheet3!$A$748:$B$779,2,FALSE)+VLOOKUP(B517,Sheet3!$A$2:$B$737,2,FALSE)</f>
        <v>2309</v>
      </c>
      <c r="B517" s="9" t="str">
        <f>Sheet3!A516</f>
        <v>德贾加</v>
      </c>
      <c r="E517" s="1">
        <f t="shared" si="106"/>
        <v>3</v>
      </c>
      <c r="F517" s="1">
        <f>VLOOKUP(VLOOKUP(B517,Sheet3!$A$2:$D$737,4,FALSE),Sheet2!$A$15:$C$19,3,TRUE)</f>
        <v>3</v>
      </c>
      <c r="G517" s="1">
        <f>VLOOKUP(F517,Sheet2!$A$8:$D$12,4,FALSE)</f>
        <v>15</v>
      </c>
      <c r="H517" s="1">
        <f>VLOOKUP(VLOOKUP(B517,Sheet3!$A$2:$E$737,5,FALSE),Sheet2!$A$2:$B$5,2,FALSE)</f>
        <v>2</v>
      </c>
      <c r="I517" s="1" t="str">
        <f>Sheet3!C516</f>
        <v>伊朗</v>
      </c>
      <c r="J517" s="1" t="str">
        <f t="shared" si="107"/>
        <v>伊朗</v>
      </c>
      <c r="K517" s="1">
        <f t="shared" si="105"/>
        <v>14</v>
      </c>
      <c r="N517" s="1">
        <f>VLOOKUP(H517,Sheet2!$B$2:$F$5,2,FALSE)*VLOOKUP(F517,Sheet2!$A$8:$C$12,3,FALSE)</f>
        <v>96</v>
      </c>
      <c r="O517" s="9">
        <f>VLOOKUP(H517,Sheet2!$B$2:$F$5,3,FALSE)*VLOOKUP(F517,Sheet2!$A$8:$C$12,3,FALSE)</f>
        <v>120</v>
      </c>
      <c r="P517" s="9">
        <f>VLOOKUP(H517,Sheet2!$B$2:$F$5,4,FALSE)*VLOOKUP(F517,Sheet2!$A$8:$C$12,3,FALSE)</f>
        <v>72</v>
      </c>
      <c r="Q517" s="9">
        <f>VLOOKUP(H517,Sheet2!$B$2:$F$5,5,FALSE)*VLOOKUP(F517,Sheet2!$A$8:$C$12,3,FALSE)</f>
        <v>120</v>
      </c>
      <c r="R517" s="1">
        <f>VLOOKUP(F517,Sheet2!$A$7:$F$12,5,FALSE)</f>
        <v>85</v>
      </c>
      <c r="S517" s="1">
        <f>VLOOKUP(F517,Sheet2!$A$7:$F$12,6,FALSE)</f>
        <v>100</v>
      </c>
      <c r="T517" s="11">
        <f t="shared" si="108"/>
        <v>32</v>
      </c>
      <c r="U517" s="11">
        <f t="shared" si="109"/>
        <v>32</v>
      </c>
      <c r="V517" s="11">
        <f t="shared" si="110"/>
        <v>32</v>
      </c>
      <c r="W517" s="11">
        <f t="shared" si="111"/>
        <v>40</v>
      </c>
      <c r="X517" s="11">
        <f t="shared" si="112"/>
        <v>40</v>
      </c>
      <c r="Y517" s="11">
        <f t="shared" si="113"/>
        <v>40</v>
      </c>
      <c r="Z517" s="11">
        <f t="shared" si="113"/>
        <v>24</v>
      </c>
      <c r="AA517" s="11">
        <f t="shared" si="114"/>
        <v>24</v>
      </c>
      <c r="AB517" s="11">
        <f t="shared" si="115"/>
        <v>24</v>
      </c>
      <c r="AC517" s="11">
        <f t="shared" si="115"/>
        <v>40</v>
      </c>
      <c r="AD517" s="11">
        <f t="shared" si="116"/>
        <v>40</v>
      </c>
      <c r="AE517" s="11">
        <f t="shared" si="117"/>
        <v>40</v>
      </c>
    </row>
    <row r="518" spans="1:31">
      <c r="A518" s="1">
        <f>VLOOKUP(I518,Sheet3!$A$748:$B$779,2,FALSE)+VLOOKUP(B518,Sheet3!$A$2:$B$737,2,FALSE)</f>
        <v>2310</v>
      </c>
      <c r="B518" s="9" t="str">
        <f>Sheet3!A517</f>
        <v>绍贾埃</v>
      </c>
      <c r="E518" s="1">
        <f t="shared" si="106"/>
        <v>3</v>
      </c>
      <c r="F518" s="1">
        <f>VLOOKUP(VLOOKUP(B518,Sheet3!$A$2:$D$737,4,FALSE),Sheet2!$A$15:$C$19,3,TRUE)</f>
        <v>3</v>
      </c>
      <c r="G518" s="1">
        <f>VLOOKUP(F518,Sheet2!$A$8:$D$12,4,FALSE)</f>
        <v>15</v>
      </c>
      <c r="H518" s="1">
        <f>VLOOKUP(VLOOKUP(B518,Sheet3!$A$2:$E$737,5,FALSE),Sheet2!$A$2:$B$5,2,FALSE)</f>
        <v>2</v>
      </c>
      <c r="I518" s="1" t="str">
        <f>Sheet3!C517</f>
        <v>伊朗</v>
      </c>
      <c r="J518" s="1" t="str">
        <f t="shared" si="107"/>
        <v>伊朗</v>
      </c>
      <c r="K518" s="1">
        <f t="shared" si="105"/>
        <v>6</v>
      </c>
      <c r="N518" s="1">
        <f>VLOOKUP(H518,Sheet2!$B$2:$F$5,2,FALSE)*VLOOKUP(F518,Sheet2!$A$8:$C$12,3,FALSE)</f>
        <v>96</v>
      </c>
      <c r="O518" s="9">
        <f>VLOOKUP(H518,Sheet2!$B$2:$F$5,3,FALSE)*VLOOKUP(F518,Sheet2!$A$8:$C$12,3,FALSE)</f>
        <v>120</v>
      </c>
      <c r="P518" s="9">
        <f>VLOOKUP(H518,Sheet2!$B$2:$F$5,4,FALSE)*VLOOKUP(F518,Sheet2!$A$8:$C$12,3,FALSE)</f>
        <v>72</v>
      </c>
      <c r="Q518" s="9">
        <f>VLOOKUP(H518,Sheet2!$B$2:$F$5,5,FALSE)*VLOOKUP(F518,Sheet2!$A$8:$C$12,3,FALSE)</f>
        <v>120</v>
      </c>
      <c r="R518" s="1">
        <f>VLOOKUP(F518,Sheet2!$A$7:$F$12,5,FALSE)</f>
        <v>85</v>
      </c>
      <c r="S518" s="1">
        <f>VLOOKUP(F518,Sheet2!$A$7:$F$12,6,FALSE)</f>
        <v>100</v>
      </c>
      <c r="T518" s="11">
        <f t="shared" si="108"/>
        <v>32</v>
      </c>
      <c r="U518" s="11">
        <f t="shared" si="109"/>
        <v>32</v>
      </c>
      <c r="V518" s="11">
        <f t="shared" si="110"/>
        <v>32</v>
      </c>
      <c r="W518" s="11">
        <f t="shared" si="111"/>
        <v>40</v>
      </c>
      <c r="X518" s="11">
        <f t="shared" si="112"/>
        <v>40</v>
      </c>
      <c r="Y518" s="11">
        <f t="shared" si="113"/>
        <v>40</v>
      </c>
      <c r="Z518" s="11">
        <f t="shared" si="113"/>
        <v>24</v>
      </c>
      <c r="AA518" s="11">
        <f t="shared" si="114"/>
        <v>24</v>
      </c>
      <c r="AB518" s="11">
        <f t="shared" si="115"/>
        <v>24</v>
      </c>
      <c r="AC518" s="11">
        <f t="shared" si="115"/>
        <v>40</v>
      </c>
      <c r="AD518" s="11">
        <f t="shared" si="116"/>
        <v>40</v>
      </c>
      <c r="AE518" s="11">
        <f t="shared" si="117"/>
        <v>40</v>
      </c>
    </row>
    <row r="519" spans="1:31">
      <c r="A519" s="1">
        <f>VLOOKUP(I519,Sheet3!$A$748:$B$779,2,FALSE)+VLOOKUP(B519,Sheet3!$A$2:$B$737,2,FALSE)</f>
        <v>2311</v>
      </c>
      <c r="B519" s="9" t="str">
        <f>Sheet3!A518</f>
        <v>GRKHANED</v>
      </c>
      <c r="E519" s="1">
        <f t="shared" si="106"/>
        <v>2</v>
      </c>
      <c r="F519" s="1">
        <f>VLOOKUP(VLOOKUP(B519,Sheet3!$A$2:$D$737,4,FALSE),Sheet2!$A$15:$C$19,3,TRUE)</f>
        <v>2</v>
      </c>
      <c r="G519" s="1">
        <f>VLOOKUP(F519,Sheet2!$A$8:$D$12,4,FALSE)</f>
        <v>10</v>
      </c>
      <c r="H519" s="1">
        <f>VLOOKUP(VLOOKUP(B519,Sheet3!$A$2:$E$737,5,FALSE),Sheet2!$A$2:$B$5,2,FALSE)</f>
        <v>1</v>
      </c>
      <c r="I519" s="1" t="str">
        <f>Sheet3!C518</f>
        <v>伊朗</v>
      </c>
      <c r="J519" s="1" t="str">
        <f t="shared" si="107"/>
        <v>伊朗</v>
      </c>
      <c r="K519" s="1">
        <f t="shared" si="105"/>
        <v>12</v>
      </c>
      <c r="N519" s="1">
        <f>VLOOKUP(H519,Sheet2!$B$2:$F$5,2,FALSE)*VLOOKUP(F519,Sheet2!$A$8:$C$12,3,FALSE)</f>
        <v>100</v>
      </c>
      <c r="O519" s="9">
        <f>VLOOKUP(H519,Sheet2!$B$2:$F$5,3,FALSE)*VLOOKUP(F519,Sheet2!$A$8:$C$12,3,FALSE)</f>
        <v>80</v>
      </c>
      <c r="P519" s="9">
        <f>VLOOKUP(H519,Sheet2!$B$2:$F$5,4,FALSE)*VLOOKUP(F519,Sheet2!$A$8:$C$12,3,FALSE)</f>
        <v>60</v>
      </c>
      <c r="Q519" s="9">
        <f>VLOOKUP(H519,Sheet2!$B$2:$F$5,5,FALSE)*VLOOKUP(F519,Sheet2!$A$8:$C$12,3,FALSE)</f>
        <v>100</v>
      </c>
      <c r="R519" s="1">
        <f>VLOOKUP(F519,Sheet2!$A$7:$F$12,5,FALSE)</f>
        <v>80</v>
      </c>
      <c r="S519" s="1">
        <f>VLOOKUP(F519,Sheet2!$A$7:$F$12,6,FALSE)</f>
        <v>95</v>
      </c>
      <c r="T519" s="11">
        <f t="shared" si="108"/>
        <v>33.333333333333336</v>
      </c>
      <c r="U519" s="11">
        <f t="shared" si="109"/>
        <v>33.333333333333336</v>
      </c>
      <c r="V519" s="11">
        <f t="shared" si="110"/>
        <v>33.333333333333336</v>
      </c>
      <c r="W519" s="11">
        <f t="shared" si="111"/>
        <v>26.666666666666668</v>
      </c>
      <c r="X519" s="11">
        <f t="shared" si="112"/>
        <v>26.666666666666668</v>
      </c>
      <c r="Y519" s="11">
        <f t="shared" si="113"/>
        <v>26.666666666666668</v>
      </c>
      <c r="Z519" s="11">
        <f t="shared" si="113"/>
        <v>20</v>
      </c>
      <c r="AA519" s="11">
        <f t="shared" si="114"/>
        <v>20</v>
      </c>
      <c r="AB519" s="11">
        <f t="shared" si="115"/>
        <v>20</v>
      </c>
      <c r="AC519" s="11">
        <f t="shared" si="115"/>
        <v>33.333333333333336</v>
      </c>
      <c r="AD519" s="11">
        <f t="shared" si="116"/>
        <v>33.333333333333336</v>
      </c>
      <c r="AE519" s="11">
        <f t="shared" si="117"/>
        <v>33.333333333333336</v>
      </c>
    </row>
    <row r="520" spans="1:31">
      <c r="A520" s="1">
        <f>VLOOKUP(I520,Sheet3!$A$748:$B$779,2,FALSE)+VLOOKUP(B520,Sheet3!$A$2:$B$737,2,FALSE)</f>
        <v>2312</v>
      </c>
      <c r="B520" s="9" t="str">
        <f>Sheet3!A519</f>
        <v>KIRICAS</v>
      </c>
      <c r="E520" s="1">
        <f t="shared" si="106"/>
        <v>2</v>
      </c>
      <c r="F520" s="1">
        <f>VLOOKUP(VLOOKUP(B520,Sheet3!$A$2:$D$737,4,FALSE),Sheet2!$A$15:$C$19,3,TRUE)</f>
        <v>2</v>
      </c>
      <c r="G520" s="1">
        <f>VLOOKUP(F520,Sheet2!$A$8:$D$12,4,FALSE)</f>
        <v>10</v>
      </c>
      <c r="H520" s="1">
        <f>VLOOKUP(VLOOKUP(B520,Sheet3!$A$2:$E$737,5,FALSE),Sheet2!$A$2:$B$5,2,FALSE)</f>
        <v>4</v>
      </c>
      <c r="I520" s="1" t="str">
        <f>Sheet3!C519</f>
        <v>伊朗</v>
      </c>
      <c r="J520" s="1" t="str">
        <f t="shared" si="107"/>
        <v>伊朗</v>
      </c>
      <c r="K520" s="1">
        <f t="shared" si="105"/>
        <v>3</v>
      </c>
      <c r="N520" s="1">
        <f>VLOOKUP(H520,Sheet2!$B$2:$F$5,2,FALSE)*VLOOKUP(F520,Sheet2!$A$8:$C$12,3,FALSE)</f>
        <v>60</v>
      </c>
      <c r="O520" s="9">
        <f>VLOOKUP(H520,Sheet2!$B$2:$F$5,3,FALSE)*VLOOKUP(F520,Sheet2!$A$8:$C$12,3,FALSE)</f>
        <v>60</v>
      </c>
      <c r="P520" s="9">
        <f>VLOOKUP(H520,Sheet2!$B$2:$F$5,4,FALSE)*VLOOKUP(F520,Sheet2!$A$8:$C$12,3,FALSE)</f>
        <v>120</v>
      </c>
      <c r="Q520" s="9">
        <f>VLOOKUP(H520,Sheet2!$B$2:$F$5,5,FALSE)*VLOOKUP(F520,Sheet2!$A$8:$C$12,3,FALSE)</f>
        <v>100</v>
      </c>
      <c r="R520" s="1">
        <f>VLOOKUP(F520,Sheet2!$A$7:$F$12,5,FALSE)</f>
        <v>80</v>
      </c>
      <c r="S520" s="1">
        <f>VLOOKUP(F520,Sheet2!$A$7:$F$12,6,FALSE)</f>
        <v>95</v>
      </c>
      <c r="T520" s="11">
        <f t="shared" si="108"/>
        <v>20</v>
      </c>
      <c r="U520" s="11">
        <f t="shared" si="109"/>
        <v>20</v>
      </c>
      <c r="V520" s="11">
        <f t="shared" si="110"/>
        <v>20</v>
      </c>
      <c r="W520" s="11">
        <f t="shared" si="111"/>
        <v>20</v>
      </c>
      <c r="X520" s="11">
        <f t="shared" si="112"/>
        <v>20</v>
      </c>
      <c r="Y520" s="11">
        <f t="shared" si="113"/>
        <v>20</v>
      </c>
      <c r="Z520" s="11">
        <f t="shared" si="113"/>
        <v>40</v>
      </c>
      <c r="AA520" s="11">
        <f t="shared" si="114"/>
        <v>40</v>
      </c>
      <c r="AB520" s="11">
        <f t="shared" si="115"/>
        <v>40</v>
      </c>
      <c r="AC520" s="11">
        <f t="shared" si="115"/>
        <v>33.333333333333336</v>
      </c>
      <c r="AD520" s="11">
        <f t="shared" si="116"/>
        <v>33.333333333333336</v>
      </c>
      <c r="AE520" s="11">
        <f t="shared" si="117"/>
        <v>33.333333333333336</v>
      </c>
    </row>
    <row r="521" spans="1:31">
      <c r="A521" s="1">
        <f>VLOOKUP(I521,Sheet3!$A$748:$B$779,2,FALSE)+VLOOKUP(B521,Sheet3!$A$2:$B$737,2,FALSE)</f>
        <v>2313</v>
      </c>
      <c r="B521" s="9" t="str">
        <f>Sheet3!A520</f>
        <v>HALEGHA</v>
      </c>
      <c r="E521" s="1">
        <f t="shared" si="106"/>
        <v>2</v>
      </c>
      <c r="F521" s="1">
        <f>VLOOKUP(VLOOKUP(B521,Sheet3!$A$2:$D$737,4,FALSE),Sheet2!$A$15:$C$19,3,TRUE)</f>
        <v>2</v>
      </c>
      <c r="G521" s="1">
        <f>VLOOKUP(F521,Sheet2!$A$8:$D$12,4,FALSE)</f>
        <v>10</v>
      </c>
      <c r="H521" s="1">
        <f>VLOOKUP(VLOOKUP(B521,Sheet3!$A$2:$E$737,5,FALSE),Sheet2!$A$2:$B$5,2,FALSE)</f>
        <v>4</v>
      </c>
      <c r="I521" s="1" t="str">
        <f>Sheet3!C520</f>
        <v>伊朗</v>
      </c>
      <c r="J521" s="1" t="str">
        <f t="shared" si="107"/>
        <v>伊朗</v>
      </c>
      <c r="K521" s="1">
        <f t="shared" si="105"/>
        <v>1</v>
      </c>
      <c r="N521" s="1">
        <f>VLOOKUP(H521,Sheet2!$B$2:$F$5,2,FALSE)*VLOOKUP(F521,Sheet2!$A$8:$C$12,3,FALSE)</f>
        <v>60</v>
      </c>
      <c r="O521" s="9">
        <f>VLOOKUP(H521,Sheet2!$B$2:$F$5,3,FALSE)*VLOOKUP(F521,Sheet2!$A$8:$C$12,3,FALSE)</f>
        <v>60</v>
      </c>
      <c r="P521" s="9">
        <f>VLOOKUP(H521,Sheet2!$B$2:$F$5,4,FALSE)*VLOOKUP(F521,Sheet2!$A$8:$C$12,3,FALSE)</f>
        <v>120</v>
      </c>
      <c r="Q521" s="9">
        <f>VLOOKUP(H521,Sheet2!$B$2:$F$5,5,FALSE)*VLOOKUP(F521,Sheet2!$A$8:$C$12,3,FALSE)</f>
        <v>100</v>
      </c>
      <c r="R521" s="1">
        <f>VLOOKUP(F521,Sheet2!$A$7:$F$12,5,FALSE)</f>
        <v>80</v>
      </c>
      <c r="S521" s="1">
        <f>VLOOKUP(F521,Sheet2!$A$7:$F$12,6,FALSE)</f>
        <v>95</v>
      </c>
      <c r="T521" s="11">
        <f t="shared" si="108"/>
        <v>20</v>
      </c>
      <c r="U521" s="11">
        <f t="shared" si="109"/>
        <v>20</v>
      </c>
      <c r="V521" s="11">
        <f t="shared" si="110"/>
        <v>20</v>
      </c>
      <c r="W521" s="11">
        <f t="shared" si="111"/>
        <v>20</v>
      </c>
      <c r="X521" s="11">
        <f t="shared" si="112"/>
        <v>20</v>
      </c>
      <c r="Y521" s="11">
        <f t="shared" si="113"/>
        <v>20</v>
      </c>
      <c r="Z521" s="11">
        <f t="shared" si="113"/>
        <v>40</v>
      </c>
      <c r="AA521" s="11">
        <f t="shared" si="114"/>
        <v>40</v>
      </c>
      <c r="AB521" s="11">
        <f t="shared" si="115"/>
        <v>40</v>
      </c>
      <c r="AC521" s="11">
        <f t="shared" si="115"/>
        <v>33.333333333333336</v>
      </c>
      <c r="AD521" s="11">
        <f t="shared" si="116"/>
        <v>33.333333333333336</v>
      </c>
      <c r="AE521" s="11">
        <f t="shared" si="117"/>
        <v>33.333333333333336</v>
      </c>
    </row>
    <row r="522" spans="1:31">
      <c r="A522" s="1">
        <f>VLOOKUP(I522,Sheet3!$A$748:$B$779,2,FALSE)+VLOOKUP(B522,Sheet3!$A$2:$B$737,2,FALSE)</f>
        <v>2314</v>
      </c>
      <c r="B522" s="9" t="str">
        <f>Sheet3!A521</f>
        <v>KHERALDEH</v>
      </c>
      <c r="E522" s="1">
        <f t="shared" si="106"/>
        <v>2</v>
      </c>
      <c r="F522" s="1">
        <f>VLOOKUP(VLOOKUP(B522,Sheet3!$A$2:$D$737,4,FALSE),Sheet2!$A$15:$C$19,3,TRUE)</f>
        <v>2</v>
      </c>
      <c r="G522" s="1">
        <f>VLOOKUP(F522,Sheet2!$A$8:$D$12,4,FALSE)</f>
        <v>10</v>
      </c>
      <c r="H522" s="1">
        <f>VLOOKUP(VLOOKUP(B522,Sheet3!$A$2:$E$737,5,FALSE),Sheet2!$A$2:$B$5,2,FALSE)</f>
        <v>3</v>
      </c>
      <c r="I522" s="1" t="str">
        <f>Sheet3!C521</f>
        <v>伊朗</v>
      </c>
      <c r="J522" s="1" t="str">
        <f t="shared" si="107"/>
        <v>伊朗</v>
      </c>
      <c r="K522" s="1">
        <f t="shared" si="105"/>
        <v>9</v>
      </c>
      <c r="N522" s="1">
        <f>VLOOKUP(H522,Sheet2!$B$2:$F$5,2,FALSE)*VLOOKUP(F522,Sheet2!$A$8:$C$12,3,FALSE)</f>
        <v>60</v>
      </c>
      <c r="O522" s="9">
        <f>VLOOKUP(H522,Sheet2!$B$2:$F$5,3,FALSE)*VLOOKUP(F522,Sheet2!$A$8:$C$12,3,FALSE)</f>
        <v>80</v>
      </c>
      <c r="P522" s="9">
        <f>VLOOKUP(H522,Sheet2!$B$2:$F$5,4,FALSE)*VLOOKUP(F522,Sheet2!$A$8:$C$12,3,FALSE)</f>
        <v>100</v>
      </c>
      <c r="Q522" s="9">
        <f>VLOOKUP(H522,Sheet2!$B$2:$F$5,5,FALSE)*VLOOKUP(F522,Sheet2!$A$8:$C$12,3,FALSE)</f>
        <v>100</v>
      </c>
      <c r="R522" s="1">
        <f>VLOOKUP(F522,Sheet2!$A$7:$F$12,5,FALSE)</f>
        <v>80</v>
      </c>
      <c r="S522" s="1">
        <f>VLOOKUP(F522,Sheet2!$A$7:$F$12,6,FALSE)</f>
        <v>95</v>
      </c>
      <c r="T522" s="11">
        <f t="shared" si="108"/>
        <v>20</v>
      </c>
      <c r="U522" s="11">
        <f t="shared" si="109"/>
        <v>20</v>
      </c>
      <c r="V522" s="11">
        <f t="shared" si="110"/>
        <v>20</v>
      </c>
      <c r="W522" s="11">
        <f t="shared" si="111"/>
        <v>26.666666666666668</v>
      </c>
      <c r="X522" s="11">
        <f t="shared" si="112"/>
        <v>26.666666666666668</v>
      </c>
      <c r="Y522" s="11">
        <f t="shared" si="113"/>
        <v>26.666666666666668</v>
      </c>
      <c r="Z522" s="11">
        <f t="shared" si="113"/>
        <v>33.333333333333336</v>
      </c>
      <c r="AA522" s="11">
        <f t="shared" si="114"/>
        <v>33.333333333333336</v>
      </c>
      <c r="AB522" s="11">
        <f t="shared" si="115"/>
        <v>33.333333333333336</v>
      </c>
      <c r="AC522" s="11">
        <f t="shared" si="115"/>
        <v>33.333333333333336</v>
      </c>
      <c r="AD522" s="11">
        <f t="shared" si="116"/>
        <v>33.333333333333336</v>
      </c>
      <c r="AE522" s="11">
        <f t="shared" si="117"/>
        <v>33.333333333333336</v>
      </c>
    </row>
    <row r="523" spans="1:31">
      <c r="A523" s="1">
        <f>VLOOKUP(I523,Sheet3!$A$748:$B$779,2,FALSE)+VLOOKUP(B523,Sheet3!$A$2:$B$737,2,FALSE)</f>
        <v>2315</v>
      </c>
      <c r="B523" s="9" t="str">
        <f>Sheet3!A522</f>
        <v>NOROSZI</v>
      </c>
      <c r="E523" s="1">
        <f t="shared" si="106"/>
        <v>2</v>
      </c>
      <c r="F523" s="1">
        <f>VLOOKUP(VLOOKUP(B523,Sheet3!$A$2:$D$737,4,FALSE),Sheet2!$A$15:$C$19,3,TRUE)</f>
        <v>2</v>
      </c>
      <c r="G523" s="1">
        <f>VLOOKUP(F523,Sheet2!$A$8:$D$12,4,FALSE)</f>
        <v>10</v>
      </c>
      <c r="H523" s="1">
        <f>VLOOKUP(VLOOKUP(B523,Sheet3!$A$2:$E$737,5,FALSE),Sheet2!$A$2:$B$5,2,FALSE)</f>
        <v>3</v>
      </c>
      <c r="I523" s="1" t="str">
        <f>Sheet3!C522</f>
        <v>伊朗</v>
      </c>
      <c r="J523" s="1" t="str">
        <f t="shared" si="107"/>
        <v>伊朗</v>
      </c>
      <c r="K523" s="1">
        <f t="shared" si="105"/>
        <v>8</v>
      </c>
      <c r="N523" s="1">
        <f>VLOOKUP(H523,Sheet2!$B$2:$F$5,2,FALSE)*VLOOKUP(F523,Sheet2!$A$8:$C$12,3,FALSE)</f>
        <v>60</v>
      </c>
      <c r="O523" s="9">
        <f>VLOOKUP(H523,Sheet2!$B$2:$F$5,3,FALSE)*VLOOKUP(F523,Sheet2!$A$8:$C$12,3,FALSE)</f>
        <v>80</v>
      </c>
      <c r="P523" s="9">
        <f>VLOOKUP(H523,Sheet2!$B$2:$F$5,4,FALSE)*VLOOKUP(F523,Sheet2!$A$8:$C$12,3,FALSE)</f>
        <v>100</v>
      </c>
      <c r="Q523" s="9">
        <f>VLOOKUP(H523,Sheet2!$B$2:$F$5,5,FALSE)*VLOOKUP(F523,Sheet2!$A$8:$C$12,3,FALSE)</f>
        <v>100</v>
      </c>
      <c r="R523" s="1">
        <f>VLOOKUP(F523,Sheet2!$A$7:$F$12,5,FALSE)</f>
        <v>80</v>
      </c>
      <c r="S523" s="1">
        <f>VLOOKUP(F523,Sheet2!$A$7:$F$12,6,FALSE)</f>
        <v>95</v>
      </c>
      <c r="T523" s="11">
        <f t="shared" si="108"/>
        <v>20</v>
      </c>
      <c r="U523" s="11">
        <f t="shared" si="109"/>
        <v>20</v>
      </c>
      <c r="V523" s="11">
        <f t="shared" si="110"/>
        <v>20</v>
      </c>
      <c r="W523" s="11">
        <f t="shared" si="111"/>
        <v>26.666666666666668</v>
      </c>
      <c r="X523" s="11">
        <f t="shared" si="112"/>
        <v>26.666666666666668</v>
      </c>
      <c r="Y523" s="11">
        <f t="shared" si="113"/>
        <v>26.666666666666668</v>
      </c>
      <c r="Z523" s="11">
        <f t="shared" si="113"/>
        <v>33.333333333333336</v>
      </c>
      <c r="AA523" s="11">
        <f t="shared" si="114"/>
        <v>33.333333333333336</v>
      </c>
      <c r="AB523" s="11">
        <f t="shared" si="115"/>
        <v>33.333333333333336</v>
      </c>
      <c r="AC523" s="11">
        <f t="shared" si="115"/>
        <v>33.333333333333336</v>
      </c>
      <c r="AD523" s="11">
        <f t="shared" si="116"/>
        <v>33.333333333333336</v>
      </c>
      <c r="AE523" s="11">
        <f t="shared" si="117"/>
        <v>33.333333333333336</v>
      </c>
    </row>
    <row r="524" spans="1:31">
      <c r="A524" s="1">
        <f>VLOOKUP(I524,Sheet3!$A$748:$B$779,2,FALSE)+VLOOKUP(B524,Sheet3!$A$2:$B$737,2,FALSE)</f>
        <v>2316</v>
      </c>
      <c r="B524" s="9" t="str">
        <f>Sheet3!A523</f>
        <v>HIMENI</v>
      </c>
      <c r="E524" s="1">
        <f t="shared" si="106"/>
        <v>2</v>
      </c>
      <c r="F524" s="1">
        <f>VLOOKUP(VLOOKUP(B524,Sheet3!$A$2:$D$737,4,FALSE),Sheet2!$A$15:$C$19,3,TRUE)</f>
        <v>2</v>
      </c>
      <c r="G524" s="1">
        <f>VLOOKUP(F524,Sheet2!$A$8:$D$12,4,FALSE)</f>
        <v>10</v>
      </c>
      <c r="H524" s="1">
        <f>VLOOKUP(VLOOKUP(B524,Sheet3!$A$2:$E$737,5,FALSE),Sheet2!$A$2:$B$5,2,FALSE)</f>
        <v>3</v>
      </c>
      <c r="I524" s="1" t="str">
        <f>Sheet3!C523</f>
        <v>伊朗</v>
      </c>
      <c r="J524" s="1" t="str">
        <f t="shared" si="107"/>
        <v>伊朗</v>
      </c>
      <c r="K524" s="1">
        <f t="shared" si="105"/>
        <v>4</v>
      </c>
      <c r="N524" s="1">
        <f>VLOOKUP(H524,Sheet2!$B$2:$F$5,2,FALSE)*VLOOKUP(F524,Sheet2!$A$8:$C$12,3,FALSE)</f>
        <v>60</v>
      </c>
      <c r="O524" s="9">
        <f>VLOOKUP(H524,Sheet2!$B$2:$F$5,3,FALSE)*VLOOKUP(F524,Sheet2!$A$8:$C$12,3,FALSE)</f>
        <v>80</v>
      </c>
      <c r="P524" s="9">
        <f>VLOOKUP(H524,Sheet2!$B$2:$F$5,4,FALSE)*VLOOKUP(F524,Sheet2!$A$8:$C$12,3,FALSE)</f>
        <v>100</v>
      </c>
      <c r="Q524" s="9">
        <f>VLOOKUP(H524,Sheet2!$B$2:$F$5,5,FALSE)*VLOOKUP(F524,Sheet2!$A$8:$C$12,3,FALSE)</f>
        <v>100</v>
      </c>
      <c r="R524" s="1">
        <f>VLOOKUP(F524,Sheet2!$A$7:$F$12,5,FALSE)</f>
        <v>80</v>
      </c>
      <c r="S524" s="1">
        <f>VLOOKUP(F524,Sheet2!$A$7:$F$12,6,FALSE)</f>
        <v>95</v>
      </c>
      <c r="T524" s="11">
        <f t="shared" si="108"/>
        <v>20</v>
      </c>
      <c r="U524" s="11">
        <f t="shared" si="109"/>
        <v>20</v>
      </c>
      <c r="V524" s="11">
        <f t="shared" si="110"/>
        <v>20</v>
      </c>
      <c r="W524" s="11">
        <f t="shared" si="111"/>
        <v>26.666666666666668</v>
      </c>
      <c r="X524" s="11">
        <f t="shared" si="112"/>
        <v>26.666666666666668</v>
      </c>
      <c r="Y524" s="11">
        <f t="shared" si="113"/>
        <v>26.666666666666668</v>
      </c>
      <c r="Z524" s="11">
        <f t="shared" si="113"/>
        <v>33.333333333333336</v>
      </c>
      <c r="AA524" s="11">
        <f t="shared" si="114"/>
        <v>33.333333333333336</v>
      </c>
      <c r="AB524" s="11">
        <f t="shared" si="115"/>
        <v>33.333333333333336</v>
      </c>
      <c r="AC524" s="11">
        <f t="shared" si="115"/>
        <v>33.333333333333336</v>
      </c>
      <c r="AD524" s="11">
        <f t="shared" si="116"/>
        <v>33.333333333333336</v>
      </c>
      <c r="AE524" s="11">
        <f t="shared" si="117"/>
        <v>33.333333333333336</v>
      </c>
    </row>
    <row r="525" spans="1:31">
      <c r="A525" s="1">
        <f>VLOOKUP(I525,Sheet3!$A$748:$B$779,2,FALSE)+VLOOKUP(B525,Sheet3!$A$2:$B$737,2,FALSE)</f>
        <v>2317</v>
      </c>
      <c r="B525" s="9" t="str">
        <f>Sheet3!A524</f>
        <v>MANAH</v>
      </c>
      <c r="E525" s="1">
        <f t="shared" si="106"/>
        <v>2</v>
      </c>
      <c r="F525" s="1">
        <f>VLOOKUP(VLOOKUP(B525,Sheet3!$A$2:$D$737,4,FALSE),Sheet2!$A$15:$C$19,3,TRUE)</f>
        <v>2</v>
      </c>
      <c r="G525" s="1">
        <f>VLOOKUP(F525,Sheet2!$A$8:$D$12,4,FALSE)</f>
        <v>10</v>
      </c>
      <c r="H525" s="1">
        <f>VLOOKUP(VLOOKUP(B525,Sheet3!$A$2:$E$737,5,FALSE),Sheet2!$A$2:$B$5,2,FALSE)</f>
        <v>3</v>
      </c>
      <c r="I525" s="1" t="str">
        <f>Sheet3!C524</f>
        <v>伊朗</v>
      </c>
      <c r="J525" s="1" t="str">
        <f t="shared" si="107"/>
        <v>伊朗</v>
      </c>
      <c r="K525" s="1">
        <f t="shared" si="105"/>
        <v>10</v>
      </c>
      <c r="N525" s="1">
        <f>VLOOKUP(H525,Sheet2!$B$2:$F$5,2,FALSE)*VLOOKUP(F525,Sheet2!$A$8:$C$12,3,FALSE)</f>
        <v>60</v>
      </c>
      <c r="O525" s="9">
        <f>VLOOKUP(H525,Sheet2!$B$2:$F$5,3,FALSE)*VLOOKUP(F525,Sheet2!$A$8:$C$12,3,FALSE)</f>
        <v>80</v>
      </c>
      <c r="P525" s="9">
        <f>VLOOKUP(H525,Sheet2!$B$2:$F$5,4,FALSE)*VLOOKUP(F525,Sheet2!$A$8:$C$12,3,FALSE)</f>
        <v>100</v>
      </c>
      <c r="Q525" s="9">
        <f>VLOOKUP(H525,Sheet2!$B$2:$F$5,5,FALSE)*VLOOKUP(F525,Sheet2!$A$8:$C$12,3,FALSE)</f>
        <v>100</v>
      </c>
      <c r="R525" s="1">
        <f>VLOOKUP(F525,Sheet2!$A$7:$F$12,5,FALSE)</f>
        <v>80</v>
      </c>
      <c r="S525" s="1">
        <f>VLOOKUP(F525,Sheet2!$A$7:$F$12,6,FALSE)</f>
        <v>95</v>
      </c>
      <c r="T525" s="11">
        <f t="shared" si="108"/>
        <v>20</v>
      </c>
      <c r="U525" s="11">
        <f t="shared" si="109"/>
        <v>20</v>
      </c>
      <c r="V525" s="11">
        <f t="shared" si="110"/>
        <v>20</v>
      </c>
      <c r="W525" s="11">
        <f t="shared" si="111"/>
        <v>26.666666666666668</v>
      </c>
      <c r="X525" s="11">
        <f t="shared" si="112"/>
        <v>26.666666666666668</v>
      </c>
      <c r="Y525" s="11">
        <f t="shared" si="113"/>
        <v>26.666666666666668</v>
      </c>
      <c r="Z525" s="11">
        <f t="shared" si="113"/>
        <v>33.333333333333336</v>
      </c>
      <c r="AA525" s="11">
        <f t="shared" si="114"/>
        <v>33.333333333333336</v>
      </c>
      <c r="AB525" s="11">
        <f t="shared" si="115"/>
        <v>33.333333333333336</v>
      </c>
      <c r="AC525" s="11">
        <f t="shared" si="115"/>
        <v>33.333333333333336</v>
      </c>
      <c r="AD525" s="11">
        <f t="shared" si="116"/>
        <v>33.333333333333336</v>
      </c>
      <c r="AE525" s="11">
        <f t="shared" si="117"/>
        <v>33.333333333333336</v>
      </c>
    </row>
    <row r="526" spans="1:31">
      <c r="A526" s="1">
        <f>VLOOKUP(I526,Sheet3!$A$748:$B$779,2,FALSE)+VLOOKUP(B526,Sheet3!$A$2:$B$737,2,FALSE)</f>
        <v>2318</v>
      </c>
      <c r="B526" s="9" t="str">
        <f>Sheet3!A525</f>
        <v>EBANREM</v>
      </c>
      <c r="E526" s="1">
        <f t="shared" si="106"/>
        <v>3</v>
      </c>
      <c r="F526" s="1">
        <f>VLOOKUP(VLOOKUP(B526,Sheet3!$A$2:$D$737,4,FALSE),Sheet2!$A$15:$C$19,3,TRUE)</f>
        <v>3</v>
      </c>
      <c r="G526" s="1">
        <f>VLOOKUP(F526,Sheet2!$A$8:$D$12,4,FALSE)</f>
        <v>15</v>
      </c>
      <c r="H526" s="1">
        <f>VLOOKUP(VLOOKUP(B526,Sheet3!$A$2:$E$737,5,FALSE),Sheet2!$A$2:$B$5,2,FALSE)</f>
        <v>2</v>
      </c>
      <c r="I526" s="1" t="str">
        <f>Sheet3!C525</f>
        <v>伊朗</v>
      </c>
      <c r="J526" s="1" t="str">
        <f t="shared" si="107"/>
        <v>伊朗</v>
      </c>
      <c r="K526" s="1">
        <f t="shared" si="105"/>
        <v>8</v>
      </c>
      <c r="N526" s="1">
        <f>VLOOKUP(H526,Sheet2!$B$2:$F$5,2,FALSE)*VLOOKUP(F526,Sheet2!$A$8:$C$12,3,FALSE)</f>
        <v>96</v>
      </c>
      <c r="O526" s="9">
        <f>VLOOKUP(H526,Sheet2!$B$2:$F$5,3,FALSE)*VLOOKUP(F526,Sheet2!$A$8:$C$12,3,FALSE)</f>
        <v>120</v>
      </c>
      <c r="P526" s="9">
        <f>VLOOKUP(H526,Sheet2!$B$2:$F$5,4,FALSE)*VLOOKUP(F526,Sheet2!$A$8:$C$12,3,FALSE)</f>
        <v>72</v>
      </c>
      <c r="Q526" s="9">
        <f>VLOOKUP(H526,Sheet2!$B$2:$F$5,5,FALSE)*VLOOKUP(F526,Sheet2!$A$8:$C$12,3,FALSE)</f>
        <v>120</v>
      </c>
      <c r="R526" s="1">
        <f>VLOOKUP(F526,Sheet2!$A$7:$F$12,5,FALSE)</f>
        <v>85</v>
      </c>
      <c r="S526" s="1">
        <f>VLOOKUP(F526,Sheet2!$A$7:$F$12,6,FALSE)</f>
        <v>100</v>
      </c>
      <c r="T526" s="11">
        <f t="shared" si="108"/>
        <v>32</v>
      </c>
      <c r="U526" s="11">
        <f t="shared" si="109"/>
        <v>32</v>
      </c>
      <c r="V526" s="11">
        <f t="shared" si="110"/>
        <v>32</v>
      </c>
      <c r="W526" s="11">
        <f t="shared" si="111"/>
        <v>40</v>
      </c>
      <c r="X526" s="11">
        <f t="shared" si="112"/>
        <v>40</v>
      </c>
      <c r="Y526" s="11">
        <f t="shared" si="113"/>
        <v>40</v>
      </c>
      <c r="Z526" s="11">
        <f t="shared" si="113"/>
        <v>24</v>
      </c>
      <c r="AA526" s="11">
        <f t="shared" si="114"/>
        <v>24</v>
      </c>
      <c r="AB526" s="11">
        <f t="shared" si="115"/>
        <v>24</v>
      </c>
      <c r="AC526" s="11">
        <f t="shared" si="115"/>
        <v>40</v>
      </c>
      <c r="AD526" s="11">
        <f t="shared" si="116"/>
        <v>40</v>
      </c>
      <c r="AE526" s="11">
        <f t="shared" si="117"/>
        <v>40</v>
      </c>
    </row>
    <row r="527" spans="1:31">
      <c r="A527" s="1">
        <f>VLOOKUP(I527,Sheet3!$A$748:$B$779,2,FALSE)+VLOOKUP(B527,Sheet3!$A$2:$B$737,2,FALSE)</f>
        <v>2319</v>
      </c>
      <c r="B527" s="9" t="str">
        <f>Sheet3!A526</f>
        <v>HARANOFI</v>
      </c>
      <c r="E527" s="1">
        <f t="shared" si="106"/>
        <v>2</v>
      </c>
      <c r="F527" s="1">
        <f>VLOOKUP(VLOOKUP(B527,Sheet3!$A$2:$D$737,4,FALSE),Sheet2!$A$15:$C$19,3,TRUE)</f>
        <v>2</v>
      </c>
      <c r="G527" s="1">
        <f>VLOOKUP(F527,Sheet2!$A$8:$D$12,4,FALSE)</f>
        <v>10</v>
      </c>
      <c r="H527" s="1">
        <f>VLOOKUP(VLOOKUP(B527,Sheet3!$A$2:$E$737,5,FALSE),Sheet2!$A$2:$B$5,2,FALSE)</f>
        <v>2</v>
      </c>
      <c r="I527" s="1" t="str">
        <f>Sheet3!C526</f>
        <v>伊朗</v>
      </c>
      <c r="J527" s="1" t="str">
        <f t="shared" si="107"/>
        <v>伊朗</v>
      </c>
      <c r="K527" s="1">
        <f t="shared" si="105"/>
        <v>7</v>
      </c>
      <c r="N527" s="1">
        <f>VLOOKUP(H527,Sheet2!$B$2:$F$5,2,FALSE)*VLOOKUP(F527,Sheet2!$A$8:$C$12,3,FALSE)</f>
        <v>80</v>
      </c>
      <c r="O527" s="9">
        <f>VLOOKUP(H527,Sheet2!$B$2:$F$5,3,FALSE)*VLOOKUP(F527,Sheet2!$A$8:$C$12,3,FALSE)</f>
        <v>100</v>
      </c>
      <c r="P527" s="9">
        <f>VLOOKUP(H527,Sheet2!$B$2:$F$5,4,FALSE)*VLOOKUP(F527,Sheet2!$A$8:$C$12,3,FALSE)</f>
        <v>60</v>
      </c>
      <c r="Q527" s="9">
        <f>VLOOKUP(H527,Sheet2!$B$2:$F$5,5,FALSE)*VLOOKUP(F527,Sheet2!$A$8:$C$12,3,FALSE)</f>
        <v>100</v>
      </c>
      <c r="R527" s="1">
        <f>VLOOKUP(F527,Sheet2!$A$7:$F$12,5,FALSE)</f>
        <v>80</v>
      </c>
      <c r="S527" s="1">
        <f>VLOOKUP(F527,Sheet2!$A$7:$F$12,6,FALSE)</f>
        <v>95</v>
      </c>
      <c r="T527" s="11">
        <f t="shared" si="108"/>
        <v>26.666666666666668</v>
      </c>
      <c r="U527" s="11">
        <f t="shared" si="109"/>
        <v>26.666666666666668</v>
      </c>
      <c r="V527" s="11">
        <f t="shared" si="110"/>
        <v>26.666666666666668</v>
      </c>
      <c r="W527" s="11">
        <f t="shared" si="111"/>
        <v>33.333333333333336</v>
      </c>
      <c r="X527" s="11">
        <f t="shared" si="112"/>
        <v>33.333333333333336</v>
      </c>
      <c r="Y527" s="11">
        <f t="shared" si="113"/>
        <v>33.333333333333336</v>
      </c>
      <c r="Z527" s="11">
        <f t="shared" si="113"/>
        <v>20</v>
      </c>
      <c r="AA527" s="11">
        <f t="shared" si="114"/>
        <v>20</v>
      </c>
      <c r="AB527" s="11">
        <f t="shared" si="115"/>
        <v>20</v>
      </c>
      <c r="AC527" s="11">
        <f t="shared" si="115"/>
        <v>33.333333333333336</v>
      </c>
      <c r="AD527" s="11">
        <f t="shared" si="116"/>
        <v>33.333333333333336</v>
      </c>
      <c r="AE527" s="11">
        <f t="shared" si="117"/>
        <v>33.333333333333336</v>
      </c>
    </row>
    <row r="528" spans="1:31">
      <c r="A528" s="1">
        <f>VLOOKUP(I528,Sheet3!$A$748:$B$779,2,FALSE)+VLOOKUP(B528,Sheet3!$A$2:$B$737,2,FALSE)</f>
        <v>2320</v>
      </c>
      <c r="B528" s="9" t="str">
        <f>Sheet3!A527</f>
        <v>MOL NOLADI</v>
      </c>
      <c r="E528" s="1">
        <f t="shared" si="106"/>
        <v>2</v>
      </c>
      <c r="F528" s="1">
        <f>VLOOKUP(VLOOKUP(B528,Sheet3!$A$2:$D$737,4,FALSE),Sheet2!$A$15:$C$19,3,TRUE)</f>
        <v>2</v>
      </c>
      <c r="G528" s="1">
        <f>VLOOKUP(F528,Sheet2!$A$8:$D$12,4,FALSE)</f>
        <v>10</v>
      </c>
      <c r="H528" s="1">
        <f>VLOOKUP(VLOOKUP(B528,Sheet3!$A$2:$E$737,5,FALSE),Sheet2!$A$2:$B$5,2,FALSE)</f>
        <v>2</v>
      </c>
      <c r="I528" s="1" t="str">
        <f>Sheet3!C527</f>
        <v>伊朗</v>
      </c>
      <c r="J528" s="1" t="str">
        <f t="shared" si="107"/>
        <v>伊朗</v>
      </c>
      <c r="K528" s="1">
        <f t="shared" si="105"/>
        <v>5</v>
      </c>
      <c r="N528" s="1">
        <f>VLOOKUP(H528,Sheet2!$B$2:$F$5,2,FALSE)*VLOOKUP(F528,Sheet2!$A$8:$C$12,3,FALSE)</f>
        <v>80</v>
      </c>
      <c r="O528" s="9">
        <f>VLOOKUP(H528,Sheet2!$B$2:$F$5,3,FALSE)*VLOOKUP(F528,Sheet2!$A$8:$C$12,3,FALSE)</f>
        <v>100</v>
      </c>
      <c r="P528" s="9">
        <f>VLOOKUP(H528,Sheet2!$B$2:$F$5,4,FALSE)*VLOOKUP(F528,Sheet2!$A$8:$C$12,3,FALSE)</f>
        <v>60</v>
      </c>
      <c r="Q528" s="9">
        <f>VLOOKUP(H528,Sheet2!$B$2:$F$5,5,FALSE)*VLOOKUP(F528,Sheet2!$A$8:$C$12,3,FALSE)</f>
        <v>100</v>
      </c>
      <c r="R528" s="1">
        <f>VLOOKUP(F528,Sheet2!$A$7:$F$12,5,FALSE)</f>
        <v>80</v>
      </c>
      <c r="S528" s="1">
        <f>VLOOKUP(F528,Sheet2!$A$7:$F$12,6,FALSE)</f>
        <v>95</v>
      </c>
      <c r="T528" s="11">
        <f t="shared" si="108"/>
        <v>26.666666666666668</v>
      </c>
      <c r="U528" s="11">
        <f t="shared" si="109"/>
        <v>26.666666666666668</v>
      </c>
      <c r="V528" s="11">
        <f t="shared" si="110"/>
        <v>26.666666666666668</v>
      </c>
      <c r="W528" s="11">
        <f t="shared" si="111"/>
        <v>33.333333333333336</v>
      </c>
      <c r="X528" s="11">
        <f t="shared" si="112"/>
        <v>33.333333333333336</v>
      </c>
      <c r="Y528" s="11">
        <f t="shared" si="113"/>
        <v>33.333333333333336</v>
      </c>
      <c r="Z528" s="11">
        <f t="shared" si="113"/>
        <v>20</v>
      </c>
      <c r="AA528" s="11">
        <f t="shared" si="114"/>
        <v>20</v>
      </c>
      <c r="AB528" s="11">
        <f t="shared" si="115"/>
        <v>20</v>
      </c>
      <c r="AC528" s="11">
        <f t="shared" si="115"/>
        <v>33.333333333333336</v>
      </c>
      <c r="AD528" s="11">
        <f t="shared" si="116"/>
        <v>33.333333333333336</v>
      </c>
      <c r="AE528" s="11">
        <f t="shared" si="117"/>
        <v>33.333333333333336</v>
      </c>
    </row>
    <row r="529" spans="1:31">
      <c r="A529" s="1">
        <f>VLOOKUP(I529,Sheet3!$A$748:$B$779,2,FALSE)+VLOOKUP(B529,Sheet3!$A$2:$B$737,2,FALSE)</f>
        <v>2321</v>
      </c>
      <c r="B529" s="9" t="str">
        <f>Sheet3!A528</f>
        <v>KHLOSNERI</v>
      </c>
      <c r="E529" s="1">
        <f t="shared" si="106"/>
        <v>2</v>
      </c>
      <c r="F529" s="1">
        <f>VLOOKUP(VLOOKUP(B529,Sheet3!$A$2:$D$737,4,FALSE),Sheet2!$A$15:$C$19,3,TRUE)</f>
        <v>2</v>
      </c>
      <c r="G529" s="1">
        <f>VLOOKUP(F529,Sheet2!$A$8:$D$12,4,FALSE)</f>
        <v>10</v>
      </c>
      <c r="H529" s="1">
        <f>VLOOKUP(VLOOKUP(B529,Sheet3!$A$2:$E$737,5,FALSE),Sheet2!$A$2:$B$5,2,FALSE)</f>
        <v>2</v>
      </c>
      <c r="I529" s="1" t="str">
        <f>Sheet3!C528</f>
        <v>伊朗</v>
      </c>
      <c r="J529" s="1" t="str">
        <f t="shared" si="107"/>
        <v>伊朗</v>
      </c>
      <c r="K529" s="1">
        <f t="shared" si="105"/>
        <v>2</v>
      </c>
      <c r="N529" s="1">
        <f>VLOOKUP(H529,Sheet2!$B$2:$F$5,2,FALSE)*VLOOKUP(F529,Sheet2!$A$8:$C$12,3,FALSE)</f>
        <v>80</v>
      </c>
      <c r="O529" s="9">
        <f>VLOOKUP(H529,Sheet2!$B$2:$F$5,3,FALSE)*VLOOKUP(F529,Sheet2!$A$8:$C$12,3,FALSE)</f>
        <v>100</v>
      </c>
      <c r="P529" s="9">
        <f>VLOOKUP(H529,Sheet2!$B$2:$F$5,4,FALSE)*VLOOKUP(F529,Sheet2!$A$8:$C$12,3,FALSE)</f>
        <v>60</v>
      </c>
      <c r="Q529" s="9">
        <f>VLOOKUP(H529,Sheet2!$B$2:$F$5,5,FALSE)*VLOOKUP(F529,Sheet2!$A$8:$C$12,3,FALSE)</f>
        <v>100</v>
      </c>
      <c r="R529" s="1">
        <f>VLOOKUP(F529,Sheet2!$A$7:$F$12,5,FALSE)</f>
        <v>80</v>
      </c>
      <c r="S529" s="1">
        <f>VLOOKUP(F529,Sheet2!$A$7:$F$12,6,FALSE)</f>
        <v>95</v>
      </c>
      <c r="T529" s="11">
        <f t="shared" si="108"/>
        <v>26.666666666666668</v>
      </c>
      <c r="U529" s="11">
        <f t="shared" si="109"/>
        <v>26.666666666666668</v>
      </c>
      <c r="V529" s="11">
        <f t="shared" si="110"/>
        <v>26.666666666666668</v>
      </c>
      <c r="W529" s="11">
        <f t="shared" si="111"/>
        <v>33.333333333333336</v>
      </c>
      <c r="X529" s="11">
        <f t="shared" si="112"/>
        <v>33.333333333333336</v>
      </c>
      <c r="Y529" s="11">
        <f t="shared" si="113"/>
        <v>33.333333333333336</v>
      </c>
      <c r="Z529" s="11">
        <f t="shared" si="113"/>
        <v>20</v>
      </c>
      <c r="AA529" s="11">
        <f t="shared" si="114"/>
        <v>20</v>
      </c>
      <c r="AB529" s="11">
        <f t="shared" si="115"/>
        <v>20</v>
      </c>
      <c r="AC529" s="11">
        <f t="shared" si="115"/>
        <v>33.333333333333336</v>
      </c>
      <c r="AD529" s="11">
        <f t="shared" si="116"/>
        <v>33.333333333333336</v>
      </c>
      <c r="AE529" s="11">
        <f t="shared" si="117"/>
        <v>33.333333333333336</v>
      </c>
    </row>
    <row r="530" spans="1:31">
      <c r="A530" s="1">
        <f>VLOOKUP(I530,Sheet3!$A$748:$B$779,2,FALSE)+VLOOKUP(B530,Sheet3!$A$2:$B$737,2,FALSE)</f>
        <v>2322</v>
      </c>
      <c r="B530" s="9" t="str">
        <f>Sheet3!A529</f>
        <v>FOYLAOH</v>
      </c>
      <c r="E530" s="1">
        <f t="shared" si="106"/>
        <v>2</v>
      </c>
      <c r="F530" s="1">
        <f>VLOOKUP(VLOOKUP(B530,Sheet3!$A$2:$D$737,4,FALSE),Sheet2!$A$15:$C$19,3,TRUE)</f>
        <v>2</v>
      </c>
      <c r="G530" s="1">
        <f>VLOOKUP(F530,Sheet2!$A$8:$D$12,4,FALSE)</f>
        <v>10</v>
      </c>
      <c r="H530" s="1">
        <f>VLOOKUP(VLOOKUP(B530,Sheet3!$A$2:$E$737,5,FALSE),Sheet2!$A$2:$B$5,2,FALSE)</f>
        <v>1</v>
      </c>
      <c r="I530" s="1" t="str">
        <f>Sheet3!C529</f>
        <v>伊朗</v>
      </c>
      <c r="J530" s="1" t="str">
        <f t="shared" si="107"/>
        <v>伊朗</v>
      </c>
      <c r="K530" s="1">
        <f t="shared" si="105"/>
        <v>1</v>
      </c>
      <c r="N530" s="1">
        <f>VLOOKUP(H530,Sheet2!$B$2:$F$5,2,FALSE)*VLOOKUP(F530,Sheet2!$A$8:$C$12,3,FALSE)</f>
        <v>100</v>
      </c>
      <c r="O530" s="9">
        <f>VLOOKUP(H530,Sheet2!$B$2:$F$5,3,FALSE)*VLOOKUP(F530,Sheet2!$A$8:$C$12,3,FALSE)</f>
        <v>80</v>
      </c>
      <c r="P530" s="9">
        <f>VLOOKUP(H530,Sheet2!$B$2:$F$5,4,FALSE)*VLOOKUP(F530,Sheet2!$A$8:$C$12,3,FALSE)</f>
        <v>60</v>
      </c>
      <c r="Q530" s="9">
        <f>VLOOKUP(H530,Sheet2!$B$2:$F$5,5,FALSE)*VLOOKUP(F530,Sheet2!$A$8:$C$12,3,FALSE)</f>
        <v>100</v>
      </c>
      <c r="R530" s="1">
        <f>VLOOKUP(F530,Sheet2!$A$7:$F$12,5,FALSE)</f>
        <v>80</v>
      </c>
      <c r="S530" s="1">
        <f>VLOOKUP(F530,Sheet2!$A$7:$F$12,6,FALSE)</f>
        <v>95</v>
      </c>
      <c r="T530" s="11">
        <f t="shared" si="108"/>
        <v>33.333333333333336</v>
      </c>
      <c r="U530" s="11">
        <f t="shared" si="109"/>
        <v>33.333333333333336</v>
      </c>
      <c r="V530" s="11">
        <f t="shared" si="110"/>
        <v>33.333333333333336</v>
      </c>
      <c r="W530" s="11">
        <f t="shared" si="111"/>
        <v>26.666666666666668</v>
      </c>
      <c r="X530" s="11">
        <f t="shared" si="112"/>
        <v>26.666666666666668</v>
      </c>
      <c r="Y530" s="11">
        <f t="shared" si="113"/>
        <v>26.666666666666668</v>
      </c>
      <c r="Z530" s="11">
        <f t="shared" si="113"/>
        <v>20</v>
      </c>
      <c r="AA530" s="11">
        <f t="shared" si="114"/>
        <v>20</v>
      </c>
      <c r="AB530" s="11">
        <f t="shared" si="115"/>
        <v>20</v>
      </c>
      <c r="AC530" s="11">
        <f t="shared" si="115"/>
        <v>33.333333333333336</v>
      </c>
      <c r="AD530" s="11">
        <f t="shared" si="116"/>
        <v>33.333333333333336</v>
      </c>
      <c r="AE530" s="11">
        <f t="shared" si="117"/>
        <v>33.333333333333336</v>
      </c>
    </row>
    <row r="531" spans="1:31">
      <c r="A531" s="1">
        <f>VLOOKUP(I531,Sheet3!$A$748:$B$779,2,FALSE)+VLOOKUP(B531,Sheet3!$A$2:$B$737,2,FALSE)</f>
        <v>2323</v>
      </c>
      <c r="B531" s="9" t="str">
        <f>Sheet3!A530</f>
        <v>OMAGHY</v>
      </c>
      <c r="E531" s="1">
        <f t="shared" si="106"/>
        <v>1</v>
      </c>
      <c r="F531" s="1">
        <f>VLOOKUP(VLOOKUP(B531,Sheet3!$A$2:$D$737,4,FALSE),Sheet2!$A$15:$C$19,3,TRUE)</f>
        <v>1</v>
      </c>
      <c r="G531" s="1">
        <f>VLOOKUP(F531,Sheet2!$A$8:$D$12,4,FALSE)</f>
        <v>5</v>
      </c>
      <c r="H531" s="1">
        <f>VLOOKUP(VLOOKUP(B531,Sheet3!$A$2:$E$737,5,FALSE),Sheet2!$A$2:$B$5,2,FALSE)</f>
        <v>1</v>
      </c>
      <c r="I531" s="1" t="str">
        <f>Sheet3!C530</f>
        <v>伊朗</v>
      </c>
      <c r="J531" s="1" t="str">
        <f t="shared" si="107"/>
        <v>伊朗</v>
      </c>
      <c r="K531" s="1">
        <f t="shared" si="105"/>
        <v>11</v>
      </c>
      <c r="N531" s="1">
        <f>VLOOKUP(H531,Sheet2!$B$2:$F$5,2,FALSE)*VLOOKUP(F531,Sheet2!$A$8:$C$12,3,FALSE)</f>
        <v>80</v>
      </c>
      <c r="O531" s="9">
        <f>VLOOKUP(H531,Sheet2!$B$2:$F$5,3,FALSE)*VLOOKUP(F531,Sheet2!$A$8:$C$12,3,FALSE)</f>
        <v>64</v>
      </c>
      <c r="P531" s="9">
        <f>VLOOKUP(H531,Sheet2!$B$2:$F$5,4,FALSE)*VLOOKUP(F531,Sheet2!$A$8:$C$12,3,FALSE)</f>
        <v>48</v>
      </c>
      <c r="Q531" s="9">
        <f>VLOOKUP(H531,Sheet2!$B$2:$F$5,5,FALSE)*VLOOKUP(F531,Sheet2!$A$8:$C$12,3,FALSE)</f>
        <v>80</v>
      </c>
      <c r="R531" s="1">
        <f>VLOOKUP(F531,Sheet2!$A$7:$F$12,5,FALSE)</f>
        <v>70</v>
      </c>
      <c r="S531" s="1">
        <f>VLOOKUP(F531,Sheet2!$A$7:$F$12,6,FALSE)</f>
        <v>90</v>
      </c>
      <c r="T531" s="11">
        <f t="shared" si="108"/>
        <v>26.666666666666668</v>
      </c>
      <c r="U531" s="11">
        <f t="shared" si="109"/>
        <v>26.666666666666668</v>
      </c>
      <c r="V531" s="11">
        <f t="shared" si="110"/>
        <v>26.666666666666668</v>
      </c>
      <c r="W531" s="11">
        <f t="shared" si="111"/>
        <v>21.333333333333332</v>
      </c>
      <c r="X531" s="11">
        <f t="shared" si="112"/>
        <v>21.333333333333332</v>
      </c>
      <c r="Y531" s="11">
        <f t="shared" si="113"/>
        <v>21.333333333333332</v>
      </c>
      <c r="Z531" s="11">
        <f t="shared" si="113"/>
        <v>16</v>
      </c>
      <c r="AA531" s="11">
        <f t="shared" si="114"/>
        <v>16</v>
      </c>
      <c r="AB531" s="11">
        <f t="shared" si="115"/>
        <v>16</v>
      </c>
      <c r="AC531" s="11">
        <f t="shared" si="115"/>
        <v>26.666666666666668</v>
      </c>
      <c r="AD531" s="11">
        <f t="shared" si="116"/>
        <v>26.666666666666668</v>
      </c>
      <c r="AE531" s="11">
        <f t="shared" si="117"/>
        <v>26.666666666666668</v>
      </c>
    </row>
    <row r="532" spans="1:31">
      <c r="A532" s="1">
        <f>VLOOKUP(I532,Sheet3!$A$748:$B$779,2,FALSE)+VLOOKUP(B532,Sheet3!$A$2:$B$737,2,FALSE)</f>
        <v>2401</v>
      </c>
      <c r="B532" s="9" t="str">
        <f>Sheet3!A531</f>
        <v xml:space="preserve">贝戈维奇 </v>
      </c>
      <c r="E532" s="1">
        <f t="shared" si="106"/>
        <v>3</v>
      </c>
      <c r="F532" s="1">
        <f>VLOOKUP(VLOOKUP(B532,Sheet3!$A$2:$D$737,4,FALSE),Sheet2!$A$15:$C$19,3,TRUE)</f>
        <v>3</v>
      </c>
      <c r="G532" s="1">
        <f>VLOOKUP(F532,Sheet2!$A$8:$D$12,4,FALSE)</f>
        <v>15</v>
      </c>
      <c r="H532" s="1">
        <f>VLOOKUP(VLOOKUP(B532,Sheet3!$A$2:$E$737,5,FALSE),Sheet2!$A$2:$B$5,2,FALSE)</f>
        <v>4</v>
      </c>
      <c r="I532" s="1" t="str">
        <f>Sheet3!C531</f>
        <v>波黑</v>
      </c>
      <c r="J532" s="1" t="str">
        <f t="shared" si="107"/>
        <v>波黑</v>
      </c>
      <c r="K532" s="1">
        <f t="shared" si="105"/>
        <v>9</v>
      </c>
      <c r="L532" s="1" t="e">
        <f>VLOOKUP(I532,Sheet3!$A$739:$D$770,3,FALSE)</f>
        <v>#N/A</v>
      </c>
      <c r="N532" s="1">
        <f>VLOOKUP(H532,Sheet2!$B$2:$F$5,2,FALSE)*VLOOKUP(F532,Sheet2!$A$8:$C$12,3,FALSE)</f>
        <v>72</v>
      </c>
      <c r="O532" s="9">
        <f>VLOOKUP(H532,Sheet2!$B$2:$F$5,3,FALSE)*VLOOKUP(F532,Sheet2!$A$8:$C$12,3,FALSE)</f>
        <v>72</v>
      </c>
      <c r="P532" s="9">
        <f>VLOOKUP(H532,Sheet2!$B$2:$F$5,4,FALSE)*VLOOKUP(F532,Sheet2!$A$8:$C$12,3,FALSE)</f>
        <v>144</v>
      </c>
      <c r="Q532" s="9">
        <f>VLOOKUP(H532,Sheet2!$B$2:$F$5,5,FALSE)*VLOOKUP(F532,Sheet2!$A$8:$C$12,3,FALSE)</f>
        <v>120</v>
      </c>
      <c r="R532" s="1">
        <f>VLOOKUP(F532,Sheet2!$A$7:$F$12,5,FALSE)</f>
        <v>85</v>
      </c>
      <c r="S532" s="1">
        <f>VLOOKUP(F532,Sheet2!$A$7:$F$12,6,FALSE)</f>
        <v>100</v>
      </c>
      <c r="T532" s="11">
        <f t="shared" si="108"/>
        <v>24</v>
      </c>
      <c r="U532" s="11">
        <f t="shared" si="109"/>
        <v>24</v>
      </c>
      <c r="V532" s="11">
        <f t="shared" si="110"/>
        <v>24</v>
      </c>
      <c r="W532" s="11">
        <f t="shared" si="111"/>
        <v>24</v>
      </c>
      <c r="X532" s="11">
        <f t="shared" si="112"/>
        <v>24</v>
      </c>
      <c r="Y532" s="11">
        <f t="shared" si="113"/>
        <v>24</v>
      </c>
      <c r="Z532" s="11">
        <f t="shared" si="113"/>
        <v>48</v>
      </c>
      <c r="AA532" s="11">
        <f t="shared" si="114"/>
        <v>48</v>
      </c>
      <c r="AB532" s="11">
        <f t="shared" si="115"/>
        <v>48</v>
      </c>
      <c r="AC532" s="11">
        <f t="shared" si="115"/>
        <v>40</v>
      </c>
      <c r="AD532" s="11">
        <f t="shared" si="116"/>
        <v>40</v>
      </c>
      <c r="AE532" s="11">
        <f t="shared" si="117"/>
        <v>40</v>
      </c>
    </row>
    <row r="533" spans="1:31">
      <c r="A533" s="1">
        <f>VLOOKUP(I533,Sheet3!$A$748:$B$779,2,FALSE)+VLOOKUP(B533,Sheet3!$A$2:$B$737,2,FALSE)</f>
        <v>2402</v>
      </c>
      <c r="B533" s="9" t="str">
        <f>Sheet3!A532</f>
        <v xml:space="preserve">斯帕希奇 </v>
      </c>
      <c r="E533" s="1">
        <f t="shared" si="106"/>
        <v>3</v>
      </c>
      <c r="F533" s="1">
        <f>VLOOKUP(VLOOKUP(B533,Sheet3!$A$2:$D$737,4,FALSE),Sheet2!$A$15:$C$19,3,TRUE)</f>
        <v>3</v>
      </c>
      <c r="G533" s="1">
        <f>VLOOKUP(F533,Sheet2!$A$8:$D$12,4,FALSE)</f>
        <v>15</v>
      </c>
      <c r="H533" s="1">
        <f>VLOOKUP(VLOOKUP(B533,Sheet3!$A$2:$E$737,5,FALSE),Sheet2!$A$2:$B$5,2,FALSE)</f>
        <v>3</v>
      </c>
      <c r="I533" s="1" t="str">
        <f>Sheet3!C532</f>
        <v>波黑</v>
      </c>
      <c r="J533" s="1" t="str">
        <f t="shared" si="107"/>
        <v>波黑</v>
      </c>
      <c r="K533" s="1">
        <f t="shared" si="105"/>
        <v>13</v>
      </c>
      <c r="N533" s="1">
        <f>VLOOKUP(H533,Sheet2!$B$2:$F$5,2,FALSE)*VLOOKUP(F533,Sheet2!$A$8:$C$12,3,FALSE)</f>
        <v>72</v>
      </c>
      <c r="O533" s="9">
        <f>VLOOKUP(H533,Sheet2!$B$2:$F$5,3,FALSE)*VLOOKUP(F533,Sheet2!$A$8:$C$12,3,FALSE)</f>
        <v>96</v>
      </c>
      <c r="P533" s="9">
        <f>VLOOKUP(H533,Sheet2!$B$2:$F$5,4,FALSE)*VLOOKUP(F533,Sheet2!$A$8:$C$12,3,FALSE)</f>
        <v>120</v>
      </c>
      <c r="Q533" s="9">
        <f>VLOOKUP(H533,Sheet2!$B$2:$F$5,5,FALSE)*VLOOKUP(F533,Sheet2!$A$8:$C$12,3,FALSE)</f>
        <v>120</v>
      </c>
      <c r="R533" s="1">
        <f>VLOOKUP(F533,Sheet2!$A$7:$F$12,5,FALSE)</f>
        <v>85</v>
      </c>
      <c r="S533" s="1">
        <f>VLOOKUP(F533,Sheet2!$A$7:$F$12,6,FALSE)</f>
        <v>100</v>
      </c>
      <c r="T533" s="11">
        <f t="shared" si="108"/>
        <v>24</v>
      </c>
      <c r="U533" s="11">
        <f t="shared" si="109"/>
        <v>24</v>
      </c>
      <c r="V533" s="11">
        <f t="shared" si="110"/>
        <v>24</v>
      </c>
      <c r="W533" s="11">
        <f t="shared" si="111"/>
        <v>32</v>
      </c>
      <c r="X533" s="11">
        <f t="shared" si="112"/>
        <v>32</v>
      </c>
      <c r="Y533" s="11">
        <f t="shared" si="113"/>
        <v>32</v>
      </c>
      <c r="Z533" s="11">
        <f t="shared" si="113"/>
        <v>40</v>
      </c>
      <c r="AA533" s="11">
        <f t="shared" si="114"/>
        <v>40</v>
      </c>
      <c r="AB533" s="11">
        <f t="shared" si="115"/>
        <v>40</v>
      </c>
      <c r="AC533" s="11">
        <f t="shared" si="115"/>
        <v>40</v>
      </c>
      <c r="AD533" s="11">
        <f t="shared" si="116"/>
        <v>40</v>
      </c>
      <c r="AE533" s="11">
        <f t="shared" si="117"/>
        <v>40</v>
      </c>
    </row>
    <row r="534" spans="1:31">
      <c r="A534" s="1">
        <f>VLOOKUP(I534,Sheet3!$A$748:$B$779,2,FALSE)+VLOOKUP(B534,Sheet3!$A$2:$B$737,2,FALSE)</f>
        <v>2403</v>
      </c>
      <c r="B534" s="9" t="str">
        <f>Sheet3!A533</f>
        <v>VDJENOJ</v>
      </c>
      <c r="E534" s="1">
        <f t="shared" si="106"/>
        <v>2</v>
      </c>
      <c r="F534" s="1">
        <f>VLOOKUP(VLOOKUP(B534,Sheet3!$A$2:$D$737,4,FALSE),Sheet2!$A$15:$C$19,3,TRUE)</f>
        <v>2</v>
      </c>
      <c r="G534" s="1">
        <f>VLOOKUP(F534,Sheet2!$A$8:$D$12,4,FALSE)</f>
        <v>10</v>
      </c>
      <c r="H534" s="1">
        <f>VLOOKUP(VLOOKUP(B534,Sheet3!$A$2:$E$737,5,FALSE),Sheet2!$A$2:$B$5,2,FALSE)</f>
        <v>3</v>
      </c>
      <c r="I534" s="1" t="str">
        <f>Sheet3!C533</f>
        <v>波黑</v>
      </c>
      <c r="J534" s="1" t="str">
        <f t="shared" si="107"/>
        <v>波黑</v>
      </c>
      <c r="K534" s="1">
        <f t="shared" ref="K534:K597" si="118">K516</f>
        <v>10</v>
      </c>
      <c r="N534" s="1">
        <f>VLOOKUP(H534,Sheet2!$B$2:$F$5,2,FALSE)*VLOOKUP(F534,Sheet2!$A$8:$C$12,3,FALSE)</f>
        <v>60</v>
      </c>
      <c r="O534" s="9">
        <f>VLOOKUP(H534,Sheet2!$B$2:$F$5,3,FALSE)*VLOOKUP(F534,Sheet2!$A$8:$C$12,3,FALSE)</f>
        <v>80</v>
      </c>
      <c r="P534" s="9">
        <f>VLOOKUP(H534,Sheet2!$B$2:$F$5,4,FALSE)*VLOOKUP(F534,Sheet2!$A$8:$C$12,3,FALSE)</f>
        <v>100</v>
      </c>
      <c r="Q534" s="9">
        <f>VLOOKUP(H534,Sheet2!$B$2:$F$5,5,FALSE)*VLOOKUP(F534,Sheet2!$A$8:$C$12,3,FALSE)</f>
        <v>100</v>
      </c>
      <c r="R534" s="1">
        <f>VLOOKUP(F534,Sheet2!$A$7:$F$12,5,FALSE)</f>
        <v>80</v>
      </c>
      <c r="S534" s="1">
        <f>VLOOKUP(F534,Sheet2!$A$7:$F$12,6,FALSE)</f>
        <v>95</v>
      </c>
      <c r="T534" s="11">
        <f t="shared" si="108"/>
        <v>20</v>
      </c>
      <c r="U534" s="11">
        <f t="shared" si="109"/>
        <v>20</v>
      </c>
      <c r="V534" s="11">
        <f t="shared" si="110"/>
        <v>20</v>
      </c>
      <c r="W534" s="11">
        <f t="shared" si="111"/>
        <v>26.666666666666668</v>
      </c>
      <c r="X534" s="11">
        <f t="shared" si="112"/>
        <v>26.666666666666668</v>
      </c>
      <c r="Y534" s="11">
        <f t="shared" si="113"/>
        <v>26.666666666666668</v>
      </c>
      <c r="Z534" s="11">
        <f t="shared" si="113"/>
        <v>33.333333333333336</v>
      </c>
      <c r="AA534" s="11">
        <f t="shared" si="114"/>
        <v>33.333333333333336</v>
      </c>
      <c r="AB534" s="11">
        <f t="shared" si="115"/>
        <v>33.333333333333336</v>
      </c>
      <c r="AC534" s="11">
        <f t="shared" si="115"/>
        <v>33.333333333333336</v>
      </c>
      <c r="AD534" s="11">
        <f t="shared" si="116"/>
        <v>33.333333333333336</v>
      </c>
      <c r="AE534" s="11">
        <f t="shared" si="117"/>
        <v>33.333333333333336</v>
      </c>
    </row>
    <row r="535" spans="1:31">
      <c r="A535" s="1">
        <f>VLOOKUP(I535,Sheet3!$A$748:$B$779,2,FALSE)+VLOOKUP(B535,Sheet3!$A$2:$B$737,2,FALSE)</f>
        <v>2404</v>
      </c>
      <c r="B535" s="9" t="str">
        <f>Sheet3!A534</f>
        <v>MAJK</v>
      </c>
      <c r="E535" s="1">
        <f t="shared" si="106"/>
        <v>2</v>
      </c>
      <c r="F535" s="1">
        <f>VLOOKUP(VLOOKUP(B535,Sheet3!$A$2:$D$737,4,FALSE),Sheet2!$A$15:$C$19,3,TRUE)</f>
        <v>2</v>
      </c>
      <c r="G535" s="1">
        <f>VLOOKUP(F535,Sheet2!$A$8:$D$12,4,FALSE)</f>
        <v>10</v>
      </c>
      <c r="H535" s="1">
        <f>VLOOKUP(VLOOKUP(B535,Sheet3!$A$2:$E$737,5,FALSE),Sheet2!$A$2:$B$5,2,FALSE)</f>
        <v>3</v>
      </c>
      <c r="I535" s="1" t="str">
        <f>Sheet3!C534</f>
        <v>波黑</v>
      </c>
      <c r="J535" s="1" t="str">
        <f t="shared" si="107"/>
        <v>波黑</v>
      </c>
      <c r="K535" s="1">
        <f t="shared" si="118"/>
        <v>14</v>
      </c>
      <c r="N535" s="1">
        <f>VLOOKUP(H535,Sheet2!$B$2:$F$5,2,FALSE)*VLOOKUP(F535,Sheet2!$A$8:$C$12,3,FALSE)</f>
        <v>60</v>
      </c>
      <c r="O535" s="9">
        <f>VLOOKUP(H535,Sheet2!$B$2:$F$5,3,FALSE)*VLOOKUP(F535,Sheet2!$A$8:$C$12,3,FALSE)</f>
        <v>80</v>
      </c>
      <c r="P535" s="9">
        <f>VLOOKUP(H535,Sheet2!$B$2:$F$5,4,FALSE)*VLOOKUP(F535,Sheet2!$A$8:$C$12,3,FALSE)</f>
        <v>100</v>
      </c>
      <c r="Q535" s="9">
        <f>VLOOKUP(H535,Sheet2!$B$2:$F$5,5,FALSE)*VLOOKUP(F535,Sheet2!$A$8:$C$12,3,FALSE)</f>
        <v>100</v>
      </c>
      <c r="R535" s="1">
        <f>VLOOKUP(F535,Sheet2!$A$7:$F$12,5,FALSE)</f>
        <v>80</v>
      </c>
      <c r="S535" s="1">
        <f>VLOOKUP(F535,Sheet2!$A$7:$F$12,6,FALSE)</f>
        <v>95</v>
      </c>
      <c r="T535" s="11">
        <f t="shared" si="108"/>
        <v>20</v>
      </c>
      <c r="U535" s="11">
        <f t="shared" si="109"/>
        <v>20</v>
      </c>
      <c r="V535" s="11">
        <f t="shared" si="110"/>
        <v>20</v>
      </c>
      <c r="W535" s="11">
        <f t="shared" si="111"/>
        <v>26.666666666666668</v>
      </c>
      <c r="X535" s="11">
        <f t="shared" si="112"/>
        <v>26.666666666666668</v>
      </c>
      <c r="Y535" s="11">
        <f t="shared" si="113"/>
        <v>26.666666666666668</v>
      </c>
      <c r="Z535" s="11">
        <f t="shared" si="113"/>
        <v>33.333333333333336</v>
      </c>
      <c r="AA535" s="11">
        <f t="shared" si="114"/>
        <v>33.333333333333336</v>
      </c>
      <c r="AB535" s="11">
        <f t="shared" si="115"/>
        <v>33.333333333333336</v>
      </c>
      <c r="AC535" s="11">
        <f t="shared" si="115"/>
        <v>33.333333333333336</v>
      </c>
      <c r="AD535" s="11">
        <f t="shared" si="116"/>
        <v>33.333333333333336</v>
      </c>
      <c r="AE535" s="11">
        <f t="shared" si="117"/>
        <v>33.333333333333336</v>
      </c>
    </row>
    <row r="536" spans="1:31">
      <c r="A536" s="1">
        <f>VLOOKUP(I536,Sheet3!$A$748:$B$779,2,FALSE)+VLOOKUP(B536,Sheet3!$A$2:$B$737,2,FALSE)</f>
        <v>2405</v>
      </c>
      <c r="B536" s="9" t="str">
        <f>Sheet3!A535</f>
        <v>卢利奇</v>
      </c>
      <c r="E536" s="1">
        <f t="shared" si="106"/>
        <v>3</v>
      </c>
      <c r="F536" s="1">
        <f>VLOOKUP(VLOOKUP(B536,Sheet3!$A$2:$D$737,4,FALSE),Sheet2!$A$15:$C$19,3,TRUE)</f>
        <v>3</v>
      </c>
      <c r="G536" s="1">
        <f>VLOOKUP(F536,Sheet2!$A$8:$D$12,4,FALSE)</f>
        <v>15</v>
      </c>
      <c r="H536" s="1">
        <f>VLOOKUP(VLOOKUP(B536,Sheet3!$A$2:$E$737,5,FALSE),Sheet2!$A$2:$B$5,2,FALSE)</f>
        <v>2</v>
      </c>
      <c r="I536" s="1" t="str">
        <f>Sheet3!C535</f>
        <v>波黑</v>
      </c>
      <c r="J536" s="1" t="str">
        <f t="shared" si="107"/>
        <v>波黑</v>
      </c>
      <c r="K536" s="1">
        <f t="shared" si="118"/>
        <v>6</v>
      </c>
      <c r="N536" s="1">
        <f>VLOOKUP(H536,Sheet2!$B$2:$F$5,2,FALSE)*VLOOKUP(F536,Sheet2!$A$8:$C$12,3,FALSE)</f>
        <v>96</v>
      </c>
      <c r="O536" s="9">
        <f>VLOOKUP(H536,Sheet2!$B$2:$F$5,3,FALSE)*VLOOKUP(F536,Sheet2!$A$8:$C$12,3,FALSE)</f>
        <v>120</v>
      </c>
      <c r="P536" s="9">
        <f>VLOOKUP(H536,Sheet2!$B$2:$F$5,4,FALSE)*VLOOKUP(F536,Sheet2!$A$8:$C$12,3,FALSE)</f>
        <v>72</v>
      </c>
      <c r="Q536" s="9">
        <f>VLOOKUP(H536,Sheet2!$B$2:$F$5,5,FALSE)*VLOOKUP(F536,Sheet2!$A$8:$C$12,3,FALSE)</f>
        <v>120</v>
      </c>
      <c r="R536" s="1">
        <f>VLOOKUP(F536,Sheet2!$A$7:$F$12,5,FALSE)</f>
        <v>85</v>
      </c>
      <c r="S536" s="1">
        <f>VLOOKUP(F536,Sheet2!$A$7:$F$12,6,FALSE)</f>
        <v>100</v>
      </c>
      <c r="T536" s="11">
        <f t="shared" si="108"/>
        <v>32</v>
      </c>
      <c r="U536" s="11">
        <f t="shared" si="109"/>
        <v>32</v>
      </c>
      <c r="V536" s="11">
        <f t="shared" si="110"/>
        <v>32</v>
      </c>
      <c r="W536" s="11">
        <f t="shared" si="111"/>
        <v>40</v>
      </c>
      <c r="X536" s="11">
        <f t="shared" si="112"/>
        <v>40</v>
      </c>
      <c r="Y536" s="11">
        <f t="shared" si="113"/>
        <v>40</v>
      </c>
      <c r="Z536" s="11">
        <f t="shared" si="113"/>
        <v>24</v>
      </c>
      <c r="AA536" s="11">
        <f t="shared" si="114"/>
        <v>24</v>
      </c>
      <c r="AB536" s="11">
        <f t="shared" si="115"/>
        <v>24</v>
      </c>
      <c r="AC536" s="11">
        <f t="shared" si="115"/>
        <v>40</v>
      </c>
      <c r="AD536" s="11">
        <f t="shared" si="116"/>
        <v>40</v>
      </c>
      <c r="AE536" s="11">
        <f t="shared" si="117"/>
        <v>40</v>
      </c>
    </row>
    <row r="537" spans="1:31">
      <c r="A537" s="1">
        <f>VLOOKUP(I537,Sheet3!$A$748:$B$779,2,FALSE)+VLOOKUP(B537,Sheet3!$A$2:$B$737,2,FALSE)</f>
        <v>2406</v>
      </c>
      <c r="B537" s="9" t="str">
        <f>Sheet3!A536</f>
        <v>METODJARNI</v>
      </c>
      <c r="E537" s="1">
        <f t="shared" si="106"/>
        <v>3</v>
      </c>
      <c r="F537" s="1">
        <f>VLOOKUP(VLOOKUP(B537,Sheet3!$A$2:$D$737,4,FALSE),Sheet2!$A$15:$C$19,3,TRUE)</f>
        <v>3</v>
      </c>
      <c r="G537" s="1">
        <f>VLOOKUP(F537,Sheet2!$A$8:$D$12,4,FALSE)</f>
        <v>15</v>
      </c>
      <c r="H537" s="1">
        <f>VLOOKUP(VLOOKUP(B537,Sheet3!$A$2:$E$737,5,FALSE),Sheet2!$A$2:$B$5,2,FALSE)</f>
        <v>2</v>
      </c>
      <c r="I537" s="1" t="str">
        <f>Sheet3!C536</f>
        <v>波黑</v>
      </c>
      <c r="J537" s="1" t="str">
        <f t="shared" si="107"/>
        <v>波黑</v>
      </c>
      <c r="K537" s="1">
        <f t="shared" si="118"/>
        <v>12</v>
      </c>
      <c r="N537" s="1">
        <f>VLOOKUP(H537,Sheet2!$B$2:$F$5,2,FALSE)*VLOOKUP(F537,Sheet2!$A$8:$C$12,3,FALSE)</f>
        <v>96</v>
      </c>
      <c r="O537" s="9">
        <f>VLOOKUP(H537,Sheet2!$B$2:$F$5,3,FALSE)*VLOOKUP(F537,Sheet2!$A$8:$C$12,3,FALSE)</f>
        <v>120</v>
      </c>
      <c r="P537" s="9">
        <f>VLOOKUP(H537,Sheet2!$B$2:$F$5,4,FALSE)*VLOOKUP(F537,Sheet2!$A$8:$C$12,3,FALSE)</f>
        <v>72</v>
      </c>
      <c r="Q537" s="9">
        <f>VLOOKUP(H537,Sheet2!$B$2:$F$5,5,FALSE)*VLOOKUP(F537,Sheet2!$A$8:$C$12,3,FALSE)</f>
        <v>120</v>
      </c>
      <c r="R537" s="1">
        <f>VLOOKUP(F537,Sheet2!$A$7:$F$12,5,FALSE)</f>
        <v>85</v>
      </c>
      <c r="S537" s="1">
        <f>VLOOKUP(F537,Sheet2!$A$7:$F$12,6,FALSE)</f>
        <v>100</v>
      </c>
      <c r="T537" s="11">
        <f t="shared" si="108"/>
        <v>32</v>
      </c>
      <c r="U537" s="11">
        <f t="shared" si="109"/>
        <v>32</v>
      </c>
      <c r="V537" s="11">
        <f t="shared" si="110"/>
        <v>32</v>
      </c>
      <c r="W537" s="11">
        <f t="shared" si="111"/>
        <v>40</v>
      </c>
      <c r="X537" s="11">
        <f t="shared" si="112"/>
        <v>40</v>
      </c>
      <c r="Y537" s="11">
        <f t="shared" si="113"/>
        <v>40</v>
      </c>
      <c r="Z537" s="11">
        <f t="shared" si="113"/>
        <v>24</v>
      </c>
      <c r="AA537" s="11">
        <f t="shared" si="114"/>
        <v>24</v>
      </c>
      <c r="AB537" s="11">
        <f t="shared" si="115"/>
        <v>24</v>
      </c>
      <c r="AC537" s="11">
        <f t="shared" si="115"/>
        <v>40</v>
      </c>
      <c r="AD537" s="11">
        <f t="shared" si="116"/>
        <v>40</v>
      </c>
      <c r="AE537" s="11">
        <f t="shared" si="117"/>
        <v>40</v>
      </c>
    </row>
    <row r="538" spans="1:31">
      <c r="A538" s="1">
        <f>VLOOKUP(I538,Sheet3!$A$748:$B$779,2,FALSE)+VLOOKUP(B538,Sheet3!$A$2:$B$737,2,FALSE)</f>
        <v>2407</v>
      </c>
      <c r="B538" s="9" t="str">
        <f>Sheet3!A537</f>
        <v>皮亚尼奇</v>
      </c>
      <c r="E538" s="1">
        <f t="shared" si="106"/>
        <v>4</v>
      </c>
      <c r="F538" s="1">
        <f>VLOOKUP(VLOOKUP(B538,Sheet3!$A$2:$D$737,4,FALSE),Sheet2!$A$15:$C$19,3,TRUE)</f>
        <v>4</v>
      </c>
      <c r="G538" s="1">
        <f>VLOOKUP(F538,Sheet2!$A$8:$D$12,4,FALSE)</f>
        <v>20</v>
      </c>
      <c r="H538" s="1">
        <f>VLOOKUP(VLOOKUP(B538,Sheet3!$A$2:$E$737,5,FALSE),Sheet2!$A$2:$B$5,2,FALSE)</f>
        <v>2</v>
      </c>
      <c r="I538" s="1" t="str">
        <f>Sheet3!C537</f>
        <v>波黑</v>
      </c>
      <c r="J538" s="1" t="str">
        <f t="shared" si="107"/>
        <v>波黑</v>
      </c>
      <c r="K538" s="1">
        <f t="shared" si="118"/>
        <v>3</v>
      </c>
      <c r="N538" s="1">
        <f>VLOOKUP(H538,Sheet2!$B$2:$F$5,2,FALSE)*VLOOKUP(F538,Sheet2!$A$8:$C$12,3,FALSE)</f>
        <v>120</v>
      </c>
      <c r="O538" s="9">
        <f>VLOOKUP(H538,Sheet2!$B$2:$F$5,3,FALSE)*VLOOKUP(F538,Sheet2!$A$8:$C$12,3,FALSE)</f>
        <v>150</v>
      </c>
      <c r="P538" s="9">
        <f>VLOOKUP(H538,Sheet2!$B$2:$F$5,4,FALSE)*VLOOKUP(F538,Sheet2!$A$8:$C$12,3,FALSE)</f>
        <v>90</v>
      </c>
      <c r="Q538" s="9">
        <f>VLOOKUP(H538,Sheet2!$B$2:$F$5,5,FALSE)*VLOOKUP(F538,Sheet2!$A$8:$C$12,3,FALSE)</f>
        <v>150</v>
      </c>
      <c r="R538" s="1">
        <f>VLOOKUP(F538,Sheet2!$A$7:$F$12,5,FALSE)</f>
        <v>90</v>
      </c>
      <c r="S538" s="1">
        <f>VLOOKUP(F538,Sheet2!$A$7:$F$12,6,FALSE)</f>
        <v>110</v>
      </c>
      <c r="T538" s="11">
        <f t="shared" si="108"/>
        <v>40</v>
      </c>
      <c r="U538" s="11">
        <f t="shared" si="109"/>
        <v>40</v>
      </c>
      <c r="V538" s="11">
        <f t="shared" si="110"/>
        <v>40</v>
      </c>
      <c r="W538" s="11">
        <f t="shared" si="111"/>
        <v>50</v>
      </c>
      <c r="X538" s="11">
        <f t="shared" si="112"/>
        <v>50</v>
      </c>
      <c r="Y538" s="11">
        <f t="shared" si="113"/>
        <v>50</v>
      </c>
      <c r="Z538" s="11">
        <f t="shared" si="113"/>
        <v>30</v>
      </c>
      <c r="AA538" s="11">
        <f t="shared" si="114"/>
        <v>30</v>
      </c>
      <c r="AB538" s="11">
        <f t="shared" si="115"/>
        <v>30</v>
      </c>
      <c r="AC538" s="11">
        <f t="shared" si="115"/>
        <v>50</v>
      </c>
      <c r="AD538" s="11">
        <f t="shared" si="116"/>
        <v>50</v>
      </c>
      <c r="AE538" s="11">
        <f t="shared" si="117"/>
        <v>50</v>
      </c>
    </row>
    <row r="539" spans="1:31">
      <c r="A539" s="1">
        <f>VLOOKUP(I539,Sheet3!$A$748:$B$779,2,FALSE)+VLOOKUP(B539,Sheet3!$A$2:$B$737,2,FALSE)</f>
        <v>2408</v>
      </c>
      <c r="B539" s="9" t="str">
        <f>Sheet3!A538</f>
        <v>MIKINORIC</v>
      </c>
      <c r="E539" s="1">
        <f t="shared" si="106"/>
        <v>3</v>
      </c>
      <c r="F539" s="1">
        <f>VLOOKUP(VLOOKUP(B539,Sheet3!$A$2:$D$737,4,FALSE),Sheet2!$A$15:$C$19,3,TRUE)</f>
        <v>3</v>
      </c>
      <c r="G539" s="1">
        <f>VLOOKUP(F539,Sheet2!$A$8:$D$12,4,FALSE)</f>
        <v>15</v>
      </c>
      <c r="H539" s="1">
        <f>VLOOKUP(VLOOKUP(B539,Sheet3!$A$2:$E$737,5,FALSE),Sheet2!$A$2:$B$5,2,FALSE)</f>
        <v>2</v>
      </c>
      <c r="I539" s="1" t="str">
        <f>Sheet3!C538</f>
        <v>波黑</v>
      </c>
      <c r="J539" s="1" t="str">
        <f t="shared" si="107"/>
        <v>波黑</v>
      </c>
      <c r="K539" s="1">
        <f t="shared" si="118"/>
        <v>1</v>
      </c>
      <c r="N539" s="1">
        <f>VLOOKUP(H539,Sheet2!$B$2:$F$5,2,FALSE)*VLOOKUP(F539,Sheet2!$A$8:$C$12,3,FALSE)</f>
        <v>96</v>
      </c>
      <c r="O539" s="9">
        <f>VLOOKUP(H539,Sheet2!$B$2:$F$5,3,FALSE)*VLOOKUP(F539,Sheet2!$A$8:$C$12,3,FALSE)</f>
        <v>120</v>
      </c>
      <c r="P539" s="9">
        <f>VLOOKUP(H539,Sheet2!$B$2:$F$5,4,FALSE)*VLOOKUP(F539,Sheet2!$A$8:$C$12,3,FALSE)</f>
        <v>72</v>
      </c>
      <c r="Q539" s="9">
        <f>VLOOKUP(H539,Sheet2!$B$2:$F$5,5,FALSE)*VLOOKUP(F539,Sheet2!$A$8:$C$12,3,FALSE)</f>
        <v>120</v>
      </c>
      <c r="R539" s="1">
        <f>VLOOKUP(F539,Sheet2!$A$7:$F$12,5,FALSE)</f>
        <v>85</v>
      </c>
      <c r="S539" s="1">
        <f>VLOOKUP(F539,Sheet2!$A$7:$F$12,6,FALSE)</f>
        <v>100</v>
      </c>
      <c r="T539" s="11">
        <f t="shared" si="108"/>
        <v>32</v>
      </c>
      <c r="U539" s="11">
        <f t="shared" si="109"/>
        <v>32</v>
      </c>
      <c r="V539" s="11">
        <f t="shared" si="110"/>
        <v>32</v>
      </c>
      <c r="W539" s="11">
        <f t="shared" si="111"/>
        <v>40</v>
      </c>
      <c r="X539" s="11">
        <f t="shared" si="112"/>
        <v>40</v>
      </c>
      <c r="Y539" s="11">
        <f t="shared" si="113"/>
        <v>40</v>
      </c>
      <c r="Z539" s="11">
        <f t="shared" si="113"/>
        <v>24</v>
      </c>
      <c r="AA539" s="11">
        <f t="shared" si="114"/>
        <v>24</v>
      </c>
      <c r="AB539" s="11">
        <f t="shared" si="115"/>
        <v>24</v>
      </c>
      <c r="AC539" s="11">
        <f t="shared" si="115"/>
        <v>40</v>
      </c>
      <c r="AD539" s="11">
        <f t="shared" si="116"/>
        <v>40</v>
      </c>
      <c r="AE539" s="11">
        <f t="shared" si="117"/>
        <v>40</v>
      </c>
    </row>
    <row r="540" spans="1:31">
      <c r="A540" s="1">
        <f>VLOOKUP(I540,Sheet3!$A$748:$B$779,2,FALSE)+VLOOKUP(B540,Sheet3!$A$2:$B$737,2,FALSE)</f>
        <v>2409</v>
      </c>
      <c r="B540" s="9" t="str">
        <f>Sheet3!A539</f>
        <v xml:space="preserve">SALINAVIC </v>
      </c>
      <c r="E540" s="1">
        <f t="shared" si="106"/>
        <v>2</v>
      </c>
      <c r="F540" s="1">
        <f>VLOOKUP(VLOOKUP(B540,Sheet3!$A$2:$D$737,4,FALSE),Sheet2!$A$15:$C$19,3,TRUE)</f>
        <v>2</v>
      </c>
      <c r="G540" s="1">
        <f>VLOOKUP(F540,Sheet2!$A$8:$D$12,4,FALSE)</f>
        <v>10</v>
      </c>
      <c r="H540" s="1">
        <f>VLOOKUP(VLOOKUP(B540,Sheet3!$A$2:$E$737,5,FALSE),Sheet2!$A$2:$B$5,2,FALSE)</f>
        <v>2</v>
      </c>
      <c r="I540" s="1" t="str">
        <f>Sheet3!C539</f>
        <v>波黑</v>
      </c>
      <c r="J540" s="1" t="str">
        <f t="shared" si="107"/>
        <v>波黑</v>
      </c>
      <c r="K540" s="1">
        <f t="shared" si="118"/>
        <v>9</v>
      </c>
      <c r="N540" s="1">
        <f>VLOOKUP(H540,Sheet2!$B$2:$F$5,2,FALSE)*VLOOKUP(F540,Sheet2!$A$8:$C$12,3,FALSE)</f>
        <v>80</v>
      </c>
      <c r="O540" s="9">
        <f>VLOOKUP(H540,Sheet2!$B$2:$F$5,3,FALSE)*VLOOKUP(F540,Sheet2!$A$8:$C$12,3,FALSE)</f>
        <v>100</v>
      </c>
      <c r="P540" s="9">
        <f>VLOOKUP(H540,Sheet2!$B$2:$F$5,4,FALSE)*VLOOKUP(F540,Sheet2!$A$8:$C$12,3,FALSE)</f>
        <v>60</v>
      </c>
      <c r="Q540" s="9">
        <f>VLOOKUP(H540,Sheet2!$B$2:$F$5,5,FALSE)*VLOOKUP(F540,Sheet2!$A$8:$C$12,3,FALSE)</f>
        <v>100</v>
      </c>
      <c r="R540" s="1">
        <f>VLOOKUP(F540,Sheet2!$A$7:$F$12,5,FALSE)</f>
        <v>80</v>
      </c>
      <c r="S540" s="1">
        <f>VLOOKUP(F540,Sheet2!$A$7:$F$12,6,FALSE)</f>
        <v>95</v>
      </c>
      <c r="T540" s="11">
        <f t="shared" si="108"/>
        <v>26.666666666666668</v>
      </c>
      <c r="U540" s="11">
        <f t="shared" si="109"/>
        <v>26.666666666666668</v>
      </c>
      <c r="V540" s="11">
        <f t="shared" si="110"/>
        <v>26.666666666666668</v>
      </c>
      <c r="W540" s="11">
        <f t="shared" si="111"/>
        <v>33.333333333333336</v>
      </c>
      <c r="X540" s="11">
        <f t="shared" si="112"/>
        <v>33.333333333333336</v>
      </c>
      <c r="Y540" s="11">
        <f t="shared" si="113"/>
        <v>33.333333333333336</v>
      </c>
      <c r="Z540" s="11">
        <f t="shared" si="113"/>
        <v>20</v>
      </c>
      <c r="AA540" s="11">
        <f t="shared" si="114"/>
        <v>20</v>
      </c>
      <c r="AB540" s="11">
        <f t="shared" si="115"/>
        <v>20</v>
      </c>
      <c r="AC540" s="11">
        <f t="shared" si="115"/>
        <v>33.333333333333336</v>
      </c>
      <c r="AD540" s="11">
        <f t="shared" si="116"/>
        <v>33.333333333333336</v>
      </c>
      <c r="AE540" s="11">
        <f t="shared" si="117"/>
        <v>33.333333333333336</v>
      </c>
    </row>
    <row r="541" spans="1:31">
      <c r="A541" s="1">
        <f>VLOOKUP(I541,Sheet3!$A$748:$B$779,2,FALSE)+VLOOKUP(B541,Sheet3!$A$2:$B$737,2,FALSE)</f>
        <v>2410</v>
      </c>
      <c r="B541" s="9" t="str">
        <f>Sheet3!A540</f>
        <v xml:space="preserve">哲科 </v>
      </c>
      <c r="E541" s="1">
        <f t="shared" si="106"/>
        <v>4</v>
      </c>
      <c r="F541" s="1">
        <f>VLOOKUP(VLOOKUP(B541,Sheet3!$A$2:$D$737,4,FALSE),Sheet2!$A$15:$C$19,3,TRUE)</f>
        <v>4</v>
      </c>
      <c r="G541" s="1">
        <f>VLOOKUP(F541,Sheet2!$A$8:$D$12,4,FALSE)</f>
        <v>20</v>
      </c>
      <c r="H541" s="1">
        <f>VLOOKUP(VLOOKUP(B541,Sheet3!$A$2:$E$737,5,FALSE),Sheet2!$A$2:$B$5,2,FALSE)</f>
        <v>1</v>
      </c>
      <c r="I541" s="1" t="str">
        <f>Sheet3!C540</f>
        <v>波黑</v>
      </c>
      <c r="J541" s="1" t="str">
        <f t="shared" si="107"/>
        <v>波黑</v>
      </c>
      <c r="K541" s="1">
        <f t="shared" si="118"/>
        <v>8</v>
      </c>
      <c r="N541" s="1">
        <f>VLOOKUP(H541,Sheet2!$B$2:$F$5,2,FALSE)*VLOOKUP(F541,Sheet2!$A$8:$C$12,3,FALSE)</f>
        <v>150</v>
      </c>
      <c r="O541" s="9">
        <f>VLOOKUP(H541,Sheet2!$B$2:$F$5,3,FALSE)*VLOOKUP(F541,Sheet2!$A$8:$C$12,3,FALSE)</f>
        <v>120</v>
      </c>
      <c r="P541" s="9">
        <f>VLOOKUP(H541,Sheet2!$B$2:$F$5,4,FALSE)*VLOOKUP(F541,Sheet2!$A$8:$C$12,3,FALSE)</f>
        <v>90</v>
      </c>
      <c r="Q541" s="9">
        <f>VLOOKUP(H541,Sheet2!$B$2:$F$5,5,FALSE)*VLOOKUP(F541,Sheet2!$A$8:$C$12,3,FALSE)</f>
        <v>150</v>
      </c>
      <c r="R541" s="1">
        <f>VLOOKUP(F541,Sheet2!$A$7:$F$12,5,FALSE)</f>
        <v>90</v>
      </c>
      <c r="S541" s="1">
        <f>VLOOKUP(F541,Sheet2!$A$7:$F$12,6,FALSE)</f>
        <v>110</v>
      </c>
      <c r="T541" s="11">
        <f t="shared" si="108"/>
        <v>50</v>
      </c>
      <c r="U541" s="11">
        <f t="shared" si="109"/>
        <v>50</v>
      </c>
      <c r="V541" s="11">
        <f t="shared" si="110"/>
        <v>50</v>
      </c>
      <c r="W541" s="11">
        <f t="shared" si="111"/>
        <v>40</v>
      </c>
      <c r="X541" s="11">
        <f t="shared" si="112"/>
        <v>40</v>
      </c>
      <c r="Y541" s="11">
        <f t="shared" si="113"/>
        <v>40</v>
      </c>
      <c r="Z541" s="11">
        <f t="shared" si="113"/>
        <v>30</v>
      </c>
      <c r="AA541" s="11">
        <f t="shared" si="114"/>
        <v>30</v>
      </c>
      <c r="AB541" s="11">
        <f t="shared" si="115"/>
        <v>30</v>
      </c>
      <c r="AC541" s="11">
        <f t="shared" si="115"/>
        <v>50</v>
      </c>
      <c r="AD541" s="11">
        <f t="shared" si="116"/>
        <v>50</v>
      </c>
      <c r="AE541" s="11">
        <f t="shared" si="117"/>
        <v>50</v>
      </c>
    </row>
    <row r="542" spans="1:31">
      <c r="A542" s="1">
        <f>VLOOKUP(I542,Sheet3!$A$748:$B$779,2,FALSE)+VLOOKUP(B542,Sheet3!$A$2:$B$737,2,FALSE)</f>
        <v>2411</v>
      </c>
      <c r="B542" s="9" t="str">
        <f>Sheet3!A541</f>
        <v>伊比舍维奇</v>
      </c>
      <c r="E542" s="1">
        <f t="shared" si="106"/>
        <v>4</v>
      </c>
      <c r="F542" s="1">
        <f>VLOOKUP(VLOOKUP(B542,Sheet3!$A$2:$D$737,4,FALSE),Sheet2!$A$15:$C$19,3,TRUE)</f>
        <v>4</v>
      </c>
      <c r="G542" s="1">
        <f>VLOOKUP(F542,Sheet2!$A$8:$D$12,4,FALSE)</f>
        <v>20</v>
      </c>
      <c r="H542" s="1">
        <f>VLOOKUP(VLOOKUP(B542,Sheet3!$A$2:$E$737,5,FALSE),Sheet2!$A$2:$B$5,2,FALSE)</f>
        <v>1</v>
      </c>
      <c r="I542" s="1" t="str">
        <f>Sheet3!C541</f>
        <v>波黑</v>
      </c>
      <c r="J542" s="1" t="str">
        <f t="shared" si="107"/>
        <v>波黑</v>
      </c>
      <c r="K542" s="1">
        <f t="shared" si="118"/>
        <v>4</v>
      </c>
      <c r="N542" s="1">
        <f>VLOOKUP(H542,Sheet2!$B$2:$F$5,2,FALSE)*VLOOKUP(F542,Sheet2!$A$8:$C$12,3,FALSE)</f>
        <v>150</v>
      </c>
      <c r="O542" s="9">
        <f>VLOOKUP(H542,Sheet2!$B$2:$F$5,3,FALSE)*VLOOKUP(F542,Sheet2!$A$8:$C$12,3,FALSE)</f>
        <v>120</v>
      </c>
      <c r="P542" s="9">
        <f>VLOOKUP(H542,Sheet2!$B$2:$F$5,4,FALSE)*VLOOKUP(F542,Sheet2!$A$8:$C$12,3,FALSE)</f>
        <v>90</v>
      </c>
      <c r="Q542" s="9">
        <f>VLOOKUP(H542,Sheet2!$B$2:$F$5,5,FALSE)*VLOOKUP(F542,Sheet2!$A$8:$C$12,3,FALSE)</f>
        <v>150</v>
      </c>
      <c r="R542" s="1">
        <f>VLOOKUP(F542,Sheet2!$A$7:$F$12,5,FALSE)</f>
        <v>90</v>
      </c>
      <c r="S542" s="1">
        <f>VLOOKUP(F542,Sheet2!$A$7:$F$12,6,FALSE)</f>
        <v>110</v>
      </c>
      <c r="T542" s="11">
        <f t="shared" si="108"/>
        <v>50</v>
      </c>
      <c r="U542" s="11">
        <f t="shared" si="109"/>
        <v>50</v>
      </c>
      <c r="V542" s="11">
        <f t="shared" si="110"/>
        <v>50</v>
      </c>
      <c r="W542" s="11">
        <f t="shared" si="111"/>
        <v>40</v>
      </c>
      <c r="X542" s="11">
        <f t="shared" si="112"/>
        <v>40</v>
      </c>
      <c r="Y542" s="11">
        <f t="shared" si="113"/>
        <v>40</v>
      </c>
      <c r="Z542" s="11">
        <f t="shared" si="113"/>
        <v>30</v>
      </c>
      <c r="AA542" s="11">
        <f t="shared" si="114"/>
        <v>30</v>
      </c>
      <c r="AB542" s="11">
        <f t="shared" si="115"/>
        <v>30</v>
      </c>
      <c r="AC542" s="11">
        <f t="shared" si="115"/>
        <v>50</v>
      </c>
      <c r="AD542" s="11">
        <f t="shared" si="116"/>
        <v>50</v>
      </c>
      <c r="AE542" s="11">
        <f t="shared" si="117"/>
        <v>50</v>
      </c>
    </row>
    <row r="543" spans="1:31">
      <c r="A543" s="1">
        <f>VLOOKUP(I543,Sheet3!$A$748:$B$779,2,FALSE)+VLOOKUP(B543,Sheet3!$A$2:$B$737,2,FALSE)</f>
        <v>2412</v>
      </c>
      <c r="B543" s="9" t="str">
        <f>Sheet3!A542</f>
        <v xml:space="preserve">ALDJOVIC </v>
      </c>
      <c r="E543" s="1">
        <f t="shared" si="106"/>
        <v>2</v>
      </c>
      <c r="F543" s="1">
        <f>VLOOKUP(VLOOKUP(B543,Sheet3!$A$2:$D$737,4,FALSE),Sheet2!$A$15:$C$19,3,TRUE)</f>
        <v>2</v>
      </c>
      <c r="G543" s="1">
        <f>VLOOKUP(F543,Sheet2!$A$8:$D$12,4,FALSE)</f>
        <v>10</v>
      </c>
      <c r="H543" s="1">
        <f>VLOOKUP(VLOOKUP(B543,Sheet3!$A$2:$E$737,5,FALSE),Sheet2!$A$2:$B$5,2,FALSE)</f>
        <v>4</v>
      </c>
      <c r="I543" s="1" t="str">
        <f>Sheet3!C542</f>
        <v>波黑</v>
      </c>
      <c r="J543" s="1" t="str">
        <f t="shared" si="107"/>
        <v>波黑</v>
      </c>
      <c r="K543" s="1">
        <f t="shared" si="118"/>
        <v>10</v>
      </c>
      <c r="N543" s="1">
        <f>VLOOKUP(H543,Sheet2!$B$2:$F$5,2,FALSE)*VLOOKUP(F543,Sheet2!$A$8:$C$12,3,FALSE)</f>
        <v>60</v>
      </c>
      <c r="O543" s="9">
        <f>VLOOKUP(H543,Sheet2!$B$2:$F$5,3,FALSE)*VLOOKUP(F543,Sheet2!$A$8:$C$12,3,FALSE)</f>
        <v>60</v>
      </c>
      <c r="P543" s="9">
        <f>VLOOKUP(H543,Sheet2!$B$2:$F$5,4,FALSE)*VLOOKUP(F543,Sheet2!$A$8:$C$12,3,FALSE)</f>
        <v>120</v>
      </c>
      <c r="Q543" s="9">
        <f>VLOOKUP(H543,Sheet2!$B$2:$F$5,5,FALSE)*VLOOKUP(F543,Sheet2!$A$8:$C$12,3,FALSE)</f>
        <v>100</v>
      </c>
      <c r="R543" s="1">
        <f>VLOOKUP(F543,Sheet2!$A$7:$F$12,5,FALSE)</f>
        <v>80</v>
      </c>
      <c r="S543" s="1">
        <f>VLOOKUP(F543,Sheet2!$A$7:$F$12,6,FALSE)</f>
        <v>95</v>
      </c>
      <c r="T543" s="11">
        <f t="shared" si="108"/>
        <v>20</v>
      </c>
      <c r="U543" s="11">
        <f t="shared" si="109"/>
        <v>20</v>
      </c>
      <c r="V543" s="11">
        <f t="shared" si="110"/>
        <v>20</v>
      </c>
      <c r="W543" s="11">
        <f t="shared" si="111"/>
        <v>20</v>
      </c>
      <c r="X543" s="11">
        <f t="shared" si="112"/>
        <v>20</v>
      </c>
      <c r="Y543" s="11">
        <f t="shared" si="113"/>
        <v>20</v>
      </c>
      <c r="Z543" s="11">
        <f t="shared" si="113"/>
        <v>40</v>
      </c>
      <c r="AA543" s="11">
        <f t="shared" si="114"/>
        <v>40</v>
      </c>
      <c r="AB543" s="11">
        <f t="shared" si="115"/>
        <v>40</v>
      </c>
      <c r="AC543" s="11">
        <f t="shared" si="115"/>
        <v>33.333333333333336</v>
      </c>
      <c r="AD543" s="11">
        <f t="shared" si="116"/>
        <v>33.333333333333336</v>
      </c>
      <c r="AE543" s="11">
        <f t="shared" si="117"/>
        <v>33.333333333333336</v>
      </c>
    </row>
    <row r="544" spans="1:31">
      <c r="A544" s="1">
        <f>VLOOKUP(I544,Sheet3!$A$748:$B$779,2,FALSE)+VLOOKUP(B544,Sheet3!$A$2:$B$737,2,FALSE)</f>
        <v>2413</v>
      </c>
      <c r="B544" s="9" t="str">
        <f>Sheet3!A543</f>
        <v>ZARGHAVIC</v>
      </c>
      <c r="E544" s="1">
        <f t="shared" si="106"/>
        <v>2</v>
      </c>
      <c r="F544" s="1">
        <f>VLOOKUP(VLOOKUP(B544,Sheet3!$A$2:$D$737,4,FALSE),Sheet2!$A$15:$C$19,3,TRUE)</f>
        <v>2</v>
      </c>
      <c r="G544" s="1">
        <f>VLOOKUP(F544,Sheet2!$A$8:$D$12,4,FALSE)</f>
        <v>10</v>
      </c>
      <c r="H544" s="1">
        <f>VLOOKUP(VLOOKUP(B544,Sheet3!$A$2:$E$737,5,FALSE),Sheet2!$A$2:$B$5,2,FALSE)</f>
        <v>3</v>
      </c>
      <c r="I544" s="1" t="str">
        <f>Sheet3!C543</f>
        <v>波黑</v>
      </c>
      <c r="J544" s="1" t="str">
        <f t="shared" si="107"/>
        <v>波黑</v>
      </c>
      <c r="K544" s="1">
        <f t="shared" si="118"/>
        <v>8</v>
      </c>
      <c r="N544" s="1">
        <f>VLOOKUP(H544,Sheet2!$B$2:$F$5,2,FALSE)*VLOOKUP(F544,Sheet2!$A$8:$C$12,3,FALSE)</f>
        <v>60</v>
      </c>
      <c r="O544" s="9">
        <f>VLOOKUP(H544,Sheet2!$B$2:$F$5,3,FALSE)*VLOOKUP(F544,Sheet2!$A$8:$C$12,3,FALSE)</f>
        <v>80</v>
      </c>
      <c r="P544" s="9">
        <f>VLOOKUP(H544,Sheet2!$B$2:$F$5,4,FALSE)*VLOOKUP(F544,Sheet2!$A$8:$C$12,3,FALSE)</f>
        <v>100</v>
      </c>
      <c r="Q544" s="9">
        <f>VLOOKUP(H544,Sheet2!$B$2:$F$5,5,FALSE)*VLOOKUP(F544,Sheet2!$A$8:$C$12,3,FALSE)</f>
        <v>100</v>
      </c>
      <c r="R544" s="1">
        <f>VLOOKUP(F544,Sheet2!$A$7:$F$12,5,FALSE)</f>
        <v>80</v>
      </c>
      <c r="S544" s="1">
        <f>VLOOKUP(F544,Sheet2!$A$7:$F$12,6,FALSE)</f>
        <v>95</v>
      </c>
      <c r="T544" s="11">
        <f t="shared" si="108"/>
        <v>20</v>
      </c>
      <c r="U544" s="11">
        <f t="shared" si="109"/>
        <v>20</v>
      </c>
      <c r="V544" s="11">
        <f t="shared" si="110"/>
        <v>20</v>
      </c>
      <c r="W544" s="11">
        <f t="shared" si="111"/>
        <v>26.666666666666668</v>
      </c>
      <c r="X544" s="11">
        <f t="shared" si="112"/>
        <v>26.666666666666668</v>
      </c>
      <c r="Y544" s="11">
        <f t="shared" si="113"/>
        <v>26.666666666666668</v>
      </c>
      <c r="Z544" s="11">
        <f t="shared" si="113"/>
        <v>33.333333333333336</v>
      </c>
      <c r="AA544" s="11">
        <f t="shared" si="114"/>
        <v>33.333333333333336</v>
      </c>
      <c r="AB544" s="11">
        <f t="shared" si="115"/>
        <v>33.333333333333336</v>
      </c>
      <c r="AC544" s="11">
        <f t="shared" si="115"/>
        <v>33.333333333333336</v>
      </c>
      <c r="AD544" s="11">
        <f t="shared" si="116"/>
        <v>33.333333333333336</v>
      </c>
      <c r="AE544" s="11">
        <f t="shared" si="117"/>
        <v>33.333333333333336</v>
      </c>
    </row>
    <row r="545" spans="1:31">
      <c r="A545" s="1">
        <f>VLOOKUP(I545,Sheet3!$A$748:$B$779,2,FALSE)+VLOOKUP(B545,Sheet3!$A$2:$B$737,2,FALSE)</f>
        <v>2414</v>
      </c>
      <c r="B545" s="9" t="str">
        <f>Sheet3!A544</f>
        <v>SAMNAC</v>
      </c>
      <c r="E545" s="1">
        <f t="shared" si="106"/>
        <v>3</v>
      </c>
      <c r="F545" s="1">
        <f>VLOOKUP(VLOOKUP(B545,Sheet3!$A$2:$D$737,4,FALSE),Sheet2!$A$15:$C$19,3,TRUE)</f>
        <v>3</v>
      </c>
      <c r="G545" s="1">
        <f>VLOOKUP(F545,Sheet2!$A$8:$D$12,4,FALSE)</f>
        <v>15</v>
      </c>
      <c r="H545" s="1">
        <f>VLOOKUP(VLOOKUP(B545,Sheet3!$A$2:$E$737,5,FALSE),Sheet2!$A$2:$B$5,2,FALSE)</f>
        <v>3</v>
      </c>
      <c r="I545" s="1" t="str">
        <f>Sheet3!C544</f>
        <v>波黑</v>
      </c>
      <c r="J545" s="1" t="str">
        <f t="shared" si="107"/>
        <v>波黑</v>
      </c>
      <c r="K545" s="1">
        <f t="shared" si="118"/>
        <v>7</v>
      </c>
      <c r="N545" s="1">
        <f>VLOOKUP(H545,Sheet2!$B$2:$F$5,2,FALSE)*VLOOKUP(F545,Sheet2!$A$8:$C$12,3,FALSE)</f>
        <v>72</v>
      </c>
      <c r="O545" s="9">
        <f>VLOOKUP(H545,Sheet2!$B$2:$F$5,3,FALSE)*VLOOKUP(F545,Sheet2!$A$8:$C$12,3,FALSE)</f>
        <v>96</v>
      </c>
      <c r="P545" s="9">
        <f>VLOOKUP(H545,Sheet2!$B$2:$F$5,4,FALSE)*VLOOKUP(F545,Sheet2!$A$8:$C$12,3,FALSE)</f>
        <v>120</v>
      </c>
      <c r="Q545" s="9">
        <f>VLOOKUP(H545,Sheet2!$B$2:$F$5,5,FALSE)*VLOOKUP(F545,Sheet2!$A$8:$C$12,3,FALSE)</f>
        <v>120</v>
      </c>
      <c r="R545" s="1">
        <f>VLOOKUP(F545,Sheet2!$A$7:$F$12,5,FALSE)</f>
        <v>85</v>
      </c>
      <c r="S545" s="1">
        <f>VLOOKUP(F545,Sheet2!$A$7:$F$12,6,FALSE)</f>
        <v>100</v>
      </c>
      <c r="T545" s="11">
        <f t="shared" si="108"/>
        <v>24</v>
      </c>
      <c r="U545" s="11">
        <f t="shared" si="109"/>
        <v>24</v>
      </c>
      <c r="V545" s="11">
        <f t="shared" si="110"/>
        <v>24</v>
      </c>
      <c r="W545" s="11">
        <f t="shared" si="111"/>
        <v>32</v>
      </c>
      <c r="X545" s="11">
        <f t="shared" si="112"/>
        <v>32</v>
      </c>
      <c r="Y545" s="11">
        <f t="shared" si="113"/>
        <v>32</v>
      </c>
      <c r="Z545" s="11">
        <f t="shared" si="113"/>
        <v>40</v>
      </c>
      <c r="AA545" s="11">
        <f t="shared" si="114"/>
        <v>40</v>
      </c>
      <c r="AB545" s="11">
        <f t="shared" si="115"/>
        <v>40</v>
      </c>
      <c r="AC545" s="11">
        <f t="shared" si="115"/>
        <v>40</v>
      </c>
      <c r="AD545" s="11">
        <f t="shared" si="116"/>
        <v>40</v>
      </c>
      <c r="AE545" s="11">
        <f t="shared" si="117"/>
        <v>40</v>
      </c>
    </row>
    <row r="546" spans="1:31">
      <c r="A546" s="1">
        <f>VLOOKUP(I546,Sheet3!$A$748:$B$779,2,FALSE)+VLOOKUP(B546,Sheet3!$A$2:$B$737,2,FALSE)</f>
        <v>2415</v>
      </c>
      <c r="B546" s="9" t="str">
        <f>Sheet3!A545</f>
        <v>BODJEK</v>
      </c>
      <c r="E546" s="1">
        <f t="shared" si="106"/>
        <v>2</v>
      </c>
      <c r="F546" s="1">
        <f>VLOOKUP(VLOOKUP(B546,Sheet3!$A$2:$D$737,4,FALSE),Sheet2!$A$15:$C$19,3,TRUE)</f>
        <v>2</v>
      </c>
      <c r="G546" s="1">
        <f>VLOOKUP(F546,Sheet2!$A$8:$D$12,4,FALSE)</f>
        <v>10</v>
      </c>
      <c r="H546" s="1">
        <f>VLOOKUP(VLOOKUP(B546,Sheet3!$A$2:$E$737,5,FALSE),Sheet2!$A$2:$B$5,2,FALSE)</f>
        <v>3</v>
      </c>
      <c r="I546" s="1" t="str">
        <f>Sheet3!C545</f>
        <v>波黑</v>
      </c>
      <c r="J546" s="1" t="str">
        <f t="shared" si="107"/>
        <v>波黑</v>
      </c>
      <c r="K546" s="1">
        <f t="shared" si="118"/>
        <v>5</v>
      </c>
      <c r="N546" s="1">
        <f>VLOOKUP(H546,Sheet2!$B$2:$F$5,2,FALSE)*VLOOKUP(F546,Sheet2!$A$8:$C$12,3,FALSE)</f>
        <v>60</v>
      </c>
      <c r="O546" s="9">
        <f>VLOOKUP(H546,Sheet2!$B$2:$F$5,3,FALSE)*VLOOKUP(F546,Sheet2!$A$8:$C$12,3,FALSE)</f>
        <v>80</v>
      </c>
      <c r="P546" s="9">
        <f>VLOOKUP(H546,Sheet2!$B$2:$F$5,4,FALSE)*VLOOKUP(F546,Sheet2!$A$8:$C$12,3,FALSE)</f>
        <v>100</v>
      </c>
      <c r="Q546" s="9">
        <f>VLOOKUP(H546,Sheet2!$B$2:$F$5,5,FALSE)*VLOOKUP(F546,Sheet2!$A$8:$C$12,3,FALSE)</f>
        <v>100</v>
      </c>
      <c r="R546" s="1">
        <f>VLOOKUP(F546,Sheet2!$A$7:$F$12,5,FALSE)</f>
        <v>80</v>
      </c>
      <c r="S546" s="1">
        <f>VLOOKUP(F546,Sheet2!$A$7:$F$12,6,FALSE)</f>
        <v>95</v>
      </c>
      <c r="T546" s="11">
        <f t="shared" si="108"/>
        <v>20</v>
      </c>
      <c r="U546" s="11">
        <f t="shared" si="109"/>
        <v>20</v>
      </c>
      <c r="V546" s="11">
        <f t="shared" si="110"/>
        <v>20</v>
      </c>
      <c r="W546" s="11">
        <f t="shared" si="111"/>
        <v>26.666666666666668</v>
      </c>
      <c r="X546" s="11">
        <f t="shared" si="112"/>
        <v>26.666666666666668</v>
      </c>
      <c r="Y546" s="11">
        <f t="shared" si="113"/>
        <v>26.666666666666668</v>
      </c>
      <c r="Z546" s="11">
        <f t="shared" si="113"/>
        <v>33.333333333333336</v>
      </c>
      <c r="AA546" s="11">
        <f t="shared" si="114"/>
        <v>33.333333333333336</v>
      </c>
      <c r="AB546" s="11">
        <f t="shared" si="115"/>
        <v>33.333333333333336</v>
      </c>
      <c r="AC546" s="11">
        <f t="shared" si="115"/>
        <v>33.333333333333336</v>
      </c>
      <c r="AD546" s="11">
        <f t="shared" si="116"/>
        <v>33.333333333333336</v>
      </c>
      <c r="AE546" s="11">
        <f t="shared" si="117"/>
        <v>33.333333333333336</v>
      </c>
    </row>
    <row r="547" spans="1:31">
      <c r="A547" s="1">
        <f>VLOOKUP(I547,Sheet3!$A$748:$B$779,2,FALSE)+VLOOKUP(B547,Sheet3!$A$2:$B$737,2,FALSE)</f>
        <v>2416</v>
      </c>
      <c r="B547" s="9" t="str">
        <f>Sheet3!A546</f>
        <v>PDZOLA</v>
      </c>
      <c r="E547" s="1">
        <f t="shared" si="106"/>
        <v>3</v>
      </c>
      <c r="F547" s="1">
        <f>VLOOKUP(VLOOKUP(B547,Sheet3!$A$2:$D$737,4,FALSE),Sheet2!$A$15:$C$19,3,TRUE)</f>
        <v>3</v>
      </c>
      <c r="G547" s="1">
        <f>VLOOKUP(F547,Sheet2!$A$8:$D$12,4,FALSE)</f>
        <v>15</v>
      </c>
      <c r="H547" s="1">
        <f>VLOOKUP(VLOOKUP(B547,Sheet3!$A$2:$E$737,5,FALSE),Sheet2!$A$2:$B$5,2,FALSE)</f>
        <v>3</v>
      </c>
      <c r="I547" s="1" t="str">
        <f>Sheet3!C546</f>
        <v>波黑</v>
      </c>
      <c r="J547" s="1" t="str">
        <f t="shared" si="107"/>
        <v>波黑</v>
      </c>
      <c r="K547" s="1">
        <f t="shared" si="118"/>
        <v>2</v>
      </c>
      <c r="N547" s="1">
        <f>VLOOKUP(H547,Sheet2!$B$2:$F$5,2,FALSE)*VLOOKUP(F547,Sheet2!$A$8:$C$12,3,FALSE)</f>
        <v>72</v>
      </c>
      <c r="O547" s="9">
        <f>VLOOKUP(H547,Sheet2!$B$2:$F$5,3,FALSE)*VLOOKUP(F547,Sheet2!$A$8:$C$12,3,FALSE)</f>
        <v>96</v>
      </c>
      <c r="P547" s="9">
        <f>VLOOKUP(H547,Sheet2!$B$2:$F$5,4,FALSE)*VLOOKUP(F547,Sheet2!$A$8:$C$12,3,FALSE)</f>
        <v>120</v>
      </c>
      <c r="Q547" s="9">
        <f>VLOOKUP(H547,Sheet2!$B$2:$F$5,5,FALSE)*VLOOKUP(F547,Sheet2!$A$8:$C$12,3,FALSE)</f>
        <v>120</v>
      </c>
      <c r="R547" s="1">
        <f>VLOOKUP(F547,Sheet2!$A$7:$F$12,5,FALSE)</f>
        <v>85</v>
      </c>
      <c r="S547" s="1">
        <f>VLOOKUP(F547,Sheet2!$A$7:$F$12,6,FALSE)</f>
        <v>100</v>
      </c>
      <c r="T547" s="11">
        <f t="shared" si="108"/>
        <v>24</v>
      </c>
      <c r="U547" s="11">
        <f t="shared" si="109"/>
        <v>24</v>
      </c>
      <c r="V547" s="11">
        <f t="shared" si="110"/>
        <v>24</v>
      </c>
      <c r="W547" s="11">
        <f t="shared" si="111"/>
        <v>32</v>
      </c>
      <c r="X547" s="11">
        <f t="shared" si="112"/>
        <v>32</v>
      </c>
      <c r="Y547" s="11">
        <f t="shared" si="113"/>
        <v>32</v>
      </c>
      <c r="Z547" s="11">
        <f t="shared" si="113"/>
        <v>40</v>
      </c>
      <c r="AA547" s="11">
        <f t="shared" si="114"/>
        <v>40</v>
      </c>
      <c r="AB547" s="11">
        <f t="shared" si="115"/>
        <v>40</v>
      </c>
      <c r="AC547" s="11">
        <f t="shared" si="115"/>
        <v>40</v>
      </c>
      <c r="AD547" s="11">
        <f t="shared" si="116"/>
        <v>40</v>
      </c>
      <c r="AE547" s="11">
        <f t="shared" si="117"/>
        <v>40</v>
      </c>
    </row>
    <row r="548" spans="1:31">
      <c r="A548" s="1">
        <f>VLOOKUP(I548,Sheet3!$A$748:$B$779,2,FALSE)+VLOOKUP(B548,Sheet3!$A$2:$B$737,2,FALSE)</f>
        <v>2417</v>
      </c>
      <c r="B548" s="9" t="str">
        <f>Sheet3!A547</f>
        <v>VNAJIC</v>
      </c>
      <c r="E548" s="1">
        <f t="shared" si="106"/>
        <v>3</v>
      </c>
      <c r="F548" s="1">
        <f>VLOOKUP(VLOOKUP(B548,Sheet3!$A$2:$D$737,4,FALSE),Sheet2!$A$15:$C$19,3,TRUE)</f>
        <v>3</v>
      </c>
      <c r="G548" s="1">
        <f>VLOOKUP(F548,Sheet2!$A$8:$D$12,4,FALSE)</f>
        <v>15</v>
      </c>
      <c r="H548" s="1">
        <f>VLOOKUP(VLOOKUP(B548,Sheet3!$A$2:$E$737,5,FALSE),Sheet2!$A$2:$B$5,2,FALSE)</f>
        <v>3</v>
      </c>
      <c r="I548" s="1" t="str">
        <f>Sheet3!C547</f>
        <v>波黑</v>
      </c>
      <c r="J548" s="1" t="str">
        <f t="shared" si="107"/>
        <v>波黑</v>
      </c>
      <c r="K548" s="1">
        <f t="shared" si="118"/>
        <v>1</v>
      </c>
      <c r="N548" s="1">
        <f>VLOOKUP(H548,Sheet2!$B$2:$F$5,2,FALSE)*VLOOKUP(F548,Sheet2!$A$8:$C$12,3,FALSE)</f>
        <v>72</v>
      </c>
      <c r="O548" s="9">
        <f>VLOOKUP(H548,Sheet2!$B$2:$F$5,3,FALSE)*VLOOKUP(F548,Sheet2!$A$8:$C$12,3,FALSE)</f>
        <v>96</v>
      </c>
      <c r="P548" s="9">
        <f>VLOOKUP(H548,Sheet2!$B$2:$F$5,4,FALSE)*VLOOKUP(F548,Sheet2!$A$8:$C$12,3,FALSE)</f>
        <v>120</v>
      </c>
      <c r="Q548" s="9">
        <f>VLOOKUP(H548,Sheet2!$B$2:$F$5,5,FALSE)*VLOOKUP(F548,Sheet2!$A$8:$C$12,3,FALSE)</f>
        <v>120</v>
      </c>
      <c r="R548" s="1">
        <f>VLOOKUP(F548,Sheet2!$A$7:$F$12,5,FALSE)</f>
        <v>85</v>
      </c>
      <c r="S548" s="1">
        <f>VLOOKUP(F548,Sheet2!$A$7:$F$12,6,FALSE)</f>
        <v>100</v>
      </c>
      <c r="T548" s="11">
        <f t="shared" si="108"/>
        <v>24</v>
      </c>
      <c r="U548" s="11">
        <f t="shared" si="109"/>
        <v>24</v>
      </c>
      <c r="V548" s="11">
        <f t="shared" si="110"/>
        <v>24</v>
      </c>
      <c r="W548" s="11">
        <f t="shared" si="111"/>
        <v>32</v>
      </c>
      <c r="X548" s="11">
        <f t="shared" si="112"/>
        <v>32</v>
      </c>
      <c r="Y548" s="11">
        <f t="shared" si="113"/>
        <v>32</v>
      </c>
      <c r="Z548" s="11">
        <f t="shared" si="113"/>
        <v>40</v>
      </c>
      <c r="AA548" s="11">
        <f t="shared" si="114"/>
        <v>40</v>
      </c>
      <c r="AB548" s="11">
        <f t="shared" si="115"/>
        <v>40</v>
      </c>
      <c r="AC548" s="11">
        <f t="shared" si="115"/>
        <v>40</v>
      </c>
      <c r="AD548" s="11">
        <f t="shared" si="116"/>
        <v>40</v>
      </c>
      <c r="AE548" s="11">
        <f t="shared" si="117"/>
        <v>40</v>
      </c>
    </row>
    <row r="549" spans="1:31">
      <c r="A549" s="1">
        <f>VLOOKUP(I549,Sheet3!$A$748:$B$779,2,FALSE)+VLOOKUP(B549,Sheet3!$A$2:$B$737,2,FALSE)</f>
        <v>2418</v>
      </c>
      <c r="B549" s="9" t="str">
        <f>Sheet3!A548</f>
        <v>SKATOC</v>
      </c>
      <c r="E549" s="1">
        <f t="shared" si="106"/>
        <v>2</v>
      </c>
      <c r="F549" s="1">
        <f>VLOOKUP(VLOOKUP(B549,Sheet3!$A$2:$D$737,4,FALSE),Sheet2!$A$15:$C$19,3,TRUE)</f>
        <v>2</v>
      </c>
      <c r="G549" s="1">
        <f>VLOOKUP(F549,Sheet2!$A$8:$D$12,4,FALSE)</f>
        <v>10</v>
      </c>
      <c r="H549" s="1">
        <f>VLOOKUP(VLOOKUP(B549,Sheet3!$A$2:$E$737,5,FALSE),Sheet2!$A$2:$B$5,2,FALSE)</f>
        <v>2</v>
      </c>
      <c r="I549" s="1" t="str">
        <f>Sheet3!C548</f>
        <v>波黑</v>
      </c>
      <c r="J549" s="1" t="str">
        <f t="shared" si="107"/>
        <v>波黑</v>
      </c>
      <c r="K549" s="1">
        <f t="shared" si="118"/>
        <v>11</v>
      </c>
      <c r="N549" s="1">
        <f>VLOOKUP(H549,Sheet2!$B$2:$F$5,2,FALSE)*VLOOKUP(F549,Sheet2!$A$8:$C$12,3,FALSE)</f>
        <v>80</v>
      </c>
      <c r="O549" s="9">
        <f>VLOOKUP(H549,Sheet2!$B$2:$F$5,3,FALSE)*VLOOKUP(F549,Sheet2!$A$8:$C$12,3,FALSE)</f>
        <v>100</v>
      </c>
      <c r="P549" s="9">
        <f>VLOOKUP(H549,Sheet2!$B$2:$F$5,4,FALSE)*VLOOKUP(F549,Sheet2!$A$8:$C$12,3,FALSE)</f>
        <v>60</v>
      </c>
      <c r="Q549" s="9">
        <f>VLOOKUP(H549,Sheet2!$B$2:$F$5,5,FALSE)*VLOOKUP(F549,Sheet2!$A$8:$C$12,3,FALSE)</f>
        <v>100</v>
      </c>
      <c r="R549" s="1">
        <f>VLOOKUP(F549,Sheet2!$A$7:$F$12,5,FALSE)</f>
        <v>80</v>
      </c>
      <c r="S549" s="1">
        <f>VLOOKUP(F549,Sheet2!$A$7:$F$12,6,FALSE)</f>
        <v>95</v>
      </c>
      <c r="T549" s="11">
        <f t="shared" si="108"/>
        <v>26.666666666666668</v>
      </c>
      <c r="U549" s="11">
        <f t="shared" si="109"/>
        <v>26.666666666666668</v>
      </c>
      <c r="V549" s="11">
        <f t="shared" si="110"/>
        <v>26.666666666666668</v>
      </c>
      <c r="W549" s="11">
        <f t="shared" si="111"/>
        <v>33.333333333333336</v>
      </c>
      <c r="X549" s="11">
        <f t="shared" si="112"/>
        <v>33.333333333333336</v>
      </c>
      <c r="Y549" s="11">
        <f t="shared" si="113"/>
        <v>33.333333333333336</v>
      </c>
      <c r="Z549" s="11">
        <f t="shared" si="113"/>
        <v>20</v>
      </c>
      <c r="AA549" s="11">
        <f t="shared" si="114"/>
        <v>20</v>
      </c>
      <c r="AB549" s="11">
        <f t="shared" si="115"/>
        <v>20</v>
      </c>
      <c r="AC549" s="11">
        <f t="shared" si="115"/>
        <v>33.333333333333336</v>
      </c>
      <c r="AD549" s="11">
        <f t="shared" si="116"/>
        <v>33.333333333333336</v>
      </c>
      <c r="AE549" s="11">
        <f t="shared" si="117"/>
        <v>33.333333333333336</v>
      </c>
    </row>
    <row r="550" spans="1:31">
      <c r="A550" s="1">
        <f>VLOOKUP(I550,Sheet3!$A$748:$B$779,2,FALSE)+VLOOKUP(B550,Sheet3!$A$2:$B$737,2,FALSE)</f>
        <v>2419</v>
      </c>
      <c r="B550" s="9" t="str">
        <f>Sheet3!A549</f>
        <v>SHEJLU</v>
      </c>
      <c r="E550" s="1">
        <f t="shared" si="106"/>
        <v>3</v>
      </c>
      <c r="F550" s="1">
        <f>VLOOKUP(VLOOKUP(B550,Sheet3!$A$2:$D$737,4,FALSE),Sheet2!$A$15:$C$19,3,TRUE)</f>
        <v>3</v>
      </c>
      <c r="G550" s="1">
        <f>VLOOKUP(F550,Sheet2!$A$8:$D$12,4,FALSE)</f>
        <v>15</v>
      </c>
      <c r="H550" s="1">
        <f>VLOOKUP(VLOOKUP(B550,Sheet3!$A$2:$E$737,5,FALSE),Sheet2!$A$2:$B$5,2,FALSE)</f>
        <v>2</v>
      </c>
      <c r="I550" s="1" t="str">
        <f>Sheet3!C549</f>
        <v>波黑</v>
      </c>
      <c r="J550" s="1" t="str">
        <f t="shared" si="107"/>
        <v>波黑</v>
      </c>
      <c r="K550" s="1">
        <f t="shared" si="118"/>
        <v>9</v>
      </c>
      <c r="N550" s="1">
        <f>VLOOKUP(H550,Sheet2!$B$2:$F$5,2,FALSE)*VLOOKUP(F550,Sheet2!$A$8:$C$12,3,FALSE)</f>
        <v>96</v>
      </c>
      <c r="O550" s="9">
        <f>VLOOKUP(H550,Sheet2!$B$2:$F$5,3,FALSE)*VLOOKUP(F550,Sheet2!$A$8:$C$12,3,FALSE)</f>
        <v>120</v>
      </c>
      <c r="P550" s="9">
        <f>VLOOKUP(H550,Sheet2!$B$2:$F$5,4,FALSE)*VLOOKUP(F550,Sheet2!$A$8:$C$12,3,FALSE)</f>
        <v>72</v>
      </c>
      <c r="Q550" s="9">
        <f>VLOOKUP(H550,Sheet2!$B$2:$F$5,5,FALSE)*VLOOKUP(F550,Sheet2!$A$8:$C$12,3,FALSE)</f>
        <v>120</v>
      </c>
      <c r="R550" s="1">
        <f>VLOOKUP(F550,Sheet2!$A$7:$F$12,5,FALSE)</f>
        <v>85</v>
      </c>
      <c r="S550" s="1">
        <f>VLOOKUP(F550,Sheet2!$A$7:$F$12,6,FALSE)</f>
        <v>100</v>
      </c>
      <c r="T550" s="11">
        <f t="shared" si="108"/>
        <v>32</v>
      </c>
      <c r="U550" s="11">
        <f t="shared" si="109"/>
        <v>32</v>
      </c>
      <c r="V550" s="11">
        <f t="shared" si="110"/>
        <v>32</v>
      </c>
      <c r="W550" s="11">
        <f t="shared" si="111"/>
        <v>40</v>
      </c>
      <c r="X550" s="11">
        <f t="shared" si="112"/>
        <v>40</v>
      </c>
      <c r="Y550" s="11">
        <f t="shared" si="113"/>
        <v>40</v>
      </c>
      <c r="Z550" s="11">
        <f t="shared" si="113"/>
        <v>24</v>
      </c>
      <c r="AA550" s="11">
        <f t="shared" si="114"/>
        <v>24</v>
      </c>
      <c r="AB550" s="11">
        <f t="shared" si="115"/>
        <v>24</v>
      </c>
      <c r="AC550" s="11">
        <f t="shared" si="115"/>
        <v>40</v>
      </c>
      <c r="AD550" s="11">
        <f t="shared" si="116"/>
        <v>40</v>
      </c>
      <c r="AE550" s="11">
        <f t="shared" si="117"/>
        <v>40</v>
      </c>
    </row>
    <row r="551" spans="1:31">
      <c r="A551" s="1">
        <f>VLOOKUP(I551,Sheet3!$A$748:$B$779,2,FALSE)+VLOOKUP(B551,Sheet3!$A$2:$B$737,2,FALSE)</f>
        <v>2420</v>
      </c>
      <c r="B551" s="9" t="str">
        <f>Sheet3!A550</f>
        <v xml:space="preserve">ZARENJIC </v>
      </c>
      <c r="E551" s="1">
        <f t="shared" si="106"/>
        <v>1</v>
      </c>
      <c r="F551" s="1">
        <f>VLOOKUP(VLOOKUP(B551,Sheet3!$A$2:$D$737,4,FALSE),Sheet2!$A$15:$C$19,3,TRUE)</f>
        <v>1</v>
      </c>
      <c r="G551" s="1">
        <f>VLOOKUP(F551,Sheet2!$A$8:$D$12,4,FALSE)</f>
        <v>5</v>
      </c>
      <c r="H551" s="1">
        <f>VLOOKUP(VLOOKUP(B551,Sheet3!$A$2:$E$737,5,FALSE),Sheet2!$A$2:$B$5,2,FALSE)</f>
        <v>2</v>
      </c>
      <c r="I551" s="1" t="str">
        <f>Sheet3!C550</f>
        <v>波黑</v>
      </c>
      <c r="J551" s="1" t="str">
        <f t="shared" si="107"/>
        <v>波黑</v>
      </c>
      <c r="K551" s="1">
        <f t="shared" si="118"/>
        <v>13</v>
      </c>
      <c r="N551" s="1">
        <f>VLOOKUP(H551,Sheet2!$B$2:$F$5,2,FALSE)*VLOOKUP(F551,Sheet2!$A$8:$C$12,3,FALSE)</f>
        <v>64</v>
      </c>
      <c r="O551" s="9">
        <f>VLOOKUP(H551,Sheet2!$B$2:$F$5,3,FALSE)*VLOOKUP(F551,Sheet2!$A$8:$C$12,3,FALSE)</f>
        <v>80</v>
      </c>
      <c r="P551" s="9">
        <f>VLOOKUP(H551,Sheet2!$B$2:$F$5,4,FALSE)*VLOOKUP(F551,Sheet2!$A$8:$C$12,3,FALSE)</f>
        <v>48</v>
      </c>
      <c r="Q551" s="9">
        <f>VLOOKUP(H551,Sheet2!$B$2:$F$5,5,FALSE)*VLOOKUP(F551,Sheet2!$A$8:$C$12,3,FALSE)</f>
        <v>80</v>
      </c>
      <c r="R551" s="1">
        <f>VLOOKUP(F551,Sheet2!$A$7:$F$12,5,FALSE)</f>
        <v>70</v>
      </c>
      <c r="S551" s="1">
        <f>VLOOKUP(F551,Sheet2!$A$7:$F$12,6,FALSE)</f>
        <v>90</v>
      </c>
      <c r="T551" s="11">
        <f t="shared" si="108"/>
        <v>21.333333333333332</v>
      </c>
      <c r="U551" s="11">
        <f t="shared" si="109"/>
        <v>21.333333333333332</v>
      </c>
      <c r="V551" s="11">
        <f t="shared" si="110"/>
        <v>21.333333333333332</v>
      </c>
      <c r="W551" s="11">
        <f t="shared" si="111"/>
        <v>26.666666666666668</v>
      </c>
      <c r="X551" s="11">
        <f t="shared" si="112"/>
        <v>26.666666666666668</v>
      </c>
      <c r="Y551" s="11">
        <f t="shared" si="113"/>
        <v>26.666666666666668</v>
      </c>
      <c r="Z551" s="11">
        <f t="shared" si="113"/>
        <v>16</v>
      </c>
      <c r="AA551" s="11">
        <f t="shared" si="114"/>
        <v>16</v>
      </c>
      <c r="AB551" s="11">
        <f t="shared" si="115"/>
        <v>16</v>
      </c>
      <c r="AC551" s="11">
        <f t="shared" si="115"/>
        <v>26.666666666666668</v>
      </c>
      <c r="AD551" s="11">
        <f t="shared" si="116"/>
        <v>26.666666666666668</v>
      </c>
      <c r="AE551" s="11">
        <f t="shared" si="117"/>
        <v>26.666666666666668</v>
      </c>
    </row>
    <row r="552" spans="1:31">
      <c r="A552" s="1">
        <f>VLOOKUP(I552,Sheet3!$A$748:$B$779,2,FALSE)+VLOOKUP(B552,Sheet3!$A$2:$B$737,2,FALSE)</f>
        <v>2421</v>
      </c>
      <c r="B552" s="9" t="str">
        <f>Sheet3!A551</f>
        <v>斯特凡诺维奇</v>
      </c>
      <c r="E552" s="1">
        <f t="shared" si="106"/>
        <v>2</v>
      </c>
      <c r="F552" s="1">
        <f>VLOOKUP(VLOOKUP(B552,Sheet3!$A$2:$D$737,4,FALSE),Sheet2!$A$15:$C$19,3,TRUE)</f>
        <v>2</v>
      </c>
      <c r="G552" s="1">
        <f>VLOOKUP(F552,Sheet2!$A$8:$D$12,4,FALSE)</f>
        <v>10</v>
      </c>
      <c r="H552" s="1">
        <f>VLOOKUP(VLOOKUP(B552,Sheet3!$A$2:$E$737,5,FALSE),Sheet2!$A$2:$B$5,2,FALSE)</f>
        <v>2</v>
      </c>
      <c r="I552" s="1" t="str">
        <f>Sheet3!C551</f>
        <v>波黑</v>
      </c>
      <c r="J552" s="1" t="str">
        <f t="shared" si="107"/>
        <v>波黑</v>
      </c>
      <c r="K552" s="1">
        <f t="shared" si="118"/>
        <v>10</v>
      </c>
      <c r="N552" s="1">
        <f>VLOOKUP(H552,Sheet2!$B$2:$F$5,2,FALSE)*VLOOKUP(F552,Sheet2!$A$8:$C$12,3,FALSE)</f>
        <v>80</v>
      </c>
      <c r="O552" s="9">
        <f>VLOOKUP(H552,Sheet2!$B$2:$F$5,3,FALSE)*VLOOKUP(F552,Sheet2!$A$8:$C$12,3,FALSE)</f>
        <v>100</v>
      </c>
      <c r="P552" s="9">
        <f>VLOOKUP(H552,Sheet2!$B$2:$F$5,4,FALSE)*VLOOKUP(F552,Sheet2!$A$8:$C$12,3,FALSE)</f>
        <v>60</v>
      </c>
      <c r="Q552" s="9">
        <f>VLOOKUP(H552,Sheet2!$B$2:$F$5,5,FALSE)*VLOOKUP(F552,Sheet2!$A$8:$C$12,3,FALSE)</f>
        <v>100</v>
      </c>
      <c r="R552" s="1">
        <f>VLOOKUP(F552,Sheet2!$A$7:$F$12,5,FALSE)</f>
        <v>80</v>
      </c>
      <c r="S552" s="1">
        <f>VLOOKUP(F552,Sheet2!$A$7:$F$12,6,FALSE)</f>
        <v>95</v>
      </c>
      <c r="T552" s="11">
        <f t="shared" si="108"/>
        <v>26.666666666666668</v>
      </c>
      <c r="U552" s="11">
        <f t="shared" si="109"/>
        <v>26.666666666666668</v>
      </c>
      <c r="V552" s="11">
        <f t="shared" si="110"/>
        <v>26.666666666666668</v>
      </c>
      <c r="W552" s="11">
        <f t="shared" si="111"/>
        <v>33.333333333333336</v>
      </c>
      <c r="X552" s="11">
        <f t="shared" si="112"/>
        <v>33.333333333333336</v>
      </c>
      <c r="Y552" s="11">
        <f t="shared" si="113"/>
        <v>33.333333333333336</v>
      </c>
      <c r="Z552" s="11">
        <f t="shared" si="113"/>
        <v>20</v>
      </c>
      <c r="AA552" s="11">
        <f t="shared" si="114"/>
        <v>20</v>
      </c>
      <c r="AB552" s="11">
        <f t="shared" si="115"/>
        <v>20</v>
      </c>
      <c r="AC552" s="11">
        <f t="shared" si="115"/>
        <v>33.333333333333336</v>
      </c>
      <c r="AD552" s="11">
        <f t="shared" si="116"/>
        <v>33.333333333333336</v>
      </c>
      <c r="AE552" s="11">
        <f t="shared" si="117"/>
        <v>33.333333333333336</v>
      </c>
    </row>
    <row r="553" spans="1:31">
      <c r="A553" s="1">
        <f>VLOOKUP(I553,Sheet3!$A$748:$B$779,2,FALSE)+VLOOKUP(B553,Sheet3!$A$2:$B$737,2,FALSE)</f>
        <v>2422</v>
      </c>
      <c r="B553" s="9" t="str">
        <f>Sheet3!A552</f>
        <v>VRATANCA</v>
      </c>
      <c r="E553" s="1">
        <f t="shared" si="106"/>
        <v>3</v>
      </c>
      <c r="F553" s="1">
        <f>VLOOKUP(VLOOKUP(B553,Sheet3!$A$2:$D$737,4,FALSE),Sheet2!$A$15:$C$19,3,TRUE)</f>
        <v>3</v>
      </c>
      <c r="G553" s="1">
        <f>VLOOKUP(F553,Sheet2!$A$8:$D$12,4,FALSE)</f>
        <v>15</v>
      </c>
      <c r="H553" s="1">
        <f>VLOOKUP(VLOOKUP(B553,Sheet3!$A$2:$E$737,5,FALSE),Sheet2!$A$2:$B$5,2,FALSE)</f>
        <v>2</v>
      </c>
      <c r="I553" s="1" t="str">
        <f>Sheet3!C552</f>
        <v>波黑</v>
      </c>
      <c r="J553" s="1" t="str">
        <f t="shared" si="107"/>
        <v>波黑</v>
      </c>
      <c r="K553" s="1">
        <f t="shared" si="118"/>
        <v>14</v>
      </c>
      <c r="N553" s="1">
        <f>VLOOKUP(H553,Sheet2!$B$2:$F$5,2,FALSE)*VLOOKUP(F553,Sheet2!$A$8:$C$12,3,FALSE)</f>
        <v>96</v>
      </c>
      <c r="O553" s="9">
        <f>VLOOKUP(H553,Sheet2!$B$2:$F$5,3,FALSE)*VLOOKUP(F553,Sheet2!$A$8:$C$12,3,FALSE)</f>
        <v>120</v>
      </c>
      <c r="P553" s="9">
        <f>VLOOKUP(H553,Sheet2!$B$2:$F$5,4,FALSE)*VLOOKUP(F553,Sheet2!$A$8:$C$12,3,FALSE)</f>
        <v>72</v>
      </c>
      <c r="Q553" s="9">
        <f>VLOOKUP(H553,Sheet2!$B$2:$F$5,5,FALSE)*VLOOKUP(F553,Sheet2!$A$8:$C$12,3,FALSE)</f>
        <v>120</v>
      </c>
      <c r="R553" s="1">
        <f>VLOOKUP(F553,Sheet2!$A$7:$F$12,5,FALSE)</f>
        <v>85</v>
      </c>
      <c r="S553" s="1">
        <f>VLOOKUP(F553,Sheet2!$A$7:$F$12,6,FALSE)</f>
        <v>100</v>
      </c>
      <c r="T553" s="11">
        <f t="shared" si="108"/>
        <v>32</v>
      </c>
      <c r="U553" s="11">
        <f t="shared" si="109"/>
        <v>32</v>
      </c>
      <c r="V553" s="11">
        <f t="shared" si="110"/>
        <v>32</v>
      </c>
      <c r="W553" s="11">
        <f t="shared" si="111"/>
        <v>40</v>
      </c>
      <c r="X553" s="11">
        <f t="shared" si="112"/>
        <v>40</v>
      </c>
      <c r="Y553" s="11">
        <f t="shared" si="113"/>
        <v>40</v>
      </c>
      <c r="Z553" s="11">
        <f t="shared" si="113"/>
        <v>24</v>
      </c>
      <c r="AA553" s="11">
        <f t="shared" si="114"/>
        <v>24</v>
      </c>
      <c r="AB553" s="11">
        <f t="shared" si="115"/>
        <v>24</v>
      </c>
      <c r="AC553" s="11">
        <f t="shared" si="115"/>
        <v>40</v>
      </c>
      <c r="AD553" s="11">
        <f t="shared" si="116"/>
        <v>40</v>
      </c>
      <c r="AE553" s="11">
        <f t="shared" si="117"/>
        <v>40</v>
      </c>
    </row>
    <row r="554" spans="1:31">
      <c r="A554" s="1">
        <f>VLOOKUP(I554,Sheet3!$A$748:$B$779,2,FALSE)+VLOOKUP(B554,Sheet3!$A$2:$B$737,2,FALSE)</f>
        <v>2423</v>
      </c>
      <c r="B554" s="9" t="str">
        <f>Sheet3!A553</f>
        <v>IGLANIC</v>
      </c>
      <c r="E554" s="1">
        <f t="shared" si="106"/>
        <v>3</v>
      </c>
      <c r="F554" s="1">
        <f>VLOOKUP(VLOOKUP(B554,Sheet3!$A$2:$D$737,4,FALSE),Sheet2!$A$15:$C$19,3,TRUE)</f>
        <v>3</v>
      </c>
      <c r="G554" s="1">
        <f>VLOOKUP(F554,Sheet2!$A$8:$D$12,4,FALSE)</f>
        <v>15</v>
      </c>
      <c r="H554" s="1">
        <f>VLOOKUP(VLOOKUP(B554,Sheet3!$A$2:$E$737,5,FALSE),Sheet2!$A$2:$B$5,2,FALSE)</f>
        <v>2</v>
      </c>
      <c r="I554" s="1" t="str">
        <f>Sheet3!C553</f>
        <v>波黑</v>
      </c>
      <c r="J554" s="1" t="str">
        <f t="shared" si="107"/>
        <v>波黑</v>
      </c>
      <c r="K554" s="1">
        <f t="shared" si="118"/>
        <v>6</v>
      </c>
      <c r="N554" s="1">
        <f>VLOOKUP(H554,Sheet2!$B$2:$F$5,2,FALSE)*VLOOKUP(F554,Sheet2!$A$8:$C$12,3,FALSE)</f>
        <v>96</v>
      </c>
      <c r="O554" s="9">
        <f>VLOOKUP(H554,Sheet2!$B$2:$F$5,3,FALSE)*VLOOKUP(F554,Sheet2!$A$8:$C$12,3,FALSE)</f>
        <v>120</v>
      </c>
      <c r="P554" s="9">
        <f>VLOOKUP(H554,Sheet2!$B$2:$F$5,4,FALSE)*VLOOKUP(F554,Sheet2!$A$8:$C$12,3,FALSE)</f>
        <v>72</v>
      </c>
      <c r="Q554" s="9">
        <f>VLOOKUP(H554,Sheet2!$B$2:$F$5,5,FALSE)*VLOOKUP(F554,Sheet2!$A$8:$C$12,3,FALSE)</f>
        <v>120</v>
      </c>
      <c r="R554" s="1">
        <f>VLOOKUP(F554,Sheet2!$A$7:$F$12,5,FALSE)</f>
        <v>85</v>
      </c>
      <c r="S554" s="1">
        <f>VLOOKUP(F554,Sheet2!$A$7:$F$12,6,FALSE)</f>
        <v>100</v>
      </c>
      <c r="T554" s="11">
        <f t="shared" si="108"/>
        <v>32</v>
      </c>
      <c r="U554" s="11">
        <f t="shared" si="109"/>
        <v>32</v>
      </c>
      <c r="V554" s="11">
        <f t="shared" si="110"/>
        <v>32</v>
      </c>
      <c r="W554" s="11">
        <f t="shared" si="111"/>
        <v>40</v>
      </c>
      <c r="X554" s="11">
        <f t="shared" si="112"/>
        <v>40</v>
      </c>
      <c r="Y554" s="11">
        <f t="shared" si="113"/>
        <v>40</v>
      </c>
      <c r="Z554" s="11">
        <f t="shared" si="113"/>
        <v>24</v>
      </c>
      <c r="AA554" s="11">
        <f t="shared" si="114"/>
        <v>24</v>
      </c>
      <c r="AB554" s="11">
        <f t="shared" si="115"/>
        <v>24</v>
      </c>
      <c r="AC554" s="11">
        <f t="shared" si="115"/>
        <v>40</v>
      </c>
      <c r="AD554" s="11">
        <f t="shared" si="116"/>
        <v>40</v>
      </c>
      <c r="AE554" s="11">
        <f t="shared" si="117"/>
        <v>40</v>
      </c>
    </row>
    <row r="555" spans="1:31">
      <c r="A555" s="1">
        <f>VLOOKUP(I555,Sheet3!$A$748:$B$779,2,FALSE)+VLOOKUP(B555,Sheet3!$A$2:$B$737,2,FALSE)</f>
        <v>2501</v>
      </c>
      <c r="B555" s="9" t="str">
        <f>Sheet3!A554</f>
        <v xml:space="preserve">诺伊尔 </v>
      </c>
      <c r="E555" s="1">
        <f t="shared" si="106"/>
        <v>5</v>
      </c>
      <c r="F555" s="1">
        <f>VLOOKUP(VLOOKUP(B555,Sheet3!$A$2:$D$737,4,FALSE),Sheet2!$A$15:$C$19,3,TRUE)</f>
        <v>5</v>
      </c>
      <c r="G555" s="1">
        <f>VLOOKUP(F555,Sheet2!$A$8:$D$12,4,FALSE)</f>
        <v>30</v>
      </c>
      <c r="H555" s="1">
        <f>VLOOKUP(VLOOKUP(B555,Sheet3!$A$2:$E$737,5,FALSE),Sheet2!$A$2:$B$5,2,FALSE)</f>
        <v>4</v>
      </c>
      <c r="I555" s="1" t="str">
        <f>Sheet3!C554</f>
        <v>德国</v>
      </c>
      <c r="J555" s="1" t="str">
        <f t="shared" si="107"/>
        <v>德国</v>
      </c>
      <c r="K555" s="1">
        <f t="shared" si="118"/>
        <v>12</v>
      </c>
      <c r="N555" s="1">
        <f>VLOOKUP(H555,Sheet2!$B$2:$F$5,2,FALSE)*VLOOKUP(F555,Sheet2!$A$8:$C$12,3,FALSE)</f>
        <v>120</v>
      </c>
      <c r="O555" s="9">
        <f>VLOOKUP(H555,Sheet2!$B$2:$F$5,3,FALSE)*VLOOKUP(F555,Sheet2!$A$8:$C$12,3,FALSE)</f>
        <v>120</v>
      </c>
      <c r="P555" s="9">
        <f>VLOOKUP(H555,Sheet2!$B$2:$F$5,4,FALSE)*VLOOKUP(F555,Sheet2!$A$8:$C$12,3,FALSE)</f>
        <v>240</v>
      </c>
      <c r="Q555" s="9">
        <f>VLOOKUP(H555,Sheet2!$B$2:$F$5,5,FALSE)*VLOOKUP(F555,Sheet2!$A$8:$C$12,3,FALSE)</f>
        <v>200</v>
      </c>
      <c r="R555" s="1">
        <f>VLOOKUP(F555,Sheet2!$A$7:$F$12,5,FALSE)</f>
        <v>100</v>
      </c>
      <c r="S555" s="1">
        <f>VLOOKUP(F555,Sheet2!$A$7:$F$12,6,FALSE)</f>
        <v>120</v>
      </c>
      <c r="T555" s="11">
        <f t="shared" si="108"/>
        <v>40</v>
      </c>
      <c r="U555" s="11">
        <f t="shared" si="109"/>
        <v>40</v>
      </c>
      <c r="V555" s="11">
        <f t="shared" si="110"/>
        <v>40</v>
      </c>
      <c r="W555" s="11">
        <f t="shared" si="111"/>
        <v>40</v>
      </c>
      <c r="X555" s="11">
        <f t="shared" si="112"/>
        <v>40</v>
      </c>
      <c r="Y555" s="11">
        <f t="shared" si="113"/>
        <v>40</v>
      </c>
      <c r="Z555" s="11">
        <f t="shared" si="113"/>
        <v>80</v>
      </c>
      <c r="AA555" s="11">
        <f t="shared" si="114"/>
        <v>80</v>
      </c>
      <c r="AB555" s="11">
        <f t="shared" si="115"/>
        <v>80</v>
      </c>
      <c r="AC555" s="11">
        <f t="shared" si="115"/>
        <v>66.666666666666671</v>
      </c>
      <c r="AD555" s="11">
        <f t="shared" si="116"/>
        <v>66.666666666666671</v>
      </c>
      <c r="AE555" s="11">
        <f t="shared" si="117"/>
        <v>66.666666666666671</v>
      </c>
    </row>
    <row r="556" spans="1:31">
      <c r="A556" s="1">
        <f>VLOOKUP(I556,Sheet3!$A$748:$B$779,2,FALSE)+VLOOKUP(B556,Sheet3!$A$2:$B$737,2,FALSE)</f>
        <v>2502</v>
      </c>
      <c r="B556" s="9" t="str">
        <f>Sheet3!A555</f>
        <v>莫特萨克</v>
      </c>
      <c r="E556" s="1">
        <f t="shared" si="106"/>
        <v>3</v>
      </c>
      <c r="F556" s="1">
        <f>VLOOKUP(VLOOKUP(B556,Sheet3!$A$2:$D$737,4,FALSE),Sheet2!$A$15:$C$19,3,TRUE)</f>
        <v>3</v>
      </c>
      <c r="G556" s="1">
        <f>VLOOKUP(F556,Sheet2!$A$8:$D$12,4,FALSE)</f>
        <v>15</v>
      </c>
      <c r="H556" s="1">
        <f>VLOOKUP(VLOOKUP(B556,Sheet3!$A$2:$E$737,5,FALSE),Sheet2!$A$2:$B$5,2,FALSE)</f>
        <v>3</v>
      </c>
      <c r="I556" s="1" t="str">
        <f>Sheet3!C555</f>
        <v>德国</v>
      </c>
      <c r="J556" s="1" t="str">
        <f t="shared" si="107"/>
        <v>德国</v>
      </c>
      <c r="K556" s="1">
        <f t="shared" si="118"/>
        <v>3</v>
      </c>
      <c r="N556" s="1">
        <f>VLOOKUP(H556,Sheet2!$B$2:$F$5,2,FALSE)*VLOOKUP(F556,Sheet2!$A$8:$C$12,3,FALSE)</f>
        <v>72</v>
      </c>
      <c r="O556" s="9">
        <f>VLOOKUP(H556,Sheet2!$B$2:$F$5,3,FALSE)*VLOOKUP(F556,Sheet2!$A$8:$C$12,3,FALSE)</f>
        <v>96</v>
      </c>
      <c r="P556" s="9">
        <f>VLOOKUP(H556,Sheet2!$B$2:$F$5,4,FALSE)*VLOOKUP(F556,Sheet2!$A$8:$C$12,3,FALSE)</f>
        <v>120</v>
      </c>
      <c r="Q556" s="9">
        <f>VLOOKUP(H556,Sheet2!$B$2:$F$5,5,FALSE)*VLOOKUP(F556,Sheet2!$A$8:$C$12,3,FALSE)</f>
        <v>120</v>
      </c>
      <c r="R556" s="1">
        <f>VLOOKUP(F556,Sheet2!$A$7:$F$12,5,FALSE)</f>
        <v>85</v>
      </c>
      <c r="S556" s="1">
        <f>VLOOKUP(F556,Sheet2!$A$7:$F$12,6,FALSE)</f>
        <v>100</v>
      </c>
      <c r="T556" s="11">
        <f t="shared" si="108"/>
        <v>24</v>
      </c>
      <c r="U556" s="11">
        <f t="shared" si="109"/>
        <v>24</v>
      </c>
      <c r="V556" s="11">
        <f t="shared" si="110"/>
        <v>24</v>
      </c>
      <c r="W556" s="11">
        <f t="shared" si="111"/>
        <v>32</v>
      </c>
      <c r="X556" s="11">
        <f t="shared" si="112"/>
        <v>32</v>
      </c>
      <c r="Y556" s="11">
        <f t="shared" si="113"/>
        <v>32</v>
      </c>
      <c r="Z556" s="11">
        <f t="shared" si="113"/>
        <v>40</v>
      </c>
      <c r="AA556" s="11">
        <f t="shared" si="114"/>
        <v>40</v>
      </c>
      <c r="AB556" s="11">
        <f t="shared" si="115"/>
        <v>40</v>
      </c>
      <c r="AC556" s="11">
        <f t="shared" si="115"/>
        <v>40</v>
      </c>
      <c r="AD556" s="11">
        <f t="shared" si="116"/>
        <v>40</v>
      </c>
      <c r="AE556" s="11">
        <f t="shared" si="117"/>
        <v>40</v>
      </c>
    </row>
    <row r="557" spans="1:31">
      <c r="A557" s="1">
        <f>VLOOKUP(I557,Sheet3!$A$748:$B$779,2,FALSE)+VLOOKUP(B557,Sheet3!$A$2:$B$737,2,FALSE)</f>
        <v>2503</v>
      </c>
      <c r="B557" s="9" t="str">
        <f>Sheet3!A556</f>
        <v>胡梅尔斯</v>
      </c>
      <c r="E557" s="1">
        <f t="shared" si="106"/>
        <v>4</v>
      </c>
      <c r="F557" s="1">
        <f>VLOOKUP(VLOOKUP(B557,Sheet3!$A$2:$D$737,4,FALSE),Sheet2!$A$15:$C$19,3,TRUE)</f>
        <v>4</v>
      </c>
      <c r="G557" s="1">
        <f>VLOOKUP(F557,Sheet2!$A$8:$D$12,4,FALSE)</f>
        <v>20</v>
      </c>
      <c r="H557" s="1">
        <f>VLOOKUP(VLOOKUP(B557,Sheet3!$A$2:$E$737,5,FALSE),Sheet2!$A$2:$B$5,2,FALSE)</f>
        <v>3</v>
      </c>
      <c r="I557" s="1" t="str">
        <f>Sheet3!C556</f>
        <v>德国</v>
      </c>
      <c r="J557" s="1" t="str">
        <f t="shared" si="107"/>
        <v>德国</v>
      </c>
      <c r="K557" s="1">
        <f t="shared" si="118"/>
        <v>1</v>
      </c>
      <c r="N557" s="1">
        <f>VLOOKUP(H557,Sheet2!$B$2:$F$5,2,FALSE)*VLOOKUP(F557,Sheet2!$A$8:$C$12,3,FALSE)</f>
        <v>90</v>
      </c>
      <c r="O557" s="9">
        <f>VLOOKUP(H557,Sheet2!$B$2:$F$5,3,FALSE)*VLOOKUP(F557,Sheet2!$A$8:$C$12,3,FALSE)</f>
        <v>120</v>
      </c>
      <c r="P557" s="9">
        <f>VLOOKUP(H557,Sheet2!$B$2:$F$5,4,FALSE)*VLOOKUP(F557,Sheet2!$A$8:$C$12,3,FALSE)</f>
        <v>150</v>
      </c>
      <c r="Q557" s="9">
        <f>VLOOKUP(H557,Sheet2!$B$2:$F$5,5,FALSE)*VLOOKUP(F557,Sheet2!$A$8:$C$12,3,FALSE)</f>
        <v>150</v>
      </c>
      <c r="R557" s="1">
        <f>VLOOKUP(F557,Sheet2!$A$7:$F$12,5,FALSE)</f>
        <v>90</v>
      </c>
      <c r="S557" s="1">
        <f>VLOOKUP(F557,Sheet2!$A$7:$F$12,6,FALSE)</f>
        <v>110</v>
      </c>
      <c r="T557" s="11">
        <f t="shared" si="108"/>
        <v>30</v>
      </c>
      <c r="U557" s="11">
        <f t="shared" si="109"/>
        <v>30</v>
      </c>
      <c r="V557" s="11">
        <f t="shared" si="110"/>
        <v>30</v>
      </c>
      <c r="W557" s="11">
        <f t="shared" si="111"/>
        <v>40</v>
      </c>
      <c r="X557" s="11">
        <f t="shared" si="112"/>
        <v>40</v>
      </c>
      <c r="Y557" s="11">
        <f t="shared" si="113"/>
        <v>40</v>
      </c>
      <c r="Z557" s="11">
        <f t="shared" si="113"/>
        <v>50</v>
      </c>
      <c r="AA557" s="11">
        <f t="shared" si="114"/>
        <v>50</v>
      </c>
      <c r="AB557" s="11">
        <f t="shared" si="115"/>
        <v>50</v>
      </c>
      <c r="AC557" s="11">
        <f t="shared" si="115"/>
        <v>50</v>
      </c>
      <c r="AD557" s="11">
        <f t="shared" si="116"/>
        <v>50</v>
      </c>
      <c r="AE557" s="11">
        <f t="shared" si="117"/>
        <v>50</v>
      </c>
    </row>
    <row r="558" spans="1:31">
      <c r="A558" s="1">
        <f>VLOOKUP(I558,Sheet3!$A$748:$B$779,2,FALSE)+VLOOKUP(B558,Sheet3!$A$2:$B$737,2,FALSE)</f>
        <v>2504</v>
      </c>
      <c r="B558" s="9" t="str">
        <f>Sheet3!A557</f>
        <v>赫韦德斯</v>
      </c>
      <c r="E558" s="1">
        <f t="shared" si="106"/>
        <v>3</v>
      </c>
      <c r="F558" s="1">
        <f>VLOOKUP(VLOOKUP(B558,Sheet3!$A$2:$D$737,4,FALSE),Sheet2!$A$15:$C$19,3,TRUE)</f>
        <v>3</v>
      </c>
      <c r="G558" s="1">
        <f>VLOOKUP(F558,Sheet2!$A$8:$D$12,4,FALSE)</f>
        <v>15</v>
      </c>
      <c r="H558" s="1">
        <f>VLOOKUP(VLOOKUP(B558,Sheet3!$A$2:$E$737,5,FALSE),Sheet2!$A$2:$B$5,2,FALSE)</f>
        <v>3</v>
      </c>
      <c r="I558" s="1" t="str">
        <f>Sheet3!C557</f>
        <v>德国</v>
      </c>
      <c r="J558" s="1" t="str">
        <f t="shared" si="107"/>
        <v>德国</v>
      </c>
      <c r="K558" s="1">
        <f t="shared" si="118"/>
        <v>9</v>
      </c>
      <c r="N558" s="1">
        <f>VLOOKUP(H558,Sheet2!$B$2:$F$5,2,FALSE)*VLOOKUP(F558,Sheet2!$A$8:$C$12,3,FALSE)</f>
        <v>72</v>
      </c>
      <c r="O558" s="9">
        <f>VLOOKUP(H558,Sheet2!$B$2:$F$5,3,FALSE)*VLOOKUP(F558,Sheet2!$A$8:$C$12,3,FALSE)</f>
        <v>96</v>
      </c>
      <c r="P558" s="9">
        <f>VLOOKUP(H558,Sheet2!$B$2:$F$5,4,FALSE)*VLOOKUP(F558,Sheet2!$A$8:$C$12,3,FALSE)</f>
        <v>120</v>
      </c>
      <c r="Q558" s="9">
        <f>VLOOKUP(H558,Sheet2!$B$2:$F$5,5,FALSE)*VLOOKUP(F558,Sheet2!$A$8:$C$12,3,FALSE)</f>
        <v>120</v>
      </c>
      <c r="R558" s="1">
        <f>VLOOKUP(F558,Sheet2!$A$7:$F$12,5,FALSE)</f>
        <v>85</v>
      </c>
      <c r="S558" s="1">
        <f>VLOOKUP(F558,Sheet2!$A$7:$F$12,6,FALSE)</f>
        <v>100</v>
      </c>
      <c r="T558" s="11">
        <f t="shared" si="108"/>
        <v>24</v>
      </c>
      <c r="U558" s="11">
        <f t="shared" si="109"/>
        <v>24</v>
      </c>
      <c r="V558" s="11">
        <f t="shared" si="110"/>
        <v>24</v>
      </c>
      <c r="W558" s="11">
        <f t="shared" si="111"/>
        <v>32</v>
      </c>
      <c r="X558" s="11">
        <f t="shared" si="112"/>
        <v>32</v>
      </c>
      <c r="Y558" s="11">
        <f t="shared" si="113"/>
        <v>32</v>
      </c>
      <c r="Z558" s="11">
        <f t="shared" si="113"/>
        <v>40</v>
      </c>
      <c r="AA558" s="11">
        <f t="shared" si="114"/>
        <v>40</v>
      </c>
      <c r="AB558" s="11">
        <f t="shared" si="115"/>
        <v>40</v>
      </c>
      <c r="AC558" s="11">
        <f t="shared" si="115"/>
        <v>40</v>
      </c>
      <c r="AD558" s="11">
        <f t="shared" si="116"/>
        <v>40</v>
      </c>
      <c r="AE558" s="11">
        <f t="shared" si="117"/>
        <v>40</v>
      </c>
    </row>
    <row r="559" spans="1:31">
      <c r="A559" s="1">
        <f>VLOOKUP(I559,Sheet3!$A$748:$B$779,2,FALSE)+VLOOKUP(B559,Sheet3!$A$2:$B$737,2,FALSE)</f>
        <v>2505</v>
      </c>
      <c r="B559" s="9" t="str">
        <f>Sheet3!A558</f>
        <v>拉姆</v>
      </c>
      <c r="E559" s="1">
        <f t="shared" si="106"/>
        <v>3</v>
      </c>
      <c r="F559" s="1">
        <f>VLOOKUP(VLOOKUP(B559,Sheet3!$A$2:$D$737,4,FALSE),Sheet2!$A$15:$C$19,3,TRUE)</f>
        <v>3</v>
      </c>
      <c r="G559" s="1">
        <f>VLOOKUP(F559,Sheet2!$A$8:$D$12,4,FALSE)</f>
        <v>15</v>
      </c>
      <c r="H559" s="1">
        <f>VLOOKUP(VLOOKUP(B559,Sheet3!$A$2:$E$737,5,FALSE),Sheet2!$A$2:$B$5,2,FALSE)</f>
        <v>3</v>
      </c>
      <c r="I559" s="1" t="str">
        <f>Sheet3!C558</f>
        <v>德国</v>
      </c>
      <c r="J559" s="1" t="str">
        <f t="shared" si="107"/>
        <v>德国</v>
      </c>
      <c r="K559" s="1">
        <f t="shared" si="118"/>
        <v>8</v>
      </c>
      <c r="N559" s="1">
        <f>VLOOKUP(H559,Sheet2!$B$2:$F$5,2,FALSE)*VLOOKUP(F559,Sheet2!$A$8:$C$12,3,FALSE)</f>
        <v>72</v>
      </c>
      <c r="O559" s="9">
        <f>VLOOKUP(H559,Sheet2!$B$2:$F$5,3,FALSE)*VLOOKUP(F559,Sheet2!$A$8:$C$12,3,FALSE)</f>
        <v>96</v>
      </c>
      <c r="P559" s="9">
        <f>VLOOKUP(H559,Sheet2!$B$2:$F$5,4,FALSE)*VLOOKUP(F559,Sheet2!$A$8:$C$12,3,FALSE)</f>
        <v>120</v>
      </c>
      <c r="Q559" s="9">
        <f>VLOOKUP(H559,Sheet2!$B$2:$F$5,5,FALSE)*VLOOKUP(F559,Sheet2!$A$8:$C$12,3,FALSE)</f>
        <v>120</v>
      </c>
      <c r="R559" s="1">
        <f>VLOOKUP(F559,Sheet2!$A$7:$F$12,5,FALSE)</f>
        <v>85</v>
      </c>
      <c r="S559" s="1">
        <f>VLOOKUP(F559,Sheet2!$A$7:$F$12,6,FALSE)</f>
        <v>100</v>
      </c>
      <c r="T559" s="11">
        <f t="shared" si="108"/>
        <v>24</v>
      </c>
      <c r="U559" s="11">
        <f t="shared" si="109"/>
        <v>24</v>
      </c>
      <c r="V559" s="11">
        <f t="shared" si="110"/>
        <v>24</v>
      </c>
      <c r="W559" s="11">
        <f t="shared" si="111"/>
        <v>32</v>
      </c>
      <c r="X559" s="11">
        <f t="shared" si="112"/>
        <v>32</v>
      </c>
      <c r="Y559" s="11">
        <f t="shared" si="113"/>
        <v>32</v>
      </c>
      <c r="Z559" s="11">
        <f t="shared" si="113"/>
        <v>40</v>
      </c>
      <c r="AA559" s="11">
        <f t="shared" si="114"/>
        <v>40</v>
      </c>
      <c r="AB559" s="11">
        <f t="shared" si="115"/>
        <v>40</v>
      </c>
      <c r="AC559" s="11">
        <f t="shared" si="115"/>
        <v>40</v>
      </c>
      <c r="AD559" s="11">
        <f t="shared" si="116"/>
        <v>40</v>
      </c>
      <c r="AE559" s="11">
        <f t="shared" si="117"/>
        <v>40</v>
      </c>
    </row>
    <row r="560" spans="1:31">
      <c r="A560" s="1">
        <f>VLOOKUP(I560,Sheet3!$A$748:$B$779,2,FALSE)+VLOOKUP(B560,Sheet3!$A$2:$B$737,2,FALSE)</f>
        <v>2506</v>
      </c>
      <c r="B560" s="9" t="str">
        <f>Sheet3!A559</f>
        <v>萨米.赫迪拉</v>
      </c>
      <c r="E560" s="1">
        <f t="shared" si="106"/>
        <v>3</v>
      </c>
      <c r="F560" s="1">
        <f>VLOOKUP(VLOOKUP(B560,Sheet3!$A$2:$D$737,4,FALSE),Sheet2!$A$15:$C$19,3,TRUE)</f>
        <v>3</v>
      </c>
      <c r="G560" s="1">
        <f>VLOOKUP(F560,Sheet2!$A$8:$D$12,4,FALSE)</f>
        <v>15</v>
      </c>
      <c r="H560" s="1">
        <f>VLOOKUP(VLOOKUP(B560,Sheet3!$A$2:$E$737,5,FALSE),Sheet2!$A$2:$B$5,2,FALSE)</f>
        <v>2</v>
      </c>
      <c r="I560" s="1" t="str">
        <f>Sheet3!C559</f>
        <v>德国</v>
      </c>
      <c r="J560" s="1" t="str">
        <f t="shared" si="107"/>
        <v>德国</v>
      </c>
      <c r="K560" s="1">
        <f t="shared" si="118"/>
        <v>4</v>
      </c>
      <c r="N560" s="1">
        <f>VLOOKUP(H560,Sheet2!$B$2:$F$5,2,FALSE)*VLOOKUP(F560,Sheet2!$A$8:$C$12,3,FALSE)</f>
        <v>96</v>
      </c>
      <c r="O560" s="9">
        <f>VLOOKUP(H560,Sheet2!$B$2:$F$5,3,FALSE)*VLOOKUP(F560,Sheet2!$A$8:$C$12,3,FALSE)</f>
        <v>120</v>
      </c>
      <c r="P560" s="9">
        <f>VLOOKUP(H560,Sheet2!$B$2:$F$5,4,FALSE)*VLOOKUP(F560,Sheet2!$A$8:$C$12,3,FALSE)</f>
        <v>72</v>
      </c>
      <c r="Q560" s="9">
        <f>VLOOKUP(H560,Sheet2!$B$2:$F$5,5,FALSE)*VLOOKUP(F560,Sheet2!$A$8:$C$12,3,FALSE)</f>
        <v>120</v>
      </c>
      <c r="R560" s="1">
        <f>VLOOKUP(F560,Sheet2!$A$7:$F$12,5,FALSE)</f>
        <v>85</v>
      </c>
      <c r="S560" s="1">
        <f>VLOOKUP(F560,Sheet2!$A$7:$F$12,6,FALSE)</f>
        <v>100</v>
      </c>
      <c r="T560" s="11">
        <f t="shared" si="108"/>
        <v>32</v>
      </c>
      <c r="U560" s="11">
        <f t="shared" si="109"/>
        <v>32</v>
      </c>
      <c r="V560" s="11">
        <f t="shared" si="110"/>
        <v>32</v>
      </c>
      <c r="W560" s="11">
        <f t="shared" si="111"/>
        <v>40</v>
      </c>
      <c r="X560" s="11">
        <f t="shared" si="112"/>
        <v>40</v>
      </c>
      <c r="Y560" s="11">
        <f t="shared" si="113"/>
        <v>40</v>
      </c>
      <c r="Z560" s="11">
        <f t="shared" si="113"/>
        <v>24</v>
      </c>
      <c r="AA560" s="11">
        <f t="shared" si="114"/>
        <v>24</v>
      </c>
      <c r="AB560" s="11">
        <f t="shared" si="115"/>
        <v>24</v>
      </c>
      <c r="AC560" s="11">
        <f t="shared" si="115"/>
        <v>40</v>
      </c>
      <c r="AD560" s="11">
        <f t="shared" si="116"/>
        <v>40</v>
      </c>
      <c r="AE560" s="11">
        <f t="shared" si="117"/>
        <v>40</v>
      </c>
    </row>
    <row r="561" spans="1:31">
      <c r="A561" s="1">
        <f>VLOOKUP(I561,Sheet3!$A$748:$B$779,2,FALSE)+VLOOKUP(B561,Sheet3!$A$2:$B$737,2,FALSE)</f>
        <v>2507</v>
      </c>
      <c r="B561" s="9" t="str">
        <f>Sheet3!A560</f>
        <v>施魏因斯泰格</v>
      </c>
      <c r="E561" s="1">
        <f t="shared" si="106"/>
        <v>4</v>
      </c>
      <c r="F561" s="1">
        <f>VLOOKUP(VLOOKUP(B561,Sheet3!$A$2:$D$737,4,FALSE),Sheet2!$A$15:$C$19,3,TRUE)</f>
        <v>4</v>
      </c>
      <c r="G561" s="1">
        <f>VLOOKUP(F561,Sheet2!$A$8:$D$12,4,FALSE)</f>
        <v>20</v>
      </c>
      <c r="H561" s="1">
        <f>VLOOKUP(VLOOKUP(B561,Sheet3!$A$2:$E$737,5,FALSE),Sheet2!$A$2:$B$5,2,FALSE)</f>
        <v>2</v>
      </c>
      <c r="I561" s="1" t="str">
        <f>Sheet3!C560</f>
        <v>德国</v>
      </c>
      <c r="J561" s="1" t="str">
        <f t="shared" si="107"/>
        <v>德国</v>
      </c>
      <c r="K561" s="1">
        <f t="shared" si="118"/>
        <v>10</v>
      </c>
      <c r="N561" s="1">
        <f>VLOOKUP(H561,Sheet2!$B$2:$F$5,2,FALSE)*VLOOKUP(F561,Sheet2!$A$8:$C$12,3,FALSE)</f>
        <v>120</v>
      </c>
      <c r="O561" s="9">
        <f>VLOOKUP(H561,Sheet2!$B$2:$F$5,3,FALSE)*VLOOKUP(F561,Sheet2!$A$8:$C$12,3,FALSE)</f>
        <v>150</v>
      </c>
      <c r="P561" s="9">
        <f>VLOOKUP(H561,Sheet2!$B$2:$F$5,4,FALSE)*VLOOKUP(F561,Sheet2!$A$8:$C$12,3,FALSE)</f>
        <v>90</v>
      </c>
      <c r="Q561" s="9">
        <f>VLOOKUP(H561,Sheet2!$B$2:$F$5,5,FALSE)*VLOOKUP(F561,Sheet2!$A$8:$C$12,3,FALSE)</f>
        <v>150</v>
      </c>
      <c r="R561" s="1">
        <f>VLOOKUP(F561,Sheet2!$A$7:$F$12,5,FALSE)</f>
        <v>90</v>
      </c>
      <c r="S561" s="1">
        <f>VLOOKUP(F561,Sheet2!$A$7:$F$12,6,FALSE)</f>
        <v>110</v>
      </c>
      <c r="T561" s="11">
        <f t="shared" si="108"/>
        <v>40</v>
      </c>
      <c r="U561" s="11">
        <f t="shared" si="109"/>
        <v>40</v>
      </c>
      <c r="V561" s="11">
        <f t="shared" si="110"/>
        <v>40</v>
      </c>
      <c r="W561" s="11">
        <f t="shared" si="111"/>
        <v>50</v>
      </c>
      <c r="X561" s="11">
        <f t="shared" si="112"/>
        <v>50</v>
      </c>
      <c r="Y561" s="11">
        <f t="shared" si="113"/>
        <v>50</v>
      </c>
      <c r="Z561" s="11">
        <f t="shared" si="113"/>
        <v>30</v>
      </c>
      <c r="AA561" s="11">
        <f t="shared" si="114"/>
        <v>30</v>
      </c>
      <c r="AB561" s="11">
        <f t="shared" si="115"/>
        <v>30</v>
      </c>
      <c r="AC561" s="11">
        <f t="shared" si="115"/>
        <v>50</v>
      </c>
      <c r="AD561" s="11">
        <f t="shared" si="116"/>
        <v>50</v>
      </c>
      <c r="AE561" s="11">
        <f t="shared" si="117"/>
        <v>50</v>
      </c>
    </row>
    <row r="562" spans="1:31">
      <c r="A562" s="1">
        <f>VLOOKUP(I562,Sheet3!$A$748:$B$779,2,FALSE)+VLOOKUP(B562,Sheet3!$A$2:$B$737,2,FALSE)</f>
        <v>2508</v>
      </c>
      <c r="B562" s="9" t="str">
        <f>Sheet3!A561</f>
        <v>托马斯.穆勒</v>
      </c>
      <c r="E562" s="1">
        <f t="shared" si="106"/>
        <v>3</v>
      </c>
      <c r="F562" s="1">
        <f>VLOOKUP(VLOOKUP(B562,Sheet3!$A$2:$D$737,4,FALSE),Sheet2!$A$15:$C$19,3,TRUE)</f>
        <v>3</v>
      </c>
      <c r="G562" s="1">
        <f>VLOOKUP(F562,Sheet2!$A$8:$D$12,4,FALSE)</f>
        <v>15</v>
      </c>
      <c r="H562" s="1">
        <f>VLOOKUP(VLOOKUP(B562,Sheet3!$A$2:$E$737,5,FALSE),Sheet2!$A$2:$B$5,2,FALSE)</f>
        <v>1</v>
      </c>
      <c r="I562" s="1" t="str">
        <f>Sheet3!C561</f>
        <v>德国</v>
      </c>
      <c r="J562" s="1" t="str">
        <f t="shared" si="107"/>
        <v>德国</v>
      </c>
      <c r="K562" s="1">
        <f t="shared" si="118"/>
        <v>8</v>
      </c>
      <c r="N562" s="1">
        <f>VLOOKUP(H562,Sheet2!$B$2:$F$5,2,FALSE)*VLOOKUP(F562,Sheet2!$A$8:$C$12,3,FALSE)</f>
        <v>120</v>
      </c>
      <c r="O562" s="9">
        <f>VLOOKUP(H562,Sheet2!$B$2:$F$5,3,FALSE)*VLOOKUP(F562,Sheet2!$A$8:$C$12,3,FALSE)</f>
        <v>96</v>
      </c>
      <c r="P562" s="9">
        <f>VLOOKUP(H562,Sheet2!$B$2:$F$5,4,FALSE)*VLOOKUP(F562,Sheet2!$A$8:$C$12,3,FALSE)</f>
        <v>72</v>
      </c>
      <c r="Q562" s="9">
        <f>VLOOKUP(H562,Sheet2!$B$2:$F$5,5,FALSE)*VLOOKUP(F562,Sheet2!$A$8:$C$12,3,FALSE)</f>
        <v>120</v>
      </c>
      <c r="R562" s="1">
        <f>VLOOKUP(F562,Sheet2!$A$7:$F$12,5,FALSE)</f>
        <v>85</v>
      </c>
      <c r="S562" s="1">
        <f>VLOOKUP(F562,Sheet2!$A$7:$F$12,6,FALSE)</f>
        <v>100</v>
      </c>
      <c r="T562" s="11">
        <f t="shared" si="108"/>
        <v>40</v>
      </c>
      <c r="U562" s="11">
        <f t="shared" si="109"/>
        <v>40</v>
      </c>
      <c r="V562" s="11">
        <f t="shared" si="110"/>
        <v>40</v>
      </c>
      <c r="W562" s="11">
        <f t="shared" si="111"/>
        <v>32</v>
      </c>
      <c r="X562" s="11">
        <f t="shared" si="112"/>
        <v>32</v>
      </c>
      <c r="Y562" s="11">
        <f t="shared" si="113"/>
        <v>32</v>
      </c>
      <c r="Z562" s="11">
        <f t="shared" si="113"/>
        <v>24</v>
      </c>
      <c r="AA562" s="11">
        <f t="shared" si="114"/>
        <v>24</v>
      </c>
      <c r="AB562" s="11">
        <f t="shared" si="115"/>
        <v>24</v>
      </c>
      <c r="AC562" s="11">
        <f t="shared" si="115"/>
        <v>40</v>
      </c>
      <c r="AD562" s="11">
        <f t="shared" si="116"/>
        <v>40</v>
      </c>
      <c r="AE562" s="11">
        <f t="shared" si="117"/>
        <v>40</v>
      </c>
    </row>
    <row r="563" spans="1:31">
      <c r="A563" s="1">
        <f>VLOOKUP(I563,Sheet3!$A$748:$B$779,2,FALSE)+VLOOKUP(B563,Sheet3!$A$2:$B$737,2,FALSE)</f>
        <v>2509</v>
      </c>
      <c r="B563" s="9" t="str">
        <f>Sheet3!A562</f>
        <v>罗伊斯</v>
      </c>
      <c r="E563" s="1">
        <f t="shared" si="106"/>
        <v>4</v>
      </c>
      <c r="F563" s="1">
        <f>VLOOKUP(VLOOKUP(B563,Sheet3!$A$2:$D$737,4,FALSE),Sheet2!$A$15:$C$19,3,TRUE)</f>
        <v>4</v>
      </c>
      <c r="G563" s="1">
        <f>VLOOKUP(F563,Sheet2!$A$8:$D$12,4,FALSE)</f>
        <v>20</v>
      </c>
      <c r="H563" s="1">
        <f>VLOOKUP(VLOOKUP(B563,Sheet3!$A$2:$E$737,5,FALSE),Sheet2!$A$2:$B$5,2,FALSE)</f>
        <v>2</v>
      </c>
      <c r="I563" s="1" t="str">
        <f>Sheet3!C562</f>
        <v>德国</v>
      </c>
      <c r="J563" s="1" t="str">
        <f t="shared" si="107"/>
        <v>德国</v>
      </c>
      <c r="K563" s="1">
        <f t="shared" si="118"/>
        <v>7</v>
      </c>
      <c r="N563" s="1">
        <f>VLOOKUP(H563,Sheet2!$B$2:$F$5,2,FALSE)*VLOOKUP(F563,Sheet2!$A$8:$C$12,3,FALSE)</f>
        <v>120</v>
      </c>
      <c r="O563" s="9">
        <f>VLOOKUP(H563,Sheet2!$B$2:$F$5,3,FALSE)*VLOOKUP(F563,Sheet2!$A$8:$C$12,3,FALSE)</f>
        <v>150</v>
      </c>
      <c r="P563" s="9">
        <f>VLOOKUP(H563,Sheet2!$B$2:$F$5,4,FALSE)*VLOOKUP(F563,Sheet2!$A$8:$C$12,3,FALSE)</f>
        <v>90</v>
      </c>
      <c r="Q563" s="9">
        <f>VLOOKUP(H563,Sheet2!$B$2:$F$5,5,FALSE)*VLOOKUP(F563,Sheet2!$A$8:$C$12,3,FALSE)</f>
        <v>150</v>
      </c>
      <c r="R563" s="1">
        <f>VLOOKUP(F563,Sheet2!$A$7:$F$12,5,FALSE)</f>
        <v>90</v>
      </c>
      <c r="S563" s="1">
        <f>VLOOKUP(F563,Sheet2!$A$7:$F$12,6,FALSE)</f>
        <v>110</v>
      </c>
      <c r="T563" s="11">
        <f t="shared" si="108"/>
        <v>40</v>
      </c>
      <c r="U563" s="11">
        <f t="shared" si="109"/>
        <v>40</v>
      </c>
      <c r="V563" s="11">
        <f t="shared" si="110"/>
        <v>40</v>
      </c>
      <c r="W563" s="11">
        <f t="shared" si="111"/>
        <v>50</v>
      </c>
      <c r="X563" s="11">
        <f t="shared" si="112"/>
        <v>50</v>
      </c>
      <c r="Y563" s="11">
        <f t="shared" si="113"/>
        <v>50</v>
      </c>
      <c r="Z563" s="11">
        <f t="shared" si="113"/>
        <v>30</v>
      </c>
      <c r="AA563" s="11">
        <f t="shared" si="114"/>
        <v>30</v>
      </c>
      <c r="AB563" s="11">
        <f t="shared" si="115"/>
        <v>30</v>
      </c>
      <c r="AC563" s="11">
        <f t="shared" si="115"/>
        <v>50</v>
      </c>
      <c r="AD563" s="11">
        <f t="shared" si="116"/>
        <v>50</v>
      </c>
      <c r="AE563" s="11">
        <f t="shared" si="117"/>
        <v>50</v>
      </c>
    </row>
    <row r="564" spans="1:31">
      <c r="A564" s="1">
        <f>VLOOKUP(I564,Sheet3!$A$748:$B$779,2,FALSE)+VLOOKUP(B564,Sheet3!$A$2:$B$737,2,FALSE)</f>
        <v>2510</v>
      </c>
      <c r="B564" s="9" t="str">
        <f>Sheet3!A563</f>
        <v>厄齐尔</v>
      </c>
      <c r="E564" s="1">
        <f t="shared" si="106"/>
        <v>4</v>
      </c>
      <c r="F564" s="1">
        <f>VLOOKUP(VLOOKUP(B564,Sheet3!$A$2:$D$737,4,FALSE),Sheet2!$A$15:$C$19,3,TRUE)</f>
        <v>4</v>
      </c>
      <c r="G564" s="1">
        <f>VLOOKUP(F564,Sheet2!$A$8:$D$12,4,FALSE)</f>
        <v>20</v>
      </c>
      <c r="H564" s="1">
        <f>VLOOKUP(VLOOKUP(B564,Sheet3!$A$2:$E$737,5,FALSE),Sheet2!$A$2:$B$5,2,FALSE)</f>
        <v>2</v>
      </c>
      <c r="I564" s="1" t="str">
        <f>Sheet3!C563</f>
        <v>德国</v>
      </c>
      <c r="J564" s="1" t="str">
        <f t="shared" si="107"/>
        <v>德国</v>
      </c>
      <c r="K564" s="1">
        <f t="shared" si="118"/>
        <v>5</v>
      </c>
      <c r="N564" s="1">
        <f>VLOOKUP(H564,Sheet2!$B$2:$F$5,2,FALSE)*VLOOKUP(F564,Sheet2!$A$8:$C$12,3,FALSE)</f>
        <v>120</v>
      </c>
      <c r="O564" s="9">
        <f>VLOOKUP(H564,Sheet2!$B$2:$F$5,3,FALSE)*VLOOKUP(F564,Sheet2!$A$8:$C$12,3,FALSE)</f>
        <v>150</v>
      </c>
      <c r="P564" s="9">
        <f>VLOOKUP(H564,Sheet2!$B$2:$F$5,4,FALSE)*VLOOKUP(F564,Sheet2!$A$8:$C$12,3,FALSE)</f>
        <v>90</v>
      </c>
      <c r="Q564" s="9">
        <f>VLOOKUP(H564,Sheet2!$B$2:$F$5,5,FALSE)*VLOOKUP(F564,Sheet2!$A$8:$C$12,3,FALSE)</f>
        <v>150</v>
      </c>
      <c r="R564" s="1">
        <f>VLOOKUP(F564,Sheet2!$A$7:$F$12,5,FALSE)</f>
        <v>90</v>
      </c>
      <c r="S564" s="1">
        <f>VLOOKUP(F564,Sheet2!$A$7:$F$12,6,FALSE)</f>
        <v>110</v>
      </c>
      <c r="T564" s="11">
        <f t="shared" si="108"/>
        <v>40</v>
      </c>
      <c r="U564" s="11">
        <f t="shared" si="109"/>
        <v>40</v>
      </c>
      <c r="V564" s="11">
        <f t="shared" si="110"/>
        <v>40</v>
      </c>
      <c r="W564" s="11">
        <f t="shared" si="111"/>
        <v>50</v>
      </c>
      <c r="X564" s="11">
        <f t="shared" si="112"/>
        <v>50</v>
      </c>
      <c r="Y564" s="11">
        <f t="shared" si="113"/>
        <v>50</v>
      </c>
      <c r="Z564" s="11">
        <f t="shared" si="113"/>
        <v>30</v>
      </c>
      <c r="AA564" s="11">
        <f t="shared" si="114"/>
        <v>30</v>
      </c>
      <c r="AB564" s="11">
        <f t="shared" si="115"/>
        <v>30</v>
      </c>
      <c r="AC564" s="11">
        <f t="shared" si="115"/>
        <v>50</v>
      </c>
      <c r="AD564" s="11">
        <f t="shared" si="116"/>
        <v>50</v>
      </c>
      <c r="AE564" s="11">
        <f t="shared" si="117"/>
        <v>50</v>
      </c>
    </row>
    <row r="565" spans="1:31">
      <c r="A565" s="1">
        <f>VLOOKUP(I565,Sheet3!$A$748:$B$779,2,FALSE)+VLOOKUP(B565,Sheet3!$A$2:$B$737,2,FALSE)</f>
        <v>2511</v>
      </c>
      <c r="B565" s="9" t="str">
        <f>Sheet3!A564</f>
        <v>克劳泽</v>
      </c>
      <c r="E565" s="1">
        <f t="shared" si="106"/>
        <v>4</v>
      </c>
      <c r="F565" s="1">
        <f>VLOOKUP(VLOOKUP(B565,Sheet3!$A$2:$D$737,4,FALSE),Sheet2!$A$15:$C$19,3,TRUE)</f>
        <v>4</v>
      </c>
      <c r="G565" s="1">
        <f>VLOOKUP(F565,Sheet2!$A$8:$D$12,4,FALSE)</f>
        <v>20</v>
      </c>
      <c r="H565" s="1">
        <f>VLOOKUP(VLOOKUP(B565,Sheet3!$A$2:$E$737,5,FALSE),Sheet2!$A$2:$B$5,2,FALSE)</f>
        <v>1</v>
      </c>
      <c r="I565" s="1" t="str">
        <f>Sheet3!C564</f>
        <v>德国</v>
      </c>
      <c r="J565" s="1" t="str">
        <f t="shared" si="107"/>
        <v>德国</v>
      </c>
      <c r="K565" s="1">
        <f t="shared" si="118"/>
        <v>2</v>
      </c>
      <c r="N565" s="1">
        <f>VLOOKUP(H565,Sheet2!$B$2:$F$5,2,FALSE)*VLOOKUP(F565,Sheet2!$A$8:$C$12,3,FALSE)</f>
        <v>150</v>
      </c>
      <c r="O565" s="9">
        <f>VLOOKUP(H565,Sheet2!$B$2:$F$5,3,FALSE)*VLOOKUP(F565,Sheet2!$A$8:$C$12,3,FALSE)</f>
        <v>120</v>
      </c>
      <c r="P565" s="9">
        <f>VLOOKUP(H565,Sheet2!$B$2:$F$5,4,FALSE)*VLOOKUP(F565,Sheet2!$A$8:$C$12,3,FALSE)</f>
        <v>90</v>
      </c>
      <c r="Q565" s="9">
        <f>VLOOKUP(H565,Sheet2!$B$2:$F$5,5,FALSE)*VLOOKUP(F565,Sheet2!$A$8:$C$12,3,FALSE)</f>
        <v>150</v>
      </c>
      <c r="R565" s="1">
        <f>VLOOKUP(F565,Sheet2!$A$7:$F$12,5,FALSE)</f>
        <v>90</v>
      </c>
      <c r="S565" s="1">
        <f>VLOOKUP(F565,Sheet2!$A$7:$F$12,6,FALSE)</f>
        <v>110</v>
      </c>
      <c r="T565" s="11">
        <f t="shared" si="108"/>
        <v>50</v>
      </c>
      <c r="U565" s="11">
        <f t="shared" si="109"/>
        <v>50</v>
      </c>
      <c r="V565" s="11">
        <f t="shared" si="110"/>
        <v>50</v>
      </c>
      <c r="W565" s="11">
        <f t="shared" si="111"/>
        <v>40</v>
      </c>
      <c r="X565" s="11">
        <f t="shared" si="112"/>
        <v>40</v>
      </c>
      <c r="Y565" s="11">
        <f t="shared" si="113"/>
        <v>40</v>
      </c>
      <c r="Z565" s="11">
        <f t="shared" si="113"/>
        <v>30</v>
      </c>
      <c r="AA565" s="11">
        <f t="shared" si="114"/>
        <v>30</v>
      </c>
      <c r="AB565" s="11">
        <f t="shared" si="115"/>
        <v>30</v>
      </c>
      <c r="AC565" s="11">
        <f t="shared" si="115"/>
        <v>50</v>
      </c>
      <c r="AD565" s="11">
        <f t="shared" si="116"/>
        <v>50</v>
      </c>
      <c r="AE565" s="11">
        <f t="shared" si="117"/>
        <v>50</v>
      </c>
    </row>
    <row r="566" spans="1:31">
      <c r="A566" s="1">
        <f>VLOOKUP(I566,Sheet3!$A$748:$B$779,2,FALSE)+VLOOKUP(B566,Sheet3!$A$2:$B$737,2,FALSE)</f>
        <v>2512</v>
      </c>
      <c r="B566" s="9" t="str">
        <f>Sheet3!A565</f>
        <v xml:space="preserve">ADLER </v>
      </c>
      <c r="E566" s="1">
        <f t="shared" si="106"/>
        <v>3</v>
      </c>
      <c r="F566" s="1">
        <f>VLOOKUP(VLOOKUP(B566,Sheet3!$A$2:$D$737,4,FALSE),Sheet2!$A$15:$C$19,3,TRUE)</f>
        <v>3</v>
      </c>
      <c r="G566" s="1">
        <f>VLOOKUP(F566,Sheet2!$A$8:$D$12,4,FALSE)</f>
        <v>15</v>
      </c>
      <c r="H566" s="1">
        <f>VLOOKUP(VLOOKUP(B566,Sheet3!$A$2:$E$737,5,FALSE),Sheet2!$A$2:$B$5,2,FALSE)</f>
        <v>4</v>
      </c>
      <c r="I566" s="1" t="str">
        <f>Sheet3!C565</f>
        <v>德国</v>
      </c>
      <c r="J566" s="1" t="str">
        <f t="shared" si="107"/>
        <v>德国</v>
      </c>
      <c r="K566" s="1">
        <f t="shared" si="118"/>
        <v>1</v>
      </c>
      <c r="N566" s="1">
        <f>VLOOKUP(H566,Sheet2!$B$2:$F$5,2,FALSE)*VLOOKUP(F566,Sheet2!$A$8:$C$12,3,FALSE)</f>
        <v>72</v>
      </c>
      <c r="O566" s="9">
        <f>VLOOKUP(H566,Sheet2!$B$2:$F$5,3,FALSE)*VLOOKUP(F566,Sheet2!$A$8:$C$12,3,FALSE)</f>
        <v>72</v>
      </c>
      <c r="P566" s="9">
        <f>VLOOKUP(H566,Sheet2!$B$2:$F$5,4,FALSE)*VLOOKUP(F566,Sheet2!$A$8:$C$12,3,FALSE)</f>
        <v>144</v>
      </c>
      <c r="Q566" s="9">
        <f>VLOOKUP(H566,Sheet2!$B$2:$F$5,5,FALSE)*VLOOKUP(F566,Sheet2!$A$8:$C$12,3,FALSE)</f>
        <v>120</v>
      </c>
      <c r="R566" s="1">
        <f>VLOOKUP(F566,Sheet2!$A$7:$F$12,5,FALSE)</f>
        <v>85</v>
      </c>
      <c r="S566" s="1">
        <f>VLOOKUP(F566,Sheet2!$A$7:$F$12,6,FALSE)</f>
        <v>100</v>
      </c>
      <c r="T566" s="11">
        <f t="shared" si="108"/>
        <v>24</v>
      </c>
      <c r="U566" s="11">
        <f t="shared" si="109"/>
        <v>24</v>
      </c>
      <c r="V566" s="11">
        <f t="shared" si="110"/>
        <v>24</v>
      </c>
      <c r="W566" s="11">
        <f t="shared" si="111"/>
        <v>24</v>
      </c>
      <c r="X566" s="11">
        <f t="shared" si="112"/>
        <v>24</v>
      </c>
      <c r="Y566" s="11">
        <f t="shared" si="113"/>
        <v>24</v>
      </c>
      <c r="Z566" s="11">
        <f t="shared" si="113"/>
        <v>48</v>
      </c>
      <c r="AA566" s="11">
        <f t="shared" si="114"/>
        <v>48</v>
      </c>
      <c r="AB566" s="11">
        <f t="shared" si="115"/>
        <v>48</v>
      </c>
      <c r="AC566" s="11">
        <f t="shared" si="115"/>
        <v>40</v>
      </c>
      <c r="AD566" s="11">
        <f t="shared" si="116"/>
        <v>40</v>
      </c>
      <c r="AE566" s="11">
        <f t="shared" si="117"/>
        <v>40</v>
      </c>
    </row>
    <row r="567" spans="1:31">
      <c r="A567" s="1">
        <f>VLOOKUP(I567,Sheet3!$A$748:$B$779,2,FALSE)+VLOOKUP(B567,Sheet3!$A$2:$B$737,2,FALSE)</f>
        <v>2513</v>
      </c>
      <c r="B567" s="9" t="str">
        <f>Sheet3!A566</f>
        <v xml:space="preserve">巴德施图贝尔 </v>
      </c>
      <c r="E567" s="1">
        <f t="shared" si="106"/>
        <v>3</v>
      </c>
      <c r="F567" s="1">
        <f>VLOOKUP(VLOOKUP(B567,Sheet3!$A$2:$D$737,4,FALSE),Sheet2!$A$15:$C$19,3,TRUE)</f>
        <v>3</v>
      </c>
      <c r="G567" s="1">
        <f>VLOOKUP(F567,Sheet2!$A$8:$D$12,4,FALSE)</f>
        <v>15</v>
      </c>
      <c r="H567" s="1">
        <f>VLOOKUP(VLOOKUP(B567,Sheet3!$A$2:$E$737,5,FALSE),Sheet2!$A$2:$B$5,2,FALSE)</f>
        <v>3</v>
      </c>
      <c r="I567" s="1" t="str">
        <f>Sheet3!C566</f>
        <v>德国</v>
      </c>
      <c r="J567" s="1" t="str">
        <f t="shared" si="107"/>
        <v>德国</v>
      </c>
      <c r="K567" s="1">
        <f t="shared" si="118"/>
        <v>11</v>
      </c>
      <c r="N567" s="1">
        <f>VLOOKUP(H567,Sheet2!$B$2:$F$5,2,FALSE)*VLOOKUP(F567,Sheet2!$A$8:$C$12,3,FALSE)</f>
        <v>72</v>
      </c>
      <c r="O567" s="9">
        <f>VLOOKUP(H567,Sheet2!$B$2:$F$5,3,FALSE)*VLOOKUP(F567,Sheet2!$A$8:$C$12,3,FALSE)</f>
        <v>96</v>
      </c>
      <c r="P567" s="9">
        <f>VLOOKUP(H567,Sheet2!$B$2:$F$5,4,FALSE)*VLOOKUP(F567,Sheet2!$A$8:$C$12,3,FALSE)</f>
        <v>120</v>
      </c>
      <c r="Q567" s="9">
        <f>VLOOKUP(H567,Sheet2!$B$2:$F$5,5,FALSE)*VLOOKUP(F567,Sheet2!$A$8:$C$12,3,FALSE)</f>
        <v>120</v>
      </c>
      <c r="R567" s="1">
        <f>VLOOKUP(F567,Sheet2!$A$7:$F$12,5,FALSE)</f>
        <v>85</v>
      </c>
      <c r="S567" s="1">
        <f>VLOOKUP(F567,Sheet2!$A$7:$F$12,6,FALSE)</f>
        <v>100</v>
      </c>
      <c r="T567" s="11">
        <f t="shared" si="108"/>
        <v>24</v>
      </c>
      <c r="U567" s="11">
        <f t="shared" si="109"/>
        <v>24</v>
      </c>
      <c r="V567" s="11">
        <f t="shared" si="110"/>
        <v>24</v>
      </c>
      <c r="W567" s="11">
        <f t="shared" si="111"/>
        <v>32</v>
      </c>
      <c r="X567" s="11">
        <f t="shared" si="112"/>
        <v>32</v>
      </c>
      <c r="Y567" s="11">
        <f t="shared" si="113"/>
        <v>32</v>
      </c>
      <c r="Z567" s="11">
        <f t="shared" si="113"/>
        <v>40</v>
      </c>
      <c r="AA567" s="11">
        <f t="shared" si="114"/>
        <v>40</v>
      </c>
      <c r="AB567" s="11">
        <f t="shared" si="115"/>
        <v>40</v>
      </c>
      <c r="AC567" s="11">
        <f t="shared" si="115"/>
        <v>40</v>
      </c>
      <c r="AD567" s="11">
        <f t="shared" si="116"/>
        <v>40</v>
      </c>
      <c r="AE567" s="11">
        <f t="shared" si="117"/>
        <v>40</v>
      </c>
    </row>
    <row r="568" spans="1:31">
      <c r="A568" s="1">
        <f>VLOOKUP(I568,Sheet3!$A$748:$B$779,2,FALSE)+VLOOKUP(B568,Sheet3!$A$2:$B$737,2,FALSE)</f>
        <v>2514</v>
      </c>
      <c r="B568" s="9" t="str">
        <f>Sheet3!A567</f>
        <v>韦斯特曼</v>
      </c>
      <c r="E568" s="1">
        <f t="shared" si="106"/>
        <v>3</v>
      </c>
      <c r="F568" s="1">
        <f>VLOOKUP(VLOOKUP(B568,Sheet3!$A$2:$D$737,4,FALSE),Sheet2!$A$15:$C$19,3,TRUE)</f>
        <v>3</v>
      </c>
      <c r="G568" s="1">
        <f>VLOOKUP(F568,Sheet2!$A$8:$D$12,4,FALSE)</f>
        <v>15</v>
      </c>
      <c r="H568" s="1">
        <f>VLOOKUP(VLOOKUP(B568,Sheet3!$A$2:$E$737,5,FALSE),Sheet2!$A$2:$B$5,2,FALSE)</f>
        <v>3</v>
      </c>
      <c r="I568" s="1" t="str">
        <f>Sheet3!C567</f>
        <v>德国</v>
      </c>
      <c r="J568" s="1" t="str">
        <f t="shared" si="107"/>
        <v>德国</v>
      </c>
      <c r="K568" s="1">
        <f t="shared" si="118"/>
        <v>9</v>
      </c>
      <c r="N568" s="1">
        <f>VLOOKUP(H568,Sheet2!$B$2:$F$5,2,FALSE)*VLOOKUP(F568,Sheet2!$A$8:$C$12,3,FALSE)</f>
        <v>72</v>
      </c>
      <c r="O568" s="9">
        <f>VLOOKUP(H568,Sheet2!$B$2:$F$5,3,FALSE)*VLOOKUP(F568,Sheet2!$A$8:$C$12,3,FALSE)</f>
        <v>96</v>
      </c>
      <c r="P568" s="9">
        <f>VLOOKUP(H568,Sheet2!$B$2:$F$5,4,FALSE)*VLOOKUP(F568,Sheet2!$A$8:$C$12,3,FALSE)</f>
        <v>120</v>
      </c>
      <c r="Q568" s="9">
        <f>VLOOKUP(H568,Sheet2!$B$2:$F$5,5,FALSE)*VLOOKUP(F568,Sheet2!$A$8:$C$12,3,FALSE)</f>
        <v>120</v>
      </c>
      <c r="R568" s="1">
        <f>VLOOKUP(F568,Sheet2!$A$7:$F$12,5,FALSE)</f>
        <v>85</v>
      </c>
      <c r="S568" s="1">
        <f>VLOOKUP(F568,Sheet2!$A$7:$F$12,6,FALSE)</f>
        <v>100</v>
      </c>
      <c r="T568" s="11">
        <f t="shared" si="108"/>
        <v>24</v>
      </c>
      <c r="U568" s="11">
        <f t="shared" si="109"/>
        <v>24</v>
      </c>
      <c r="V568" s="11">
        <f t="shared" si="110"/>
        <v>24</v>
      </c>
      <c r="W568" s="11">
        <f t="shared" si="111"/>
        <v>32</v>
      </c>
      <c r="X568" s="11">
        <f t="shared" si="112"/>
        <v>32</v>
      </c>
      <c r="Y568" s="11">
        <f t="shared" si="113"/>
        <v>32</v>
      </c>
      <c r="Z568" s="11">
        <f t="shared" si="113"/>
        <v>40</v>
      </c>
      <c r="AA568" s="11">
        <f t="shared" si="114"/>
        <v>40</v>
      </c>
      <c r="AB568" s="11">
        <f t="shared" si="115"/>
        <v>40</v>
      </c>
      <c r="AC568" s="11">
        <f t="shared" si="115"/>
        <v>40</v>
      </c>
      <c r="AD568" s="11">
        <f t="shared" si="116"/>
        <v>40</v>
      </c>
      <c r="AE568" s="11">
        <f t="shared" si="117"/>
        <v>40</v>
      </c>
    </row>
    <row r="569" spans="1:31">
      <c r="A569" s="1">
        <f>VLOOKUP(I569,Sheet3!$A$748:$B$779,2,FALSE)+VLOOKUP(B569,Sheet3!$A$2:$B$737,2,FALSE)</f>
        <v>2515</v>
      </c>
      <c r="B569" s="9" t="str">
        <f>Sheet3!A568</f>
        <v xml:space="preserve">J.博阿滕 </v>
      </c>
      <c r="E569" s="1">
        <f t="shared" si="106"/>
        <v>3</v>
      </c>
      <c r="F569" s="1">
        <f>VLOOKUP(VLOOKUP(B569,Sheet3!$A$2:$D$737,4,FALSE),Sheet2!$A$15:$C$19,3,TRUE)</f>
        <v>3</v>
      </c>
      <c r="G569" s="1">
        <f>VLOOKUP(F569,Sheet2!$A$8:$D$12,4,FALSE)</f>
        <v>15</v>
      </c>
      <c r="H569" s="1">
        <f>VLOOKUP(VLOOKUP(B569,Sheet3!$A$2:$E$737,5,FALSE),Sheet2!$A$2:$B$5,2,FALSE)</f>
        <v>3</v>
      </c>
      <c r="I569" s="1" t="str">
        <f>Sheet3!C568</f>
        <v>德国</v>
      </c>
      <c r="J569" s="1" t="str">
        <f t="shared" si="107"/>
        <v>德国</v>
      </c>
      <c r="K569" s="1">
        <f t="shared" si="118"/>
        <v>13</v>
      </c>
      <c r="N569" s="1">
        <f>VLOOKUP(H569,Sheet2!$B$2:$F$5,2,FALSE)*VLOOKUP(F569,Sheet2!$A$8:$C$12,3,FALSE)</f>
        <v>72</v>
      </c>
      <c r="O569" s="9">
        <f>VLOOKUP(H569,Sheet2!$B$2:$F$5,3,FALSE)*VLOOKUP(F569,Sheet2!$A$8:$C$12,3,FALSE)</f>
        <v>96</v>
      </c>
      <c r="P569" s="9">
        <f>VLOOKUP(H569,Sheet2!$B$2:$F$5,4,FALSE)*VLOOKUP(F569,Sheet2!$A$8:$C$12,3,FALSE)</f>
        <v>120</v>
      </c>
      <c r="Q569" s="9">
        <f>VLOOKUP(H569,Sheet2!$B$2:$F$5,5,FALSE)*VLOOKUP(F569,Sheet2!$A$8:$C$12,3,FALSE)</f>
        <v>120</v>
      </c>
      <c r="R569" s="1">
        <f>VLOOKUP(F569,Sheet2!$A$7:$F$12,5,FALSE)</f>
        <v>85</v>
      </c>
      <c r="S569" s="1">
        <f>VLOOKUP(F569,Sheet2!$A$7:$F$12,6,FALSE)</f>
        <v>100</v>
      </c>
      <c r="T569" s="11">
        <f t="shared" si="108"/>
        <v>24</v>
      </c>
      <c r="U569" s="11">
        <f t="shared" si="109"/>
        <v>24</v>
      </c>
      <c r="V569" s="11">
        <f t="shared" si="110"/>
        <v>24</v>
      </c>
      <c r="W569" s="11">
        <f t="shared" si="111"/>
        <v>32</v>
      </c>
      <c r="X569" s="11">
        <f t="shared" si="112"/>
        <v>32</v>
      </c>
      <c r="Y569" s="11">
        <f t="shared" si="113"/>
        <v>32</v>
      </c>
      <c r="Z569" s="11">
        <f t="shared" si="113"/>
        <v>40</v>
      </c>
      <c r="AA569" s="11">
        <f t="shared" si="114"/>
        <v>40</v>
      </c>
      <c r="AB569" s="11">
        <f t="shared" si="115"/>
        <v>40</v>
      </c>
      <c r="AC569" s="11">
        <f t="shared" si="115"/>
        <v>40</v>
      </c>
      <c r="AD569" s="11">
        <f t="shared" si="116"/>
        <v>40</v>
      </c>
      <c r="AE569" s="11">
        <f t="shared" si="117"/>
        <v>40</v>
      </c>
    </row>
    <row r="570" spans="1:31">
      <c r="A570" s="1">
        <f>VLOOKUP(I570,Sheet3!$A$748:$B$779,2,FALSE)+VLOOKUP(B570,Sheet3!$A$2:$B$737,2,FALSE)</f>
        <v>2516</v>
      </c>
      <c r="B570" s="9" t="str">
        <f>Sheet3!A569</f>
        <v>施梅尔策</v>
      </c>
      <c r="E570" s="1">
        <f t="shared" si="106"/>
        <v>3</v>
      </c>
      <c r="F570" s="1">
        <f>VLOOKUP(VLOOKUP(B570,Sheet3!$A$2:$D$737,4,FALSE),Sheet2!$A$15:$C$19,3,TRUE)</f>
        <v>3</v>
      </c>
      <c r="G570" s="1">
        <f>VLOOKUP(F570,Sheet2!$A$8:$D$12,4,FALSE)</f>
        <v>15</v>
      </c>
      <c r="H570" s="1">
        <f>VLOOKUP(VLOOKUP(B570,Sheet3!$A$2:$E$737,5,FALSE),Sheet2!$A$2:$B$5,2,FALSE)</f>
        <v>3</v>
      </c>
      <c r="I570" s="1" t="str">
        <f>Sheet3!C569</f>
        <v>德国</v>
      </c>
      <c r="J570" s="1" t="str">
        <f t="shared" si="107"/>
        <v>德国</v>
      </c>
      <c r="K570" s="1">
        <f t="shared" si="118"/>
        <v>10</v>
      </c>
      <c r="N570" s="1">
        <f>VLOOKUP(H570,Sheet2!$B$2:$F$5,2,FALSE)*VLOOKUP(F570,Sheet2!$A$8:$C$12,3,FALSE)</f>
        <v>72</v>
      </c>
      <c r="O570" s="9">
        <f>VLOOKUP(H570,Sheet2!$B$2:$F$5,3,FALSE)*VLOOKUP(F570,Sheet2!$A$8:$C$12,3,FALSE)</f>
        <v>96</v>
      </c>
      <c r="P570" s="9">
        <f>VLOOKUP(H570,Sheet2!$B$2:$F$5,4,FALSE)*VLOOKUP(F570,Sheet2!$A$8:$C$12,3,FALSE)</f>
        <v>120</v>
      </c>
      <c r="Q570" s="9">
        <f>VLOOKUP(H570,Sheet2!$B$2:$F$5,5,FALSE)*VLOOKUP(F570,Sheet2!$A$8:$C$12,3,FALSE)</f>
        <v>120</v>
      </c>
      <c r="R570" s="1">
        <f>VLOOKUP(F570,Sheet2!$A$7:$F$12,5,FALSE)</f>
        <v>85</v>
      </c>
      <c r="S570" s="1">
        <f>VLOOKUP(F570,Sheet2!$A$7:$F$12,6,FALSE)</f>
        <v>100</v>
      </c>
      <c r="T570" s="11">
        <f t="shared" si="108"/>
        <v>24</v>
      </c>
      <c r="U570" s="11">
        <f t="shared" si="109"/>
        <v>24</v>
      </c>
      <c r="V570" s="11">
        <f t="shared" si="110"/>
        <v>24</v>
      </c>
      <c r="W570" s="11">
        <f t="shared" si="111"/>
        <v>32</v>
      </c>
      <c r="X570" s="11">
        <f t="shared" si="112"/>
        <v>32</v>
      </c>
      <c r="Y570" s="11">
        <f t="shared" si="113"/>
        <v>32</v>
      </c>
      <c r="Z570" s="11">
        <f t="shared" si="113"/>
        <v>40</v>
      </c>
      <c r="AA570" s="11">
        <f t="shared" si="114"/>
        <v>40</v>
      </c>
      <c r="AB570" s="11">
        <f t="shared" si="115"/>
        <v>40</v>
      </c>
      <c r="AC570" s="11">
        <f t="shared" si="115"/>
        <v>40</v>
      </c>
      <c r="AD570" s="11">
        <f t="shared" si="116"/>
        <v>40</v>
      </c>
      <c r="AE570" s="11">
        <f t="shared" si="117"/>
        <v>40</v>
      </c>
    </row>
    <row r="571" spans="1:31">
      <c r="A571" s="1">
        <f>VLOOKUP(I571,Sheet3!$A$748:$B$779,2,FALSE)+VLOOKUP(B571,Sheet3!$A$2:$B$737,2,FALSE)</f>
        <v>2517</v>
      </c>
      <c r="B571" s="9" t="str">
        <f>Sheet3!A570</f>
        <v>京多安</v>
      </c>
      <c r="E571" s="1">
        <f t="shared" si="106"/>
        <v>3</v>
      </c>
      <c r="F571" s="1">
        <f>VLOOKUP(VLOOKUP(B571,Sheet3!$A$2:$D$737,4,FALSE),Sheet2!$A$15:$C$19,3,TRUE)</f>
        <v>3</v>
      </c>
      <c r="G571" s="1">
        <f>VLOOKUP(F571,Sheet2!$A$8:$D$12,4,FALSE)</f>
        <v>15</v>
      </c>
      <c r="H571" s="1">
        <f>VLOOKUP(VLOOKUP(B571,Sheet3!$A$2:$E$737,5,FALSE),Sheet2!$A$2:$B$5,2,FALSE)</f>
        <v>2</v>
      </c>
      <c r="I571" s="1" t="str">
        <f>Sheet3!C570</f>
        <v>德国</v>
      </c>
      <c r="J571" s="1" t="str">
        <f t="shared" si="107"/>
        <v>德国</v>
      </c>
      <c r="K571" s="1">
        <f t="shared" si="118"/>
        <v>14</v>
      </c>
      <c r="N571" s="1">
        <f>VLOOKUP(H571,Sheet2!$B$2:$F$5,2,FALSE)*VLOOKUP(F571,Sheet2!$A$8:$C$12,3,FALSE)</f>
        <v>96</v>
      </c>
      <c r="O571" s="9">
        <f>VLOOKUP(H571,Sheet2!$B$2:$F$5,3,FALSE)*VLOOKUP(F571,Sheet2!$A$8:$C$12,3,FALSE)</f>
        <v>120</v>
      </c>
      <c r="P571" s="9">
        <f>VLOOKUP(H571,Sheet2!$B$2:$F$5,4,FALSE)*VLOOKUP(F571,Sheet2!$A$8:$C$12,3,FALSE)</f>
        <v>72</v>
      </c>
      <c r="Q571" s="9">
        <f>VLOOKUP(H571,Sheet2!$B$2:$F$5,5,FALSE)*VLOOKUP(F571,Sheet2!$A$8:$C$12,3,FALSE)</f>
        <v>120</v>
      </c>
      <c r="R571" s="1">
        <f>VLOOKUP(F571,Sheet2!$A$7:$F$12,5,FALSE)</f>
        <v>85</v>
      </c>
      <c r="S571" s="1">
        <f>VLOOKUP(F571,Sheet2!$A$7:$F$12,6,FALSE)</f>
        <v>100</v>
      </c>
      <c r="T571" s="11">
        <f t="shared" si="108"/>
        <v>32</v>
      </c>
      <c r="U571" s="11">
        <f t="shared" si="109"/>
        <v>32</v>
      </c>
      <c r="V571" s="11">
        <f t="shared" si="110"/>
        <v>32</v>
      </c>
      <c r="W571" s="11">
        <f t="shared" si="111"/>
        <v>40</v>
      </c>
      <c r="X571" s="11">
        <f t="shared" si="112"/>
        <v>40</v>
      </c>
      <c r="Y571" s="11">
        <f t="shared" si="113"/>
        <v>40</v>
      </c>
      <c r="Z571" s="11">
        <f t="shared" si="113"/>
        <v>24</v>
      </c>
      <c r="AA571" s="11">
        <f t="shared" si="114"/>
        <v>24</v>
      </c>
      <c r="AB571" s="11">
        <f t="shared" si="115"/>
        <v>24</v>
      </c>
      <c r="AC571" s="11">
        <f t="shared" si="115"/>
        <v>40</v>
      </c>
      <c r="AD571" s="11">
        <f t="shared" si="116"/>
        <v>40</v>
      </c>
      <c r="AE571" s="11">
        <f t="shared" si="117"/>
        <v>40</v>
      </c>
    </row>
    <row r="572" spans="1:31">
      <c r="A572" s="1">
        <f>VLOOKUP(I572,Sheet3!$A$748:$B$779,2,FALSE)+VLOOKUP(B572,Sheet3!$A$2:$B$737,2,FALSE)</f>
        <v>2518</v>
      </c>
      <c r="B572" s="9" t="str">
        <f>Sheet3!A571</f>
        <v>拉斯.本德</v>
      </c>
      <c r="E572" s="1">
        <f t="shared" si="106"/>
        <v>2</v>
      </c>
      <c r="F572" s="1">
        <f>VLOOKUP(VLOOKUP(B572,Sheet3!$A$2:$D$737,4,FALSE),Sheet2!$A$15:$C$19,3,TRUE)</f>
        <v>2</v>
      </c>
      <c r="G572" s="1">
        <f>VLOOKUP(F572,Sheet2!$A$8:$D$12,4,FALSE)</f>
        <v>10</v>
      </c>
      <c r="H572" s="1">
        <f>VLOOKUP(VLOOKUP(B572,Sheet3!$A$2:$E$737,5,FALSE),Sheet2!$A$2:$B$5,2,FALSE)</f>
        <v>2</v>
      </c>
      <c r="I572" s="1" t="str">
        <f>Sheet3!C571</f>
        <v>德国</v>
      </c>
      <c r="J572" s="1" t="str">
        <f t="shared" si="107"/>
        <v>德国</v>
      </c>
      <c r="K572" s="1">
        <f t="shared" si="118"/>
        <v>6</v>
      </c>
      <c r="N572" s="1">
        <f>VLOOKUP(H572,Sheet2!$B$2:$F$5,2,FALSE)*VLOOKUP(F572,Sheet2!$A$8:$C$12,3,FALSE)</f>
        <v>80</v>
      </c>
      <c r="O572" s="9">
        <f>VLOOKUP(H572,Sheet2!$B$2:$F$5,3,FALSE)*VLOOKUP(F572,Sheet2!$A$8:$C$12,3,FALSE)</f>
        <v>100</v>
      </c>
      <c r="P572" s="9">
        <f>VLOOKUP(H572,Sheet2!$B$2:$F$5,4,FALSE)*VLOOKUP(F572,Sheet2!$A$8:$C$12,3,FALSE)</f>
        <v>60</v>
      </c>
      <c r="Q572" s="9">
        <f>VLOOKUP(H572,Sheet2!$B$2:$F$5,5,FALSE)*VLOOKUP(F572,Sheet2!$A$8:$C$12,3,FALSE)</f>
        <v>100</v>
      </c>
      <c r="R572" s="1">
        <f>VLOOKUP(F572,Sheet2!$A$7:$F$12,5,FALSE)</f>
        <v>80</v>
      </c>
      <c r="S572" s="1">
        <f>VLOOKUP(F572,Sheet2!$A$7:$F$12,6,FALSE)</f>
        <v>95</v>
      </c>
      <c r="T572" s="11">
        <f t="shared" si="108"/>
        <v>26.666666666666668</v>
      </c>
      <c r="U572" s="11">
        <f t="shared" si="109"/>
        <v>26.666666666666668</v>
      </c>
      <c r="V572" s="11">
        <f t="shared" si="110"/>
        <v>26.666666666666668</v>
      </c>
      <c r="W572" s="11">
        <f t="shared" si="111"/>
        <v>33.333333333333336</v>
      </c>
      <c r="X572" s="11">
        <f t="shared" si="112"/>
        <v>33.333333333333336</v>
      </c>
      <c r="Y572" s="11">
        <f t="shared" si="113"/>
        <v>33.333333333333336</v>
      </c>
      <c r="Z572" s="11">
        <f t="shared" si="113"/>
        <v>20</v>
      </c>
      <c r="AA572" s="11">
        <f t="shared" si="114"/>
        <v>20</v>
      </c>
      <c r="AB572" s="11">
        <f t="shared" si="115"/>
        <v>20</v>
      </c>
      <c r="AC572" s="11">
        <f t="shared" si="115"/>
        <v>33.333333333333336</v>
      </c>
      <c r="AD572" s="11">
        <f t="shared" si="116"/>
        <v>33.333333333333336</v>
      </c>
      <c r="AE572" s="11">
        <f t="shared" si="117"/>
        <v>33.333333333333336</v>
      </c>
    </row>
    <row r="573" spans="1:31">
      <c r="A573" s="1">
        <f>VLOOKUP(I573,Sheet3!$A$748:$B$779,2,FALSE)+VLOOKUP(B573,Sheet3!$A$2:$B$737,2,FALSE)</f>
        <v>2519</v>
      </c>
      <c r="B573" s="9" t="str">
        <f>Sheet3!A572</f>
        <v>德拉克斯勒</v>
      </c>
      <c r="E573" s="1">
        <f t="shared" si="106"/>
        <v>3</v>
      </c>
      <c r="F573" s="1">
        <f>VLOOKUP(VLOOKUP(B573,Sheet3!$A$2:$D$737,4,FALSE),Sheet2!$A$15:$C$19,3,TRUE)</f>
        <v>3</v>
      </c>
      <c r="G573" s="1">
        <f>VLOOKUP(F573,Sheet2!$A$8:$D$12,4,FALSE)</f>
        <v>15</v>
      </c>
      <c r="H573" s="1">
        <f>VLOOKUP(VLOOKUP(B573,Sheet3!$A$2:$E$737,5,FALSE),Sheet2!$A$2:$B$5,2,FALSE)</f>
        <v>2</v>
      </c>
      <c r="I573" s="1" t="str">
        <f>Sheet3!C572</f>
        <v>德国</v>
      </c>
      <c r="J573" s="1" t="str">
        <f t="shared" si="107"/>
        <v>德国</v>
      </c>
      <c r="K573" s="1">
        <f t="shared" si="118"/>
        <v>12</v>
      </c>
      <c r="N573" s="1">
        <f>VLOOKUP(H573,Sheet2!$B$2:$F$5,2,FALSE)*VLOOKUP(F573,Sheet2!$A$8:$C$12,3,FALSE)</f>
        <v>96</v>
      </c>
      <c r="O573" s="9">
        <f>VLOOKUP(H573,Sheet2!$B$2:$F$5,3,FALSE)*VLOOKUP(F573,Sheet2!$A$8:$C$12,3,FALSE)</f>
        <v>120</v>
      </c>
      <c r="P573" s="9">
        <f>VLOOKUP(H573,Sheet2!$B$2:$F$5,4,FALSE)*VLOOKUP(F573,Sheet2!$A$8:$C$12,3,FALSE)</f>
        <v>72</v>
      </c>
      <c r="Q573" s="9">
        <f>VLOOKUP(H573,Sheet2!$B$2:$F$5,5,FALSE)*VLOOKUP(F573,Sheet2!$A$8:$C$12,3,FALSE)</f>
        <v>120</v>
      </c>
      <c r="R573" s="1">
        <f>VLOOKUP(F573,Sheet2!$A$7:$F$12,5,FALSE)</f>
        <v>85</v>
      </c>
      <c r="S573" s="1">
        <f>VLOOKUP(F573,Sheet2!$A$7:$F$12,6,FALSE)</f>
        <v>100</v>
      </c>
      <c r="T573" s="11">
        <f t="shared" si="108"/>
        <v>32</v>
      </c>
      <c r="U573" s="11">
        <f t="shared" si="109"/>
        <v>32</v>
      </c>
      <c r="V573" s="11">
        <f t="shared" si="110"/>
        <v>32</v>
      </c>
      <c r="W573" s="11">
        <f t="shared" si="111"/>
        <v>40</v>
      </c>
      <c r="X573" s="11">
        <f t="shared" si="112"/>
        <v>40</v>
      </c>
      <c r="Y573" s="11">
        <f t="shared" si="113"/>
        <v>40</v>
      </c>
      <c r="Z573" s="11">
        <f t="shared" si="113"/>
        <v>24</v>
      </c>
      <c r="AA573" s="11">
        <f t="shared" si="114"/>
        <v>24</v>
      </c>
      <c r="AB573" s="11">
        <f t="shared" si="115"/>
        <v>24</v>
      </c>
      <c r="AC573" s="11">
        <f t="shared" si="115"/>
        <v>40</v>
      </c>
      <c r="AD573" s="11">
        <f t="shared" si="116"/>
        <v>40</v>
      </c>
      <c r="AE573" s="11">
        <f t="shared" si="117"/>
        <v>40</v>
      </c>
    </row>
    <row r="574" spans="1:31">
      <c r="A574" s="1">
        <f>VLOOKUP(I574,Sheet3!$A$748:$B$779,2,FALSE)+VLOOKUP(B574,Sheet3!$A$2:$B$737,2,FALSE)</f>
        <v>2520</v>
      </c>
      <c r="B574" s="9" t="str">
        <f>Sheet3!A573</f>
        <v>托尼.克罗斯</v>
      </c>
      <c r="E574" s="1">
        <f t="shared" si="106"/>
        <v>4</v>
      </c>
      <c r="F574" s="1">
        <f>VLOOKUP(VLOOKUP(B574,Sheet3!$A$2:$D$737,4,FALSE),Sheet2!$A$15:$C$19,3,TRUE)</f>
        <v>4</v>
      </c>
      <c r="G574" s="1">
        <f>VLOOKUP(F574,Sheet2!$A$8:$D$12,4,FALSE)</f>
        <v>20</v>
      </c>
      <c r="H574" s="1">
        <f>VLOOKUP(VLOOKUP(B574,Sheet3!$A$2:$E$737,5,FALSE),Sheet2!$A$2:$B$5,2,FALSE)</f>
        <v>2</v>
      </c>
      <c r="I574" s="1" t="str">
        <f>Sheet3!C573</f>
        <v>德国</v>
      </c>
      <c r="J574" s="1" t="str">
        <f t="shared" si="107"/>
        <v>德国</v>
      </c>
      <c r="K574" s="1">
        <f t="shared" si="118"/>
        <v>3</v>
      </c>
      <c r="N574" s="1">
        <f>VLOOKUP(H574,Sheet2!$B$2:$F$5,2,FALSE)*VLOOKUP(F574,Sheet2!$A$8:$C$12,3,FALSE)</f>
        <v>120</v>
      </c>
      <c r="O574" s="9">
        <f>VLOOKUP(H574,Sheet2!$B$2:$F$5,3,FALSE)*VLOOKUP(F574,Sheet2!$A$8:$C$12,3,FALSE)</f>
        <v>150</v>
      </c>
      <c r="P574" s="9">
        <f>VLOOKUP(H574,Sheet2!$B$2:$F$5,4,FALSE)*VLOOKUP(F574,Sheet2!$A$8:$C$12,3,FALSE)</f>
        <v>90</v>
      </c>
      <c r="Q574" s="9">
        <f>VLOOKUP(H574,Sheet2!$B$2:$F$5,5,FALSE)*VLOOKUP(F574,Sheet2!$A$8:$C$12,3,FALSE)</f>
        <v>150</v>
      </c>
      <c r="R574" s="1">
        <f>VLOOKUP(F574,Sheet2!$A$7:$F$12,5,FALSE)</f>
        <v>90</v>
      </c>
      <c r="S574" s="1">
        <f>VLOOKUP(F574,Sheet2!$A$7:$F$12,6,FALSE)</f>
        <v>110</v>
      </c>
      <c r="T574" s="11">
        <f t="shared" si="108"/>
        <v>40</v>
      </c>
      <c r="U574" s="11">
        <f t="shared" si="109"/>
        <v>40</v>
      </c>
      <c r="V574" s="11">
        <f t="shared" si="110"/>
        <v>40</v>
      </c>
      <c r="W574" s="11">
        <f t="shared" si="111"/>
        <v>50</v>
      </c>
      <c r="X574" s="11">
        <f t="shared" si="112"/>
        <v>50</v>
      </c>
      <c r="Y574" s="11">
        <f t="shared" si="113"/>
        <v>50</v>
      </c>
      <c r="Z574" s="11">
        <f t="shared" si="113"/>
        <v>30</v>
      </c>
      <c r="AA574" s="11">
        <f t="shared" si="114"/>
        <v>30</v>
      </c>
      <c r="AB574" s="11">
        <f t="shared" si="115"/>
        <v>30</v>
      </c>
      <c r="AC574" s="11">
        <f t="shared" si="115"/>
        <v>50</v>
      </c>
      <c r="AD574" s="11">
        <f t="shared" si="116"/>
        <v>50</v>
      </c>
      <c r="AE574" s="11">
        <f t="shared" si="117"/>
        <v>50</v>
      </c>
    </row>
    <row r="575" spans="1:31">
      <c r="A575" s="1">
        <f>VLOOKUP(I575,Sheet3!$A$748:$B$779,2,FALSE)+VLOOKUP(B575,Sheet3!$A$2:$B$737,2,FALSE)</f>
        <v>2521</v>
      </c>
      <c r="B575" s="9" t="str">
        <f>Sheet3!A574</f>
        <v>马里奥.格策</v>
      </c>
      <c r="E575" s="1">
        <f t="shared" si="106"/>
        <v>4</v>
      </c>
      <c r="F575" s="1">
        <f>VLOOKUP(VLOOKUP(B575,Sheet3!$A$2:$D$737,4,FALSE),Sheet2!$A$15:$C$19,3,TRUE)</f>
        <v>4</v>
      </c>
      <c r="G575" s="1">
        <f>VLOOKUP(F575,Sheet2!$A$8:$D$12,4,FALSE)</f>
        <v>20</v>
      </c>
      <c r="H575" s="1">
        <f>VLOOKUP(VLOOKUP(B575,Sheet3!$A$2:$E$737,5,FALSE),Sheet2!$A$2:$B$5,2,FALSE)</f>
        <v>2</v>
      </c>
      <c r="I575" s="1" t="str">
        <f>Sheet3!C574</f>
        <v>德国</v>
      </c>
      <c r="J575" s="1" t="str">
        <f t="shared" si="107"/>
        <v>德国</v>
      </c>
      <c r="K575" s="1">
        <f t="shared" si="118"/>
        <v>1</v>
      </c>
      <c r="N575" s="1">
        <f>VLOOKUP(H575,Sheet2!$B$2:$F$5,2,FALSE)*VLOOKUP(F575,Sheet2!$A$8:$C$12,3,FALSE)</f>
        <v>120</v>
      </c>
      <c r="O575" s="9">
        <f>VLOOKUP(H575,Sheet2!$B$2:$F$5,3,FALSE)*VLOOKUP(F575,Sheet2!$A$8:$C$12,3,FALSE)</f>
        <v>150</v>
      </c>
      <c r="P575" s="9">
        <f>VLOOKUP(H575,Sheet2!$B$2:$F$5,4,FALSE)*VLOOKUP(F575,Sheet2!$A$8:$C$12,3,FALSE)</f>
        <v>90</v>
      </c>
      <c r="Q575" s="9">
        <f>VLOOKUP(H575,Sheet2!$B$2:$F$5,5,FALSE)*VLOOKUP(F575,Sheet2!$A$8:$C$12,3,FALSE)</f>
        <v>150</v>
      </c>
      <c r="R575" s="1">
        <f>VLOOKUP(F575,Sheet2!$A$7:$F$12,5,FALSE)</f>
        <v>90</v>
      </c>
      <c r="S575" s="1">
        <f>VLOOKUP(F575,Sheet2!$A$7:$F$12,6,FALSE)</f>
        <v>110</v>
      </c>
      <c r="T575" s="11">
        <f t="shared" si="108"/>
        <v>40</v>
      </c>
      <c r="U575" s="11">
        <f t="shared" si="109"/>
        <v>40</v>
      </c>
      <c r="V575" s="11">
        <f t="shared" si="110"/>
        <v>40</v>
      </c>
      <c r="W575" s="11">
        <f t="shared" si="111"/>
        <v>50</v>
      </c>
      <c r="X575" s="11">
        <f t="shared" si="112"/>
        <v>50</v>
      </c>
      <c r="Y575" s="11">
        <f t="shared" si="113"/>
        <v>50</v>
      </c>
      <c r="Z575" s="11">
        <f t="shared" si="113"/>
        <v>30</v>
      </c>
      <c r="AA575" s="11">
        <f t="shared" si="114"/>
        <v>30</v>
      </c>
      <c r="AB575" s="11">
        <f t="shared" si="115"/>
        <v>30</v>
      </c>
      <c r="AC575" s="11">
        <f t="shared" si="115"/>
        <v>50</v>
      </c>
      <c r="AD575" s="11">
        <f t="shared" si="116"/>
        <v>50</v>
      </c>
      <c r="AE575" s="11">
        <f t="shared" si="117"/>
        <v>50</v>
      </c>
    </row>
    <row r="576" spans="1:31">
      <c r="A576" s="1">
        <f>VLOOKUP(I576,Sheet3!$A$748:$B$779,2,FALSE)+VLOOKUP(B576,Sheet3!$A$2:$B$737,2,FALSE)</f>
        <v>2522</v>
      </c>
      <c r="B576" s="9" t="str">
        <f>Sheet3!A575</f>
        <v xml:space="preserve">许尔勒 </v>
      </c>
      <c r="E576" s="1">
        <f t="shared" si="106"/>
        <v>3</v>
      </c>
      <c r="F576" s="1">
        <f>VLOOKUP(VLOOKUP(B576,Sheet3!$A$2:$D$737,4,FALSE),Sheet2!$A$15:$C$19,3,TRUE)</f>
        <v>3</v>
      </c>
      <c r="G576" s="1">
        <f>VLOOKUP(F576,Sheet2!$A$8:$D$12,4,FALSE)</f>
        <v>15</v>
      </c>
      <c r="H576" s="1">
        <f>VLOOKUP(VLOOKUP(B576,Sheet3!$A$2:$E$737,5,FALSE),Sheet2!$A$2:$B$5,2,FALSE)</f>
        <v>1</v>
      </c>
      <c r="I576" s="1" t="str">
        <f>Sheet3!C575</f>
        <v>德国</v>
      </c>
      <c r="J576" s="1" t="str">
        <f t="shared" si="107"/>
        <v>德国</v>
      </c>
      <c r="K576" s="1">
        <f t="shared" si="118"/>
        <v>9</v>
      </c>
      <c r="N576" s="1">
        <f>VLOOKUP(H576,Sheet2!$B$2:$F$5,2,FALSE)*VLOOKUP(F576,Sheet2!$A$8:$C$12,3,FALSE)</f>
        <v>120</v>
      </c>
      <c r="O576" s="9">
        <f>VLOOKUP(H576,Sheet2!$B$2:$F$5,3,FALSE)*VLOOKUP(F576,Sheet2!$A$8:$C$12,3,FALSE)</f>
        <v>96</v>
      </c>
      <c r="P576" s="9">
        <f>VLOOKUP(H576,Sheet2!$B$2:$F$5,4,FALSE)*VLOOKUP(F576,Sheet2!$A$8:$C$12,3,FALSE)</f>
        <v>72</v>
      </c>
      <c r="Q576" s="9">
        <f>VLOOKUP(H576,Sheet2!$B$2:$F$5,5,FALSE)*VLOOKUP(F576,Sheet2!$A$8:$C$12,3,FALSE)</f>
        <v>120</v>
      </c>
      <c r="R576" s="1">
        <f>VLOOKUP(F576,Sheet2!$A$7:$F$12,5,FALSE)</f>
        <v>85</v>
      </c>
      <c r="S576" s="1">
        <f>VLOOKUP(F576,Sheet2!$A$7:$F$12,6,FALSE)</f>
        <v>100</v>
      </c>
      <c r="T576" s="11">
        <f t="shared" si="108"/>
        <v>40</v>
      </c>
      <c r="U576" s="11">
        <f t="shared" si="109"/>
        <v>40</v>
      </c>
      <c r="V576" s="11">
        <f t="shared" si="110"/>
        <v>40</v>
      </c>
      <c r="W576" s="11">
        <f t="shared" si="111"/>
        <v>32</v>
      </c>
      <c r="X576" s="11">
        <f t="shared" si="112"/>
        <v>32</v>
      </c>
      <c r="Y576" s="11">
        <f t="shared" si="113"/>
        <v>32</v>
      </c>
      <c r="Z576" s="11">
        <f t="shared" si="113"/>
        <v>24</v>
      </c>
      <c r="AA576" s="11">
        <f t="shared" si="114"/>
        <v>24</v>
      </c>
      <c r="AB576" s="11">
        <f t="shared" si="115"/>
        <v>24</v>
      </c>
      <c r="AC576" s="11">
        <f t="shared" si="115"/>
        <v>40</v>
      </c>
      <c r="AD576" s="11">
        <f t="shared" si="116"/>
        <v>40</v>
      </c>
      <c r="AE576" s="11">
        <f t="shared" si="117"/>
        <v>40</v>
      </c>
    </row>
    <row r="577" spans="1:31">
      <c r="A577" s="1">
        <f>VLOOKUP(I577,Sheet3!$A$748:$B$779,2,FALSE)+VLOOKUP(B577,Sheet3!$A$2:$B$737,2,FALSE)</f>
        <v>2523</v>
      </c>
      <c r="B577" s="9" t="str">
        <f>Sheet3!A576</f>
        <v>波多尔斯基</v>
      </c>
      <c r="E577" s="1">
        <f t="shared" si="106"/>
        <v>3</v>
      </c>
      <c r="F577" s="1">
        <f>VLOOKUP(VLOOKUP(B577,Sheet3!$A$2:$D$737,4,FALSE),Sheet2!$A$15:$C$19,3,TRUE)</f>
        <v>3</v>
      </c>
      <c r="G577" s="1">
        <f>VLOOKUP(F577,Sheet2!$A$8:$D$12,4,FALSE)</f>
        <v>15</v>
      </c>
      <c r="H577" s="1">
        <f>VLOOKUP(VLOOKUP(B577,Sheet3!$A$2:$E$737,5,FALSE),Sheet2!$A$2:$B$5,2,FALSE)</f>
        <v>1</v>
      </c>
      <c r="I577" s="1" t="str">
        <f>Sheet3!C576</f>
        <v>德国</v>
      </c>
      <c r="J577" s="1" t="str">
        <f t="shared" si="107"/>
        <v>德国</v>
      </c>
      <c r="K577" s="1">
        <f t="shared" si="118"/>
        <v>8</v>
      </c>
      <c r="N577" s="1">
        <f>VLOOKUP(H577,Sheet2!$B$2:$F$5,2,FALSE)*VLOOKUP(F577,Sheet2!$A$8:$C$12,3,FALSE)</f>
        <v>120</v>
      </c>
      <c r="O577" s="9">
        <f>VLOOKUP(H577,Sheet2!$B$2:$F$5,3,FALSE)*VLOOKUP(F577,Sheet2!$A$8:$C$12,3,FALSE)</f>
        <v>96</v>
      </c>
      <c r="P577" s="9">
        <f>VLOOKUP(H577,Sheet2!$B$2:$F$5,4,FALSE)*VLOOKUP(F577,Sheet2!$A$8:$C$12,3,FALSE)</f>
        <v>72</v>
      </c>
      <c r="Q577" s="9">
        <f>VLOOKUP(H577,Sheet2!$B$2:$F$5,5,FALSE)*VLOOKUP(F577,Sheet2!$A$8:$C$12,3,FALSE)</f>
        <v>120</v>
      </c>
      <c r="R577" s="1">
        <f>VLOOKUP(F577,Sheet2!$A$7:$F$12,5,FALSE)</f>
        <v>85</v>
      </c>
      <c r="S577" s="1">
        <f>VLOOKUP(F577,Sheet2!$A$7:$F$12,6,FALSE)</f>
        <v>100</v>
      </c>
      <c r="T577" s="11">
        <f t="shared" si="108"/>
        <v>40</v>
      </c>
      <c r="U577" s="11">
        <f t="shared" si="109"/>
        <v>40</v>
      </c>
      <c r="V577" s="11">
        <f t="shared" si="110"/>
        <v>40</v>
      </c>
      <c r="W577" s="11">
        <f t="shared" si="111"/>
        <v>32</v>
      </c>
      <c r="X577" s="11">
        <f t="shared" si="112"/>
        <v>32</v>
      </c>
      <c r="Y577" s="11">
        <f t="shared" si="113"/>
        <v>32</v>
      </c>
      <c r="Z577" s="11">
        <f t="shared" si="113"/>
        <v>24</v>
      </c>
      <c r="AA577" s="11">
        <f t="shared" si="114"/>
        <v>24</v>
      </c>
      <c r="AB577" s="11">
        <f t="shared" si="115"/>
        <v>24</v>
      </c>
      <c r="AC577" s="11">
        <f t="shared" si="115"/>
        <v>40</v>
      </c>
      <c r="AD577" s="11">
        <f t="shared" si="116"/>
        <v>40</v>
      </c>
      <c r="AE577" s="11">
        <f t="shared" si="117"/>
        <v>40</v>
      </c>
    </row>
    <row r="578" spans="1:31">
      <c r="A578" s="1">
        <f>VLOOKUP(I578,Sheet3!$A$748:$B$779,2,FALSE)+VLOOKUP(B578,Sheet3!$A$2:$B$737,2,FALSE)</f>
        <v>2601</v>
      </c>
      <c r="B578" s="9" t="str">
        <f>Sheet3!A577</f>
        <v xml:space="preserve">DAUDA </v>
      </c>
      <c r="E578" s="1">
        <f t="shared" si="106"/>
        <v>3</v>
      </c>
      <c r="F578" s="1">
        <f>VLOOKUP(VLOOKUP(B578,Sheet3!$A$2:$D$737,4,FALSE),Sheet2!$A$15:$C$19,3,TRUE)</f>
        <v>3</v>
      </c>
      <c r="G578" s="1">
        <f>VLOOKUP(F578,Sheet2!$A$8:$D$12,4,FALSE)</f>
        <v>15</v>
      </c>
      <c r="H578" s="1">
        <f>VLOOKUP(VLOOKUP(B578,Sheet3!$A$2:$E$737,5,FALSE),Sheet2!$A$2:$B$5,2,FALSE)</f>
        <v>4</v>
      </c>
      <c r="I578" s="1" t="str">
        <f>Sheet3!C577</f>
        <v>加纳</v>
      </c>
      <c r="J578" s="1" t="str">
        <f t="shared" si="107"/>
        <v>加纳</v>
      </c>
      <c r="K578" s="1">
        <f t="shared" si="118"/>
        <v>4</v>
      </c>
      <c r="N578" s="1">
        <f>VLOOKUP(H578,Sheet2!$B$2:$F$5,2,FALSE)*VLOOKUP(F578,Sheet2!$A$8:$C$12,3,FALSE)</f>
        <v>72</v>
      </c>
      <c r="O578" s="9">
        <f>VLOOKUP(H578,Sheet2!$B$2:$F$5,3,FALSE)*VLOOKUP(F578,Sheet2!$A$8:$C$12,3,FALSE)</f>
        <v>72</v>
      </c>
      <c r="P578" s="9">
        <f>VLOOKUP(H578,Sheet2!$B$2:$F$5,4,FALSE)*VLOOKUP(F578,Sheet2!$A$8:$C$12,3,FALSE)</f>
        <v>144</v>
      </c>
      <c r="Q578" s="9">
        <f>VLOOKUP(H578,Sheet2!$B$2:$F$5,5,FALSE)*VLOOKUP(F578,Sheet2!$A$8:$C$12,3,FALSE)</f>
        <v>120</v>
      </c>
      <c r="R578" s="1">
        <f>VLOOKUP(F578,Sheet2!$A$7:$F$12,5,FALSE)</f>
        <v>85</v>
      </c>
      <c r="S578" s="1">
        <f>VLOOKUP(F578,Sheet2!$A$7:$F$12,6,FALSE)</f>
        <v>100</v>
      </c>
      <c r="T578" s="11">
        <f t="shared" si="108"/>
        <v>24</v>
      </c>
      <c r="U578" s="11">
        <f t="shared" si="109"/>
        <v>24</v>
      </c>
      <c r="V578" s="11">
        <f t="shared" si="110"/>
        <v>24</v>
      </c>
      <c r="W578" s="11">
        <f t="shared" si="111"/>
        <v>24</v>
      </c>
      <c r="X578" s="11">
        <f t="shared" si="112"/>
        <v>24</v>
      </c>
      <c r="Y578" s="11">
        <f t="shared" si="113"/>
        <v>24</v>
      </c>
      <c r="Z578" s="11">
        <f t="shared" si="113"/>
        <v>48</v>
      </c>
      <c r="AA578" s="11">
        <f t="shared" si="114"/>
        <v>48</v>
      </c>
      <c r="AB578" s="11">
        <f t="shared" si="115"/>
        <v>48</v>
      </c>
      <c r="AC578" s="11">
        <f t="shared" si="115"/>
        <v>40</v>
      </c>
      <c r="AD578" s="11">
        <f t="shared" si="116"/>
        <v>40</v>
      </c>
      <c r="AE578" s="11">
        <f t="shared" si="117"/>
        <v>40</v>
      </c>
    </row>
    <row r="579" spans="1:31">
      <c r="A579" s="1">
        <f>VLOOKUP(I579,Sheet3!$A$748:$B$779,2,FALSE)+VLOOKUP(B579,Sheet3!$A$2:$B$737,2,FALSE)</f>
        <v>2602</v>
      </c>
      <c r="B579" s="9" t="str">
        <f>Sheet3!A578</f>
        <v>约翰·博耶</v>
      </c>
      <c r="E579" s="1">
        <f t="shared" si="106"/>
        <v>3</v>
      </c>
      <c r="F579" s="1">
        <f>VLOOKUP(VLOOKUP(B579,Sheet3!$A$2:$D$737,4,FALSE),Sheet2!$A$15:$C$19,3,TRUE)</f>
        <v>3</v>
      </c>
      <c r="G579" s="1">
        <f>VLOOKUP(F579,Sheet2!$A$8:$D$12,4,FALSE)</f>
        <v>15</v>
      </c>
      <c r="H579" s="1">
        <f>VLOOKUP(VLOOKUP(B579,Sheet3!$A$2:$E$737,5,FALSE),Sheet2!$A$2:$B$5,2,FALSE)</f>
        <v>3</v>
      </c>
      <c r="I579" s="1" t="str">
        <f>Sheet3!C578</f>
        <v>加纳</v>
      </c>
      <c r="J579" s="1" t="str">
        <f t="shared" si="107"/>
        <v>加纳</v>
      </c>
      <c r="K579" s="1">
        <f t="shared" si="118"/>
        <v>10</v>
      </c>
      <c r="N579" s="1">
        <f>VLOOKUP(H579,Sheet2!$B$2:$F$5,2,FALSE)*VLOOKUP(F579,Sheet2!$A$8:$C$12,3,FALSE)</f>
        <v>72</v>
      </c>
      <c r="O579" s="9">
        <f>VLOOKUP(H579,Sheet2!$B$2:$F$5,3,FALSE)*VLOOKUP(F579,Sheet2!$A$8:$C$12,3,FALSE)</f>
        <v>96</v>
      </c>
      <c r="P579" s="9">
        <f>VLOOKUP(H579,Sheet2!$B$2:$F$5,4,FALSE)*VLOOKUP(F579,Sheet2!$A$8:$C$12,3,FALSE)</f>
        <v>120</v>
      </c>
      <c r="Q579" s="9">
        <f>VLOOKUP(H579,Sheet2!$B$2:$F$5,5,FALSE)*VLOOKUP(F579,Sheet2!$A$8:$C$12,3,FALSE)</f>
        <v>120</v>
      </c>
      <c r="R579" s="1">
        <f>VLOOKUP(F579,Sheet2!$A$7:$F$12,5,FALSE)</f>
        <v>85</v>
      </c>
      <c r="S579" s="1">
        <f>VLOOKUP(F579,Sheet2!$A$7:$F$12,6,FALSE)</f>
        <v>100</v>
      </c>
      <c r="T579" s="11">
        <f t="shared" si="108"/>
        <v>24</v>
      </c>
      <c r="U579" s="11">
        <f t="shared" si="109"/>
        <v>24</v>
      </c>
      <c r="V579" s="11">
        <f t="shared" si="110"/>
        <v>24</v>
      </c>
      <c r="W579" s="11">
        <f t="shared" si="111"/>
        <v>32</v>
      </c>
      <c r="X579" s="11">
        <f t="shared" si="112"/>
        <v>32</v>
      </c>
      <c r="Y579" s="11">
        <f t="shared" si="113"/>
        <v>32</v>
      </c>
      <c r="Z579" s="11">
        <f t="shared" si="113"/>
        <v>40</v>
      </c>
      <c r="AA579" s="11">
        <f t="shared" si="114"/>
        <v>40</v>
      </c>
      <c r="AB579" s="11">
        <f t="shared" si="115"/>
        <v>40</v>
      </c>
      <c r="AC579" s="11">
        <f t="shared" si="115"/>
        <v>40</v>
      </c>
      <c r="AD579" s="11">
        <f t="shared" si="116"/>
        <v>40</v>
      </c>
      <c r="AE579" s="11">
        <f t="shared" si="117"/>
        <v>40</v>
      </c>
    </row>
    <row r="580" spans="1:31">
      <c r="A580" s="1">
        <f>VLOOKUP(I580,Sheet3!$A$748:$B$779,2,FALSE)+VLOOKUP(B580,Sheet3!$A$2:$B$737,2,FALSE)</f>
        <v>2603</v>
      </c>
      <c r="B580" s="9" t="str">
        <f>Sheet3!A579</f>
        <v>伊萨克·沃萨赫</v>
      </c>
      <c r="E580" s="1">
        <f t="shared" ref="E580:E643" si="119">F580</f>
        <v>2</v>
      </c>
      <c r="F580" s="1">
        <f>VLOOKUP(VLOOKUP(B580,Sheet3!$A$2:$D$737,4,FALSE),Sheet2!$A$15:$C$19,3,TRUE)</f>
        <v>2</v>
      </c>
      <c r="G580" s="1">
        <f>VLOOKUP(F580,Sheet2!$A$8:$D$12,4,FALSE)</f>
        <v>10</v>
      </c>
      <c r="H580" s="1">
        <f>VLOOKUP(VLOOKUP(B580,Sheet3!$A$2:$E$737,5,FALSE),Sheet2!$A$2:$B$5,2,FALSE)</f>
        <v>3</v>
      </c>
      <c r="I580" s="1" t="str">
        <f>Sheet3!C579</f>
        <v>加纳</v>
      </c>
      <c r="J580" s="1" t="str">
        <f t="shared" ref="J580:J643" si="120">I580</f>
        <v>加纳</v>
      </c>
      <c r="K580" s="1">
        <f t="shared" si="118"/>
        <v>8</v>
      </c>
      <c r="N580" s="1">
        <f>VLOOKUP(H580,Sheet2!$B$2:$F$5,2,FALSE)*VLOOKUP(F580,Sheet2!$A$8:$C$12,3,FALSE)</f>
        <v>60</v>
      </c>
      <c r="O580" s="9">
        <f>VLOOKUP(H580,Sheet2!$B$2:$F$5,3,FALSE)*VLOOKUP(F580,Sheet2!$A$8:$C$12,3,FALSE)</f>
        <v>80</v>
      </c>
      <c r="P580" s="9">
        <f>VLOOKUP(H580,Sheet2!$B$2:$F$5,4,FALSE)*VLOOKUP(F580,Sheet2!$A$8:$C$12,3,FALSE)</f>
        <v>100</v>
      </c>
      <c r="Q580" s="9">
        <f>VLOOKUP(H580,Sheet2!$B$2:$F$5,5,FALSE)*VLOOKUP(F580,Sheet2!$A$8:$C$12,3,FALSE)</f>
        <v>100</v>
      </c>
      <c r="R580" s="1">
        <f>VLOOKUP(F580,Sheet2!$A$7:$F$12,5,FALSE)</f>
        <v>80</v>
      </c>
      <c r="S580" s="1">
        <f>VLOOKUP(F580,Sheet2!$A$7:$F$12,6,FALSE)</f>
        <v>95</v>
      </c>
      <c r="T580" s="11">
        <f t="shared" ref="T580:T643" si="121">N580/3</f>
        <v>20</v>
      </c>
      <c r="U580" s="11">
        <f t="shared" ref="U580:U643" si="122">N580/3</f>
        <v>20</v>
      </c>
      <c r="V580" s="11">
        <f t="shared" ref="V580:V643" si="123">N580/3</f>
        <v>20</v>
      </c>
      <c r="W580" s="11">
        <f t="shared" ref="W580:W643" si="124">O580/3</f>
        <v>26.666666666666668</v>
      </c>
      <c r="X580" s="11">
        <f t="shared" ref="X580:X643" si="125">O580/3</f>
        <v>26.666666666666668</v>
      </c>
      <c r="Y580" s="11">
        <f t="shared" ref="Y580:Z643" si="126">O580/3</f>
        <v>26.666666666666668</v>
      </c>
      <c r="Z580" s="11">
        <f t="shared" si="126"/>
        <v>33.333333333333336</v>
      </c>
      <c r="AA580" s="11">
        <f t="shared" ref="AA580:AA643" si="127">P580/3</f>
        <v>33.333333333333336</v>
      </c>
      <c r="AB580" s="11">
        <f t="shared" ref="AB580:AC643" si="128">P580/3</f>
        <v>33.333333333333336</v>
      </c>
      <c r="AC580" s="11">
        <f t="shared" si="128"/>
        <v>33.333333333333336</v>
      </c>
      <c r="AD580" s="11">
        <f t="shared" ref="AD580:AD643" si="129">Q580/3</f>
        <v>33.333333333333336</v>
      </c>
      <c r="AE580" s="11">
        <f t="shared" ref="AE580:AE643" si="130">Q580/3</f>
        <v>33.333333333333336</v>
      </c>
    </row>
    <row r="581" spans="1:31">
      <c r="A581" s="1">
        <f>VLOOKUP(I581,Sheet3!$A$748:$B$779,2,FALSE)+VLOOKUP(B581,Sheet3!$A$2:$B$737,2,FALSE)</f>
        <v>2604</v>
      </c>
      <c r="B581" s="9" t="str">
        <f>Sheet3!A580</f>
        <v>潘特希尔</v>
      </c>
      <c r="E581" s="1">
        <f t="shared" si="119"/>
        <v>3</v>
      </c>
      <c r="F581" s="1">
        <f>VLOOKUP(VLOOKUP(B581,Sheet3!$A$2:$D$737,4,FALSE),Sheet2!$A$15:$C$19,3,TRUE)</f>
        <v>3</v>
      </c>
      <c r="G581" s="1">
        <f>VLOOKUP(F581,Sheet2!$A$8:$D$12,4,FALSE)</f>
        <v>15</v>
      </c>
      <c r="H581" s="1">
        <f>VLOOKUP(VLOOKUP(B581,Sheet3!$A$2:$E$737,5,FALSE),Sheet2!$A$2:$B$5,2,FALSE)</f>
        <v>3</v>
      </c>
      <c r="I581" s="1" t="str">
        <f>Sheet3!C580</f>
        <v>加纳</v>
      </c>
      <c r="J581" s="1" t="str">
        <f t="shared" si="120"/>
        <v>加纳</v>
      </c>
      <c r="K581" s="1">
        <f t="shared" si="118"/>
        <v>7</v>
      </c>
      <c r="N581" s="1">
        <f>VLOOKUP(H581,Sheet2!$B$2:$F$5,2,FALSE)*VLOOKUP(F581,Sheet2!$A$8:$C$12,3,FALSE)</f>
        <v>72</v>
      </c>
      <c r="O581" s="9">
        <f>VLOOKUP(H581,Sheet2!$B$2:$F$5,3,FALSE)*VLOOKUP(F581,Sheet2!$A$8:$C$12,3,FALSE)</f>
        <v>96</v>
      </c>
      <c r="P581" s="9">
        <f>VLOOKUP(H581,Sheet2!$B$2:$F$5,4,FALSE)*VLOOKUP(F581,Sheet2!$A$8:$C$12,3,FALSE)</f>
        <v>120</v>
      </c>
      <c r="Q581" s="9">
        <f>VLOOKUP(H581,Sheet2!$B$2:$F$5,5,FALSE)*VLOOKUP(F581,Sheet2!$A$8:$C$12,3,FALSE)</f>
        <v>120</v>
      </c>
      <c r="R581" s="1">
        <f>VLOOKUP(F581,Sheet2!$A$7:$F$12,5,FALSE)</f>
        <v>85</v>
      </c>
      <c r="S581" s="1">
        <f>VLOOKUP(F581,Sheet2!$A$7:$F$12,6,FALSE)</f>
        <v>100</v>
      </c>
      <c r="T581" s="11">
        <f t="shared" si="121"/>
        <v>24</v>
      </c>
      <c r="U581" s="11">
        <f t="shared" si="122"/>
        <v>24</v>
      </c>
      <c r="V581" s="11">
        <f t="shared" si="123"/>
        <v>24</v>
      </c>
      <c r="W581" s="11">
        <f t="shared" si="124"/>
        <v>32</v>
      </c>
      <c r="X581" s="11">
        <f t="shared" si="125"/>
        <v>32</v>
      </c>
      <c r="Y581" s="11">
        <f t="shared" si="126"/>
        <v>32</v>
      </c>
      <c r="Z581" s="11">
        <f t="shared" si="126"/>
        <v>40</v>
      </c>
      <c r="AA581" s="11">
        <f t="shared" si="127"/>
        <v>40</v>
      </c>
      <c r="AB581" s="11">
        <f t="shared" si="128"/>
        <v>40</v>
      </c>
      <c r="AC581" s="11">
        <f t="shared" si="128"/>
        <v>40</v>
      </c>
      <c r="AD581" s="11">
        <f t="shared" si="129"/>
        <v>40</v>
      </c>
      <c r="AE581" s="11">
        <f t="shared" si="130"/>
        <v>40</v>
      </c>
    </row>
    <row r="582" spans="1:31">
      <c r="A582" s="1">
        <f>VLOOKUP(I582,Sheet3!$A$748:$B$779,2,FALSE)+VLOOKUP(B582,Sheet3!$A$2:$B$737,2,FALSE)</f>
        <v>2605</v>
      </c>
      <c r="B582" s="9" t="str">
        <f>Sheet3!A581</f>
        <v>AFFUL</v>
      </c>
      <c r="E582" s="1">
        <f t="shared" si="119"/>
        <v>2</v>
      </c>
      <c r="F582" s="1">
        <f>VLOOKUP(VLOOKUP(B582,Sheet3!$A$2:$D$737,4,FALSE),Sheet2!$A$15:$C$19,3,TRUE)</f>
        <v>2</v>
      </c>
      <c r="G582" s="1">
        <f>VLOOKUP(F582,Sheet2!$A$8:$D$12,4,FALSE)</f>
        <v>10</v>
      </c>
      <c r="H582" s="1">
        <f>VLOOKUP(VLOOKUP(B582,Sheet3!$A$2:$E$737,5,FALSE),Sheet2!$A$2:$B$5,2,FALSE)</f>
        <v>3</v>
      </c>
      <c r="I582" s="1" t="str">
        <f>Sheet3!C581</f>
        <v>加纳</v>
      </c>
      <c r="J582" s="1" t="str">
        <f t="shared" si="120"/>
        <v>加纳</v>
      </c>
      <c r="K582" s="1">
        <f t="shared" si="118"/>
        <v>5</v>
      </c>
      <c r="N582" s="1">
        <f>VLOOKUP(H582,Sheet2!$B$2:$F$5,2,FALSE)*VLOOKUP(F582,Sheet2!$A$8:$C$12,3,FALSE)</f>
        <v>60</v>
      </c>
      <c r="O582" s="9">
        <f>VLOOKUP(H582,Sheet2!$B$2:$F$5,3,FALSE)*VLOOKUP(F582,Sheet2!$A$8:$C$12,3,FALSE)</f>
        <v>80</v>
      </c>
      <c r="P582" s="9">
        <f>VLOOKUP(H582,Sheet2!$B$2:$F$5,4,FALSE)*VLOOKUP(F582,Sheet2!$A$8:$C$12,3,FALSE)</f>
        <v>100</v>
      </c>
      <c r="Q582" s="9">
        <f>VLOOKUP(H582,Sheet2!$B$2:$F$5,5,FALSE)*VLOOKUP(F582,Sheet2!$A$8:$C$12,3,FALSE)</f>
        <v>100</v>
      </c>
      <c r="R582" s="1">
        <f>VLOOKUP(F582,Sheet2!$A$7:$F$12,5,FALSE)</f>
        <v>80</v>
      </c>
      <c r="S582" s="1">
        <f>VLOOKUP(F582,Sheet2!$A$7:$F$12,6,FALSE)</f>
        <v>95</v>
      </c>
      <c r="T582" s="11">
        <f t="shared" si="121"/>
        <v>20</v>
      </c>
      <c r="U582" s="11">
        <f t="shared" si="122"/>
        <v>20</v>
      </c>
      <c r="V582" s="11">
        <f t="shared" si="123"/>
        <v>20</v>
      </c>
      <c r="W582" s="11">
        <f t="shared" si="124"/>
        <v>26.666666666666668</v>
      </c>
      <c r="X582" s="11">
        <f t="shared" si="125"/>
        <v>26.666666666666668</v>
      </c>
      <c r="Y582" s="11">
        <f t="shared" si="126"/>
        <v>26.666666666666668</v>
      </c>
      <c r="Z582" s="11">
        <f t="shared" si="126"/>
        <v>33.333333333333336</v>
      </c>
      <c r="AA582" s="11">
        <f t="shared" si="127"/>
        <v>33.333333333333336</v>
      </c>
      <c r="AB582" s="11">
        <f t="shared" si="128"/>
        <v>33.333333333333336</v>
      </c>
      <c r="AC582" s="11">
        <f t="shared" si="128"/>
        <v>33.333333333333336</v>
      </c>
      <c r="AD582" s="11">
        <f t="shared" si="129"/>
        <v>33.333333333333336</v>
      </c>
      <c r="AE582" s="11">
        <f t="shared" si="130"/>
        <v>33.333333333333336</v>
      </c>
    </row>
    <row r="583" spans="1:31">
      <c r="A583" s="1">
        <f>VLOOKUP(I583,Sheet3!$A$748:$B$779,2,FALSE)+VLOOKUP(B583,Sheet3!$A$2:$B$737,2,FALSE)</f>
        <v>2606</v>
      </c>
      <c r="B583" s="9" t="str">
        <f>Sheet3!A582</f>
        <v>M.拉比乌</v>
      </c>
      <c r="E583" s="1">
        <f t="shared" si="119"/>
        <v>1</v>
      </c>
      <c r="F583" s="1">
        <f>VLOOKUP(VLOOKUP(B583,Sheet3!$A$2:$D$737,4,FALSE),Sheet2!$A$15:$C$19,3,TRUE)</f>
        <v>1</v>
      </c>
      <c r="G583" s="1">
        <f>VLOOKUP(F583,Sheet2!$A$8:$D$12,4,FALSE)</f>
        <v>5</v>
      </c>
      <c r="H583" s="1">
        <f>VLOOKUP(VLOOKUP(B583,Sheet3!$A$2:$E$737,5,FALSE),Sheet2!$A$2:$B$5,2,FALSE)</f>
        <v>2</v>
      </c>
      <c r="I583" s="1" t="str">
        <f>Sheet3!C582</f>
        <v>加纳</v>
      </c>
      <c r="J583" s="1" t="str">
        <f t="shared" si="120"/>
        <v>加纳</v>
      </c>
      <c r="K583" s="1">
        <f t="shared" si="118"/>
        <v>2</v>
      </c>
      <c r="N583" s="1">
        <f>VLOOKUP(H583,Sheet2!$B$2:$F$5,2,FALSE)*VLOOKUP(F583,Sheet2!$A$8:$C$12,3,FALSE)</f>
        <v>64</v>
      </c>
      <c r="O583" s="9">
        <f>VLOOKUP(H583,Sheet2!$B$2:$F$5,3,FALSE)*VLOOKUP(F583,Sheet2!$A$8:$C$12,3,FALSE)</f>
        <v>80</v>
      </c>
      <c r="P583" s="9">
        <f>VLOOKUP(H583,Sheet2!$B$2:$F$5,4,FALSE)*VLOOKUP(F583,Sheet2!$A$8:$C$12,3,FALSE)</f>
        <v>48</v>
      </c>
      <c r="Q583" s="9">
        <f>VLOOKUP(H583,Sheet2!$B$2:$F$5,5,FALSE)*VLOOKUP(F583,Sheet2!$A$8:$C$12,3,FALSE)</f>
        <v>80</v>
      </c>
      <c r="R583" s="1">
        <f>VLOOKUP(F583,Sheet2!$A$7:$F$12,5,FALSE)</f>
        <v>70</v>
      </c>
      <c r="S583" s="1">
        <f>VLOOKUP(F583,Sheet2!$A$7:$F$12,6,FALSE)</f>
        <v>90</v>
      </c>
      <c r="T583" s="11">
        <f t="shared" si="121"/>
        <v>21.333333333333332</v>
      </c>
      <c r="U583" s="11">
        <f t="shared" si="122"/>
        <v>21.333333333333332</v>
      </c>
      <c r="V583" s="11">
        <f t="shared" si="123"/>
        <v>21.333333333333332</v>
      </c>
      <c r="W583" s="11">
        <f t="shared" si="124"/>
        <v>26.666666666666668</v>
      </c>
      <c r="X583" s="11">
        <f t="shared" si="125"/>
        <v>26.666666666666668</v>
      </c>
      <c r="Y583" s="11">
        <f t="shared" si="126"/>
        <v>26.666666666666668</v>
      </c>
      <c r="Z583" s="11">
        <f t="shared" si="126"/>
        <v>16</v>
      </c>
      <c r="AA583" s="11">
        <f t="shared" si="127"/>
        <v>16</v>
      </c>
      <c r="AB583" s="11">
        <f t="shared" si="128"/>
        <v>16</v>
      </c>
      <c r="AC583" s="11">
        <f t="shared" si="128"/>
        <v>26.666666666666668</v>
      </c>
      <c r="AD583" s="11">
        <f t="shared" si="129"/>
        <v>26.666666666666668</v>
      </c>
      <c r="AE583" s="11">
        <f t="shared" si="130"/>
        <v>26.666666666666668</v>
      </c>
    </row>
    <row r="584" spans="1:31">
      <c r="A584" s="1">
        <f>VLOOKUP(I584,Sheet3!$A$748:$B$779,2,FALSE)+VLOOKUP(B584,Sheet3!$A$2:$B$737,2,FALSE)</f>
        <v>2607</v>
      </c>
      <c r="B584" s="9" t="str">
        <f>Sheet3!A583</f>
        <v>埃马纽埃尔·白度</v>
      </c>
      <c r="E584" s="1">
        <f t="shared" si="119"/>
        <v>3</v>
      </c>
      <c r="F584" s="1">
        <f>VLOOKUP(VLOOKUP(B584,Sheet3!$A$2:$D$737,4,FALSE),Sheet2!$A$15:$C$19,3,TRUE)</f>
        <v>3</v>
      </c>
      <c r="G584" s="1">
        <f>VLOOKUP(F584,Sheet2!$A$8:$D$12,4,FALSE)</f>
        <v>15</v>
      </c>
      <c r="H584" s="1">
        <f>VLOOKUP(VLOOKUP(B584,Sheet3!$A$2:$E$737,5,FALSE),Sheet2!$A$2:$B$5,2,FALSE)</f>
        <v>2</v>
      </c>
      <c r="I584" s="1" t="str">
        <f>Sheet3!C583</f>
        <v>加纳</v>
      </c>
      <c r="J584" s="1" t="str">
        <f t="shared" si="120"/>
        <v>加纳</v>
      </c>
      <c r="K584" s="1">
        <f t="shared" si="118"/>
        <v>1</v>
      </c>
      <c r="N584" s="1">
        <f>VLOOKUP(H584,Sheet2!$B$2:$F$5,2,FALSE)*VLOOKUP(F584,Sheet2!$A$8:$C$12,3,FALSE)</f>
        <v>96</v>
      </c>
      <c r="O584" s="9">
        <f>VLOOKUP(H584,Sheet2!$B$2:$F$5,3,FALSE)*VLOOKUP(F584,Sheet2!$A$8:$C$12,3,FALSE)</f>
        <v>120</v>
      </c>
      <c r="P584" s="9">
        <f>VLOOKUP(H584,Sheet2!$B$2:$F$5,4,FALSE)*VLOOKUP(F584,Sheet2!$A$8:$C$12,3,FALSE)</f>
        <v>72</v>
      </c>
      <c r="Q584" s="9">
        <f>VLOOKUP(H584,Sheet2!$B$2:$F$5,5,FALSE)*VLOOKUP(F584,Sheet2!$A$8:$C$12,3,FALSE)</f>
        <v>120</v>
      </c>
      <c r="R584" s="1">
        <f>VLOOKUP(F584,Sheet2!$A$7:$F$12,5,FALSE)</f>
        <v>85</v>
      </c>
      <c r="S584" s="1">
        <f>VLOOKUP(F584,Sheet2!$A$7:$F$12,6,FALSE)</f>
        <v>100</v>
      </c>
      <c r="T584" s="11">
        <f t="shared" si="121"/>
        <v>32</v>
      </c>
      <c r="U584" s="11">
        <f t="shared" si="122"/>
        <v>32</v>
      </c>
      <c r="V584" s="11">
        <f t="shared" si="123"/>
        <v>32</v>
      </c>
      <c r="W584" s="11">
        <f t="shared" si="124"/>
        <v>40</v>
      </c>
      <c r="X584" s="11">
        <f t="shared" si="125"/>
        <v>40</v>
      </c>
      <c r="Y584" s="11">
        <f t="shared" si="126"/>
        <v>40</v>
      </c>
      <c r="Z584" s="11">
        <f t="shared" si="126"/>
        <v>24</v>
      </c>
      <c r="AA584" s="11">
        <f t="shared" si="127"/>
        <v>24</v>
      </c>
      <c r="AB584" s="11">
        <f t="shared" si="128"/>
        <v>24</v>
      </c>
      <c r="AC584" s="11">
        <f t="shared" si="128"/>
        <v>40</v>
      </c>
      <c r="AD584" s="11">
        <f t="shared" si="129"/>
        <v>40</v>
      </c>
      <c r="AE584" s="11">
        <f t="shared" si="130"/>
        <v>40</v>
      </c>
    </row>
    <row r="585" spans="1:31">
      <c r="A585" s="1">
        <f>VLOOKUP(I585,Sheet3!$A$748:$B$779,2,FALSE)+VLOOKUP(B585,Sheet3!$A$2:$B$737,2,FALSE)</f>
        <v>2608</v>
      </c>
      <c r="B585" s="9" t="str">
        <f>Sheet3!A584</f>
        <v>夸多·阿萨莫阿</v>
      </c>
      <c r="E585" s="1">
        <f t="shared" si="119"/>
        <v>3</v>
      </c>
      <c r="F585" s="1">
        <f>VLOOKUP(VLOOKUP(B585,Sheet3!$A$2:$D$737,4,FALSE),Sheet2!$A$15:$C$19,3,TRUE)</f>
        <v>3</v>
      </c>
      <c r="G585" s="1">
        <f>VLOOKUP(F585,Sheet2!$A$8:$D$12,4,FALSE)</f>
        <v>15</v>
      </c>
      <c r="H585" s="1">
        <f>VLOOKUP(VLOOKUP(B585,Sheet3!$A$2:$E$737,5,FALSE),Sheet2!$A$2:$B$5,2,FALSE)</f>
        <v>2</v>
      </c>
      <c r="I585" s="1" t="str">
        <f>Sheet3!C584</f>
        <v>加纳</v>
      </c>
      <c r="J585" s="1" t="str">
        <f t="shared" si="120"/>
        <v>加纳</v>
      </c>
      <c r="K585" s="1">
        <f t="shared" si="118"/>
        <v>11</v>
      </c>
      <c r="N585" s="1">
        <f>VLOOKUP(H585,Sheet2!$B$2:$F$5,2,FALSE)*VLOOKUP(F585,Sheet2!$A$8:$C$12,3,FALSE)</f>
        <v>96</v>
      </c>
      <c r="O585" s="9">
        <f>VLOOKUP(H585,Sheet2!$B$2:$F$5,3,FALSE)*VLOOKUP(F585,Sheet2!$A$8:$C$12,3,FALSE)</f>
        <v>120</v>
      </c>
      <c r="P585" s="9">
        <f>VLOOKUP(H585,Sheet2!$B$2:$F$5,4,FALSE)*VLOOKUP(F585,Sheet2!$A$8:$C$12,3,FALSE)</f>
        <v>72</v>
      </c>
      <c r="Q585" s="9">
        <f>VLOOKUP(H585,Sheet2!$B$2:$F$5,5,FALSE)*VLOOKUP(F585,Sheet2!$A$8:$C$12,3,FALSE)</f>
        <v>120</v>
      </c>
      <c r="R585" s="1">
        <f>VLOOKUP(F585,Sheet2!$A$7:$F$12,5,FALSE)</f>
        <v>85</v>
      </c>
      <c r="S585" s="1">
        <f>VLOOKUP(F585,Sheet2!$A$7:$F$12,6,FALSE)</f>
        <v>100</v>
      </c>
      <c r="T585" s="11">
        <f t="shared" si="121"/>
        <v>32</v>
      </c>
      <c r="U585" s="11">
        <f t="shared" si="122"/>
        <v>32</v>
      </c>
      <c r="V585" s="11">
        <f t="shared" si="123"/>
        <v>32</v>
      </c>
      <c r="W585" s="11">
        <f t="shared" si="124"/>
        <v>40</v>
      </c>
      <c r="X585" s="11">
        <f t="shared" si="125"/>
        <v>40</v>
      </c>
      <c r="Y585" s="11">
        <f t="shared" si="126"/>
        <v>40</v>
      </c>
      <c r="Z585" s="11">
        <f t="shared" si="126"/>
        <v>24</v>
      </c>
      <c r="AA585" s="11">
        <f t="shared" si="127"/>
        <v>24</v>
      </c>
      <c r="AB585" s="11">
        <f t="shared" si="128"/>
        <v>24</v>
      </c>
      <c r="AC585" s="11">
        <f t="shared" si="128"/>
        <v>40</v>
      </c>
      <c r="AD585" s="11">
        <f t="shared" si="129"/>
        <v>40</v>
      </c>
      <c r="AE585" s="11">
        <f t="shared" si="130"/>
        <v>40</v>
      </c>
    </row>
    <row r="586" spans="1:31">
      <c r="A586" s="1">
        <f>VLOOKUP(I586,Sheet3!$A$748:$B$779,2,FALSE)+VLOOKUP(B586,Sheet3!$A$2:$B$737,2,FALSE)</f>
        <v>2609</v>
      </c>
      <c r="B586" s="9" t="str">
        <f>Sheet3!A585</f>
        <v>克里斯蒂安.阿特苏</v>
      </c>
      <c r="E586" s="1">
        <f t="shared" si="119"/>
        <v>3</v>
      </c>
      <c r="F586" s="1">
        <f>VLOOKUP(VLOOKUP(B586,Sheet3!$A$2:$D$737,4,FALSE),Sheet2!$A$15:$C$19,3,TRUE)</f>
        <v>3</v>
      </c>
      <c r="G586" s="1">
        <f>VLOOKUP(F586,Sheet2!$A$8:$D$12,4,FALSE)</f>
        <v>15</v>
      </c>
      <c r="H586" s="1">
        <f>VLOOKUP(VLOOKUP(B586,Sheet3!$A$2:$E$737,5,FALSE),Sheet2!$A$2:$B$5,2,FALSE)</f>
        <v>1</v>
      </c>
      <c r="I586" s="1" t="str">
        <f>Sheet3!C585</f>
        <v>加纳</v>
      </c>
      <c r="J586" s="1" t="str">
        <f t="shared" si="120"/>
        <v>加纳</v>
      </c>
      <c r="K586" s="1">
        <f t="shared" si="118"/>
        <v>9</v>
      </c>
      <c r="N586" s="1">
        <f>VLOOKUP(H586,Sheet2!$B$2:$F$5,2,FALSE)*VLOOKUP(F586,Sheet2!$A$8:$C$12,3,FALSE)</f>
        <v>120</v>
      </c>
      <c r="O586" s="9">
        <f>VLOOKUP(H586,Sheet2!$B$2:$F$5,3,FALSE)*VLOOKUP(F586,Sheet2!$A$8:$C$12,3,FALSE)</f>
        <v>96</v>
      </c>
      <c r="P586" s="9">
        <f>VLOOKUP(H586,Sheet2!$B$2:$F$5,4,FALSE)*VLOOKUP(F586,Sheet2!$A$8:$C$12,3,FALSE)</f>
        <v>72</v>
      </c>
      <c r="Q586" s="9">
        <f>VLOOKUP(H586,Sheet2!$B$2:$F$5,5,FALSE)*VLOOKUP(F586,Sheet2!$A$8:$C$12,3,FALSE)</f>
        <v>120</v>
      </c>
      <c r="R586" s="1">
        <f>VLOOKUP(F586,Sheet2!$A$7:$F$12,5,FALSE)</f>
        <v>85</v>
      </c>
      <c r="S586" s="1">
        <f>VLOOKUP(F586,Sheet2!$A$7:$F$12,6,FALSE)</f>
        <v>100</v>
      </c>
      <c r="T586" s="11">
        <f t="shared" si="121"/>
        <v>40</v>
      </c>
      <c r="U586" s="11">
        <f t="shared" si="122"/>
        <v>40</v>
      </c>
      <c r="V586" s="11">
        <f t="shared" si="123"/>
        <v>40</v>
      </c>
      <c r="W586" s="11">
        <f t="shared" si="124"/>
        <v>32</v>
      </c>
      <c r="X586" s="11">
        <f t="shared" si="125"/>
        <v>32</v>
      </c>
      <c r="Y586" s="11">
        <f t="shared" si="126"/>
        <v>32</v>
      </c>
      <c r="Z586" s="11">
        <f t="shared" si="126"/>
        <v>24</v>
      </c>
      <c r="AA586" s="11">
        <f t="shared" si="127"/>
        <v>24</v>
      </c>
      <c r="AB586" s="11">
        <f t="shared" si="128"/>
        <v>24</v>
      </c>
      <c r="AC586" s="11">
        <f t="shared" si="128"/>
        <v>40</v>
      </c>
      <c r="AD586" s="11">
        <f t="shared" si="129"/>
        <v>40</v>
      </c>
      <c r="AE586" s="11">
        <f t="shared" si="130"/>
        <v>40</v>
      </c>
    </row>
    <row r="587" spans="1:31">
      <c r="A587" s="1">
        <f>VLOOKUP(I587,Sheet3!$A$748:$B$779,2,FALSE)+VLOOKUP(B587,Sheet3!$A$2:$B$737,2,FALSE)</f>
        <v>2610</v>
      </c>
      <c r="B587" s="9" t="str">
        <f>Sheet3!A586</f>
        <v>瓦卡索.穆巴拉克</v>
      </c>
      <c r="E587" s="1">
        <f t="shared" si="119"/>
        <v>2</v>
      </c>
      <c r="F587" s="1">
        <f>VLOOKUP(VLOOKUP(B587,Sheet3!$A$2:$D$737,4,FALSE),Sheet2!$A$15:$C$19,3,TRUE)</f>
        <v>2</v>
      </c>
      <c r="G587" s="1">
        <f>VLOOKUP(F587,Sheet2!$A$8:$D$12,4,FALSE)</f>
        <v>10</v>
      </c>
      <c r="H587" s="1">
        <f>VLOOKUP(VLOOKUP(B587,Sheet3!$A$2:$E$737,5,FALSE),Sheet2!$A$2:$B$5,2,FALSE)</f>
        <v>2</v>
      </c>
      <c r="I587" s="1" t="str">
        <f>Sheet3!C586</f>
        <v>加纳</v>
      </c>
      <c r="J587" s="1" t="str">
        <f t="shared" si="120"/>
        <v>加纳</v>
      </c>
      <c r="K587" s="1">
        <f t="shared" si="118"/>
        <v>13</v>
      </c>
      <c r="N587" s="1">
        <f>VLOOKUP(H587,Sheet2!$B$2:$F$5,2,FALSE)*VLOOKUP(F587,Sheet2!$A$8:$C$12,3,FALSE)</f>
        <v>80</v>
      </c>
      <c r="O587" s="9">
        <f>VLOOKUP(H587,Sheet2!$B$2:$F$5,3,FALSE)*VLOOKUP(F587,Sheet2!$A$8:$C$12,3,FALSE)</f>
        <v>100</v>
      </c>
      <c r="P587" s="9">
        <f>VLOOKUP(H587,Sheet2!$B$2:$F$5,4,FALSE)*VLOOKUP(F587,Sheet2!$A$8:$C$12,3,FALSE)</f>
        <v>60</v>
      </c>
      <c r="Q587" s="9">
        <f>VLOOKUP(H587,Sheet2!$B$2:$F$5,5,FALSE)*VLOOKUP(F587,Sheet2!$A$8:$C$12,3,FALSE)</f>
        <v>100</v>
      </c>
      <c r="R587" s="1">
        <f>VLOOKUP(F587,Sheet2!$A$7:$F$12,5,FALSE)</f>
        <v>80</v>
      </c>
      <c r="S587" s="1">
        <f>VLOOKUP(F587,Sheet2!$A$7:$F$12,6,FALSE)</f>
        <v>95</v>
      </c>
      <c r="T587" s="11">
        <f t="shared" si="121"/>
        <v>26.666666666666668</v>
      </c>
      <c r="U587" s="11">
        <f t="shared" si="122"/>
        <v>26.666666666666668</v>
      </c>
      <c r="V587" s="11">
        <f t="shared" si="123"/>
        <v>26.666666666666668</v>
      </c>
      <c r="W587" s="11">
        <f t="shared" si="124"/>
        <v>33.333333333333336</v>
      </c>
      <c r="X587" s="11">
        <f t="shared" si="125"/>
        <v>33.333333333333336</v>
      </c>
      <c r="Y587" s="11">
        <f t="shared" si="126"/>
        <v>33.333333333333336</v>
      </c>
      <c r="Z587" s="11">
        <f t="shared" si="126"/>
        <v>20</v>
      </c>
      <c r="AA587" s="11">
        <f t="shared" si="127"/>
        <v>20</v>
      </c>
      <c r="AB587" s="11">
        <f t="shared" si="128"/>
        <v>20</v>
      </c>
      <c r="AC587" s="11">
        <f t="shared" si="128"/>
        <v>33.333333333333336</v>
      </c>
      <c r="AD587" s="11">
        <f t="shared" si="129"/>
        <v>33.333333333333336</v>
      </c>
      <c r="AE587" s="11">
        <f t="shared" si="130"/>
        <v>33.333333333333336</v>
      </c>
    </row>
    <row r="588" spans="1:31">
      <c r="A588" s="1">
        <f>VLOOKUP(I588,Sheet3!$A$748:$B$779,2,FALSE)+VLOOKUP(B588,Sheet3!$A$2:$B$737,2,FALSE)</f>
        <v>2611</v>
      </c>
      <c r="B588" s="9" t="str">
        <f>Sheet3!A587</f>
        <v>吉安·阿萨莫阿</v>
      </c>
      <c r="E588" s="1">
        <f t="shared" si="119"/>
        <v>3</v>
      </c>
      <c r="F588" s="1">
        <f>VLOOKUP(VLOOKUP(B588,Sheet3!$A$2:$D$737,4,FALSE),Sheet2!$A$15:$C$19,3,TRUE)</f>
        <v>3</v>
      </c>
      <c r="G588" s="1">
        <f>VLOOKUP(F588,Sheet2!$A$8:$D$12,4,FALSE)</f>
        <v>15</v>
      </c>
      <c r="H588" s="1">
        <f>VLOOKUP(VLOOKUP(B588,Sheet3!$A$2:$E$737,5,FALSE),Sheet2!$A$2:$B$5,2,FALSE)</f>
        <v>1</v>
      </c>
      <c r="I588" s="1" t="str">
        <f>Sheet3!C587</f>
        <v>加纳</v>
      </c>
      <c r="J588" s="1" t="str">
        <f t="shared" si="120"/>
        <v>加纳</v>
      </c>
      <c r="K588" s="1">
        <f t="shared" si="118"/>
        <v>10</v>
      </c>
      <c r="N588" s="1">
        <f>VLOOKUP(H588,Sheet2!$B$2:$F$5,2,FALSE)*VLOOKUP(F588,Sheet2!$A$8:$C$12,3,FALSE)</f>
        <v>120</v>
      </c>
      <c r="O588" s="9">
        <f>VLOOKUP(H588,Sheet2!$B$2:$F$5,3,FALSE)*VLOOKUP(F588,Sheet2!$A$8:$C$12,3,FALSE)</f>
        <v>96</v>
      </c>
      <c r="P588" s="9">
        <f>VLOOKUP(H588,Sheet2!$B$2:$F$5,4,FALSE)*VLOOKUP(F588,Sheet2!$A$8:$C$12,3,FALSE)</f>
        <v>72</v>
      </c>
      <c r="Q588" s="9">
        <f>VLOOKUP(H588,Sheet2!$B$2:$F$5,5,FALSE)*VLOOKUP(F588,Sheet2!$A$8:$C$12,3,FALSE)</f>
        <v>120</v>
      </c>
      <c r="R588" s="1">
        <f>VLOOKUP(F588,Sheet2!$A$7:$F$12,5,FALSE)</f>
        <v>85</v>
      </c>
      <c r="S588" s="1">
        <f>VLOOKUP(F588,Sheet2!$A$7:$F$12,6,FALSE)</f>
        <v>100</v>
      </c>
      <c r="T588" s="11">
        <f t="shared" si="121"/>
        <v>40</v>
      </c>
      <c r="U588" s="11">
        <f t="shared" si="122"/>
        <v>40</v>
      </c>
      <c r="V588" s="11">
        <f t="shared" si="123"/>
        <v>40</v>
      </c>
      <c r="W588" s="11">
        <f t="shared" si="124"/>
        <v>32</v>
      </c>
      <c r="X588" s="11">
        <f t="shared" si="125"/>
        <v>32</v>
      </c>
      <c r="Y588" s="11">
        <f t="shared" si="126"/>
        <v>32</v>
      </c>
      <c r="Z588" s="11">
        <f t="shared" si="126"/>
        <v>24</v>
      </c>
      <c r="AA588" s="11">
        <f t="shared" si="127"/>
        <v>24</v>
      </c>
      <c r="AB588" s="11">
        <f t="shared" si="128"/>
        <v>24</v>
      </c>
      <c r="AC588" s="11">
        <f t="shared" si="128"/>
        <v>40</v>
      </c>
      <c r="AD588" s="11">
        <f t="shared" si="129"/>
        <v>40</v>
      </c>
      <c r="AE588" s="11">
        <f t="shared" si="130"/>
        <v>40</v>
      </c>
    </row>
    <row r="589" spans="1:31">
      <c r="A589" s="1">
        <f>VLOOKUP(I589,Sheet3!$A$748:$B$779,2,FALSE)+VLOOKUP(B589,Sheet3!$A$2:$B$737,2,FALSE)</f>
        <v>2612</v>
      </c>
      <c r="B589" s="9" t="str">
        <f>Sheet3!A588</f>
        <v xml:space="preserve">D·阿杰伊 </v>
      </c>
      <c r="E589" s="1">
        <f t="shared" si="119"/>
        <v>2</v>
      </c>
      <c r="F589" s="1">
        <f>VLOOKUP(VLOOKUP(B589,Sheet3!$A$2:$D$737,4,FALSE),Sheet2!$A$15:$C$19,3,TRUE)</f>
        <v>2</v>
      </c>
      <c r="G589" s="1">
        <f>VLOOKUP(F589,Sheet2!$A$8:$D$12,4,FALSE)</f>
        <v>10</v>
      </c>
      <c r="H589" s="1">
        <f>VLOOKUP(VLOOKUP(B589,Sheet3!$A$2:$E$737,5,FALSE),Sheet2!$A$2:$B$5,2,FALSE)</f>
        <v>4</v>
      </c>
      <c r="I589" s="1" t="str">
        <f>Sheet3!C588</f>
        <v>加纳</v>
      </c>
      <c r="J589" s="1" t="str">
        <f t="shared" si="120"/>
        <v>加纳</v>
      </c>
      <c r="K589" s="1">
        <f t="shared" si="118"/>
        <v>14</v>
      </c>
      <c r="N589" s="1">
        <f>VLOOKUP(H589,Sheet2!$B$2:$F$5,2,FALSE)*VLOOKUP(F589,Sheet2!$A$8:$C$12,3,FALSE)</f>
        <v>60</v>
      </c>
      <c r="O589" s="9">
        <f>VLOOKUP(H589,Sheet2!$B$2:$F$5,3,FALSE)*VLOOKUP(F589,Sheet2!$A$8:$C$12,3,FALSE)</f>
        <v>60</v>
      </c>
      <c r="P589" s="9">
        <f>VLOOKUP(H589,Sheet2!$B$2:$F$5,4,FALSE)*VLOOKUP(F589,Sheet2!$A$8:$C$12,3,FALSE)</f>
        <v>120</v>
      </c>
      <c r="Q589" s="9">
        <f>VLOOKUP(H589,Sheet2!$B$2:$F$5,5,FALSE)*VLOOKUP(F589,Sheet2!$A$8:$C$12,3,FALSE)</f>
        <v>100</v>
      </c>
      <c r="R589" s="1">
        <f>VLOOKUP(F589,Sheet2!$A$7:$F$12,5,FALSE)</f>
        <v>80</v>
      </c>
      <c r="S589" s="1">
        <f>VLOOKUP(F589,Sheet2!$A$7:$F$12,6,FALSE)</f>
        <v>95</v>
      </c>
      <c r="T589" s="11">
        <f t="shared" si="121"/>
        <v>20</v>
      </c>
      <c r="U589" s="11">
        <f t="shared" si="122"/>
        <v>20</v>
      </c>
      <c r="V589" s="11">
        <f t="shared" si="123"/>
        <v>20</v>
      </c>
      <c r="W589" s="11">
        <f t="shared" si="124"/>
        <v>20</v>
      </c>
      <c r="X589" s="11">
        <f t="shared" si="125"/>
        <v>20</v>
      </c>
      <c r="Y589" s="11">
        <f t="shared" si="126"/>
        <v>20</v>
      </c>
      <c r="Z589" s="11">
        <f t="shared" si="126"/>
        <v>40</v>
      </c>
      <c r="AA589" s="11">
        <f t="shared" si="127"/>
        <v>40</v>
      </c>
      <c r="AB589" s="11">
        <f t="shared" si="128"/>
        <v>40</v>
      </c>
      <c r="AC589" s="11">
        <f t="shared" si="128"/>
        <v>33.333333333333336</v>
      </c>
      <c r="AD589" s="11">
        <f t="shared" si="129"/>
        <v>33.333333333333336</v>
      </c>
      <c r="AE589" s="11">
        <f t="shared" si="130"/>
        <v>33.333333333333336</v>
      </c>
    </row>
    <row r="590" spans="1:31">
      <c r="A590" s="1">
        <f>VLOOKUP(I590,Sheet3!$A$748:$B$779,2,FALSE)+VLOOKUP(B590,Sheet3!$A$2:$B$737,2,FALSE)</f>
        <v>2613</v>
      </c>
      <c r="B590" s="9" t="str">
        <f>Sheet3!A589</f>
        <v xml:space="preserve">阿当卡拉斯尔 </v>
      </c>
      <c r="E590" s="1">
        <f t="shared" si="119"/>
        <v>2</v>
      </c>
      <c r="F590" s="1">
        <f>VLOOKUP(VLOOKUP(B590,Sheet3!$A$2:$D$737,4,FALSE),Sheet2!$A$15:$C$19,3,TRUE)</f>
        <v>2</v>
      </c>
      <c r="G590" s="1">
        <f>VLOOKUP(F590,Sheet2!$A$8:$D$12,4,FALSE)</f>
        <v>10</v>
      </c>
      <c r="H590" s="1">
        <f>VLOOKUP(VLOOKUP(B590,Sheet3!$A$2:$E$737,5,FALSE),Sheet2!$A$2:$B$5,2,FALSE)</f>
        <v>4</v>
      </c>
      <c r="I590" s="1" t="str">
        <f>Sheet3!C589</f>
        <v>加纳</v>
      </c>
      <c r="J590" s="1" t="str">
        <f t="shared" si="120"/>
        <v>加纳</v>
      </c>
      <c r="K590" s="1">
        <f t="shared" si="118"/>
        <v>6</v>
      </c>
      <c r="N590" s="1">
        <f>VLOOKUP(H590,Sheet2!$B$2:$F$5,2,FALSE)*VLOOKUP(F590,Sheet2!$A$8:$C$12,3,FALSE)</f>
        <v>60</v>
      </c>
      <c r="O590" s="9">
        <f>VLOOKUP(H590,Sheet2!$B$2:$F$5,3,FALSE)*VLOOKUP(F590,Sheet2!$A$8:$C$12,3,FALSE)</f>
        <v>60</v>
      </c>
      <c r="P590" s="9">
        <f>VLOOKUP(H590,Sheet2!$B$2:$F$5,4,FALSE)*VLOOKUP(F590,Sheet2!$A$8:$C$12,3,FALSE)</f>
        <v>120</v>
      </c>
      <c r="Q590" s="9">
        <f>VLOOKUP(H590,Sheet2!$B$2:$F$5,5,FALSE)*VLOOKUP(F590,Sheet2!$A$8:$C$12,3,FALSE)</f>
        <v>100</v>
      </c>
      <c r="R590" s="1">
        <f>VLOOKUP(F590,Sheet2!$A$7:$F$12,5,FALSE)</f>
        <v>80</v>
      </c>
      <c r="S590" s="1">
        <f>VLOOKUP(F590,Sheet2!$A$7:$F$12,6,FALSE)</f>
        <v>95</v>
      </c>
      <c r="T590" s="11">
        <f t="shared" si="121"/>
        <v>20</v>
      </c>
      <c r="U590" s="11">
        <f t="shared" si="122"/>
        <v>20</v>
      </c>
      <c r="V590" s="11">
        <f t="shared" si="123"/>
        <v>20</v>
      </c>
      <c r="W590" s="11">
        <f t="shared" si="124"/>
        <v>20</v>
      </c>
      <c r="X590" s="11">
        <f t="shared" si="125"/>
        <v>20</v>
      </c>
      <c r="Y590" s="11">
        <f t="shared" si="126"/>
        <v>20</v>
      </c>
      <c r="Z590" s="11">
        <f t="shared" si="126"/>
        <v>40</v>
      </c>
      <c r="AA590" s="11">
        <f t="shared" si="127"/>
        <v>40</v>
      </c>
      <c r="AB590" s="11">
        <f t="shared" si="128"/>
        <v>40</v>
      </c>
      <c r="AC590" s="11">
        <f t="shared" si="128"/>
        <v>33.333333333333336</v>
      </c>
      <c r="AD590" s="11">
        <f t="shared" si="129"/>
        <v>33.333333333333336</v>
      </c>
      <c r="AE590" s="11">
        <f t="shared" si="130"/>
        <v>33.333333333333336</v>
      </c>
    </row>
    <row r="591" spans="1:31">
      <c r="A591" s="1">
        <f>VLOOKUP(I591,Sheet3!$A$748:$B$779,2,FALSE)+VLOOKUP(B591,Sheet3!$A$2:$B$737,2,FALSE)</f>
        <v>2614</v>
      </c>
      <c r="B591" s="9" t="str">
        <f>Sheet3!A590</f>
        <v>门萨</v>
      </c>
      <c r="E591" s="1">
        <f t="shared" si="119"/>
        <v>2</v>
      </c>
      <c r="F591" s="1">
        <f>VLOOKUP(VLOOKUP(B591,Sheet3!$A$2:$D$737,4,FALSE),Sheet2!$A$15:$C$19,3,TRUE)</f>
        <v>2</v>
      </c>
      <c r="G591" s="1">
        <f>VLOOKUP(F591,Sheet2!$A$8:$D$12,4,FALSE)</f>
        <v>10</v>
      </c>
      <c r="H591" s="1">
        <f>VLOOKUP(VLOOKUP(B591,Sheet3!$A$2:$E$737,5,FALSE),Sheet2!$A$2:$B$5,2,FALSE)</f>
        <v>3</v>
      </c>
      <c r="I591" s="1" t="str">
        <f>Sheet3!C590</f>
        <v>加纳</v>
      </c>
      <c r="J591" s="1" t="str">
        <f t="shared" si="120"/>
        <v>加纳</v>
      </c>
      <c r="K591" s="1">
        <f t="shared" si="118"/>
        <v>12</v>
      </c>
      <c r="N591" s="1">
        <f>VLOOKUP(H591,Sheet2!$B$2:$F$5,2,FALSE)*VLOOKUP(F591,Sheet2!$A$8:$C$12,3,FALSE)</f>
        <v>60</v>
      </c>
      <c r="O591" s="9">
        <f>VLOOKUP(H591,Sheet2!$B$2:$F$5,3,FALSE)*VLOOKUP(F591,Sheet2!$A$8:$C$12,3,FALSE)</f>
        <v>80</v>
      </c>
      <c r="P591" s="9">
        <f>VLOOKUP(H591,Sheet2!$B$2:$F$5,4,FALSE)*VLOOKUP(F591,Sheet2!$A$8:$C$12,3,FALSE)</f>
        <v>100</v>
      </c>
      <c r="Q591" s="9">
        <f>VLOOKUP(H591,Sheet2!$B$2:$F$5,5,FALSE)*VLOOKUP(F591,Sheet2!$A$8:$C$12,3,FALSE)</f>
        <v>100</v>
      </c>
      <c r="R591" s="1">
        <f>VLOOKUP(F591,Sheet2!$A$7:$F$12,5,FALSE)</f>
        <v>80</v>
      </c>
      <c r="S591" s="1">
        <f>VLOOKUP(F591,Sheet2!$A$7:$F$12,6,FALSE)</f>
        <v>95</v>
      </c>
      <c r="T591" s="11">
        <f t="shared" si="121"/>
        <v>20</v>
      </c>
      <c r="U591" s="11">
        <f t="shared" si="122"/>
        <v>20</v>
      </c>
      <c r="V591" s="11">
        <f t="shared" si="123"/>
        <v>20</v>
      </c>
      <c r="W591" s="11">
        <f t="shared" si="124"/>
        <v>26.666666666666668</v>
      </c>
      <c r="X591" s="11">
        <f t="shared" si="125"/>
        <v>26.666666666666668</v>
      </c>
      <c r="Y591" s="11">
        <f t="shared" si="126"/>
        <v>26.666666666666668</v>
      </c>
      <c r="Z591" s="11">
        <f t="shared" si="126"/>
        <v>33.333333333333336</v>
      </c>
      <c r="AA591" s="11">
        <f t="shared" si="127"/>
        <v>33.333333333333336</v>
      </c>
      <c r="AB591" s="11">
        <f t="shared" si="128"/>
        <v>33.333333333333336</v>
      </c>
      <c r="AC591" s="11">
        <f t="shared" si="128"/>
        <v>33.333333333333336</v>
      </c>
      <c r="AD591" s="11">
        <f t="shared" si="129"/>
        <v>33.333333333333336</v>
      </c>
      <c r="AE591" s="11">
        <f t="shared" si="130"/>
        <v>33.333333333333336</v>
      </c>
    </row>
    <row r="592" spans="1:31">
      <c r="A592" s="1">
        <f>VLOOKUP(I592,Sheet3!$A$748:$B$779,2,FALSE)+VLOOKUP(B592,Sheet3!$A$2:$B$737,2,FALSE)</f>
        <v>2615</v>
      </c>
      <c r="B592" s="9" t="str">
        <f>Sheet3!A591</f>
        <v>AKAMINKO</v>
      </c>
      <c r="E592" s="1">
        <f t="shared" si="119"/>
        <v>2</v>
      </c>
      <c r="F592" s="1">
        <f>VLOOKUP(VLOOKUP(B592,Sheet3!$A$2:$D$737,4,FALSE),Sheet2!$A$15:$C$19,3,TRUE)</f>
        <v>2</v>
      </c>
      <c r="G592" s="1">
        <f>VLOOKUP(F592,Sheet2!$A$8:$D$12,4,FALSE)</f>
        <v>10</v>
      </c>
      <c r="H592" s="1">
        <f>VLOOKUP(VLOOKUP(B592,Sheet3!$A$2:$E$737,5,FALSE),Sheet2!$A$2:$B$5,2,FALSE)</f>
        <v>3</v>
      </c>
      <c r="I592" s="1" t="str">
        <f>Sheet3!C591</f>
        <v>加纳</v>
      </c>
      <c r="J592" s="1" t="str">
        <f t="shared" si="120"/>
        <v>加纳</v>
      </c>
      <c r="K592" s="1">
        <f t="shared" si="118"/>
        <v>3</v>
      </c>
      <c r="N592" s="1">
        <f>VLOOKUP(H592,Sheet2!$B$2:$F$5,2,FALSE)*VLOOKUP(F592,Sheet2!$A$8:$C$12,3,FALSE)</f>
        <v>60</v>
      </c>
      <c r="O592" s="9">
        <f>VLOOKUP(H592,Sheet2!$B$2:$F$5,3,FALSE)*VLOOKUP(F592,Sheet2!$A$8:$C$12,3,FALSE)</f>
        <v>80</v>
      </c>
      <c r="P592" s="9">
        <f>VLOOKUP(H592,Sheet2!$B$2:$F$5,4,FALSE)*VLOOKUP(F592,Sheet2!$A$8:$C$12,3,FALSE)</f>
        <v>100</v>
      </c>
      <c r="Q592" s="9">
        <f>VLOOKUP(H592,Sheet2!$B$2:$F$5,5,FALSE)*VLOOKUP(F592,Sheet2!$A$8:$C$12,3,FALSE)</f>
        <v>100</v>
      </c>
      <c r="R592" s="1">
        <f>VLOOKUP(F592,Sheet2!$A$7:$F$12,5,FALSE)</f>
        <v>80</v>
      </c>
      <c r="S592" s="1">
        <f>VLOOKUP(F592,Sheet2!$A$7:$F$12,6,FALSE)</f>
        <v>95</v>
      </c>
      <c r="T592" s="11">
        <f t="shared" si="121"/>
        <v>20</v>
      </c>
      <c r="U592" s="11">
        <f t="shared" si="122"/>
        <v>20</v>
      </c>
      <c r="V592" s="11">
        <f t="shared" si="123"/>
        <v>20</v>
      </c>
      <c r="W592" s="11">
        <f t="shared" si="124"/>
        <v>26.666666666666668</v>
      </c>
      <c r="X592" s="11">
        <f t="shared" si="125"/>
        <v>26.666666666666668</v>
      </c>
      <c r="Y592" s="11">
        <f t="shared" si="126"/>
        <v>26.666666666666668</v>
      </c>
      <c r="Z592" s="11">
        <f t="shared" si="126"/>
        <v>33.333333333333336</v>
      </c>
      <c r="AA592" s="11">
        <f t="shared" si="127"/>
        <v>33.333333333333336</v>
      </c>
      <c r="AB592" s="11">
        <f t="shared" si="128"/>
        <v>33.333333333333336</v>
      </c>
      <c r="AC592" s="11">
        <f t="shared" si="128"/>
        <v>33.333333333333336</v>
      </c>
      <c r="AD592" s="11">
        <f t="shared" si="129"/>
        <v>33.333333333333336</v>
      </c>
      <c r="AE592" s="11">
        <f t="shared" si="130"/>
        <v>33.333333333333336</v>
      </c>
    </row>
    <row r="593" spans="1:31">
      <c r="A593" s="1">
        <f>VLOOKUP(I593,Sheet3!$A$748:$B$779,2,FALSE)+VLOOKUP(B593,Sheet3!$A$2:$B$737,2,FALSE)</f>
        <v>2616</v>
      </c>
      <c r="B593" s="9" t="str">
        <f>Sheet3!A592</f>
        <v>AWAL</v>
      </c>
      <c r="E593" s="1">
        <f t="shared" si="119"/>
        <v>2</v>
      </c>
      <c r="F593" s="1">
        <f>VLOOKUP(VLOOKUP(B593,Sheet3!$A$2:$D$737,4,FALSE),Sheet2!$A$15:$C$19,3,TRUE)</f>
        <v>2</v>
      </c>
      <c r="G593" s="1">
        <f>VLOOKUP(F593,Sheet2!$A$8:$D$12,4,FALSE)</f>
        <v>10</v>
      </c>
      <c r="H593" s="1">
        <f>VLOOKUP(VLOOKUP(B593,Sheet3!$A$2:$E$737,5,FALSE),Sheet2!$A$2:$B$5,2,FALSE)</f>
        <v>3</v>
      </c>
      <c r="I593" s="1" t="str">
        <f>Sheet3!C592</f>
        <v>加纳</v>
      </c>
      <c r="J593" s="1" t="str">
        <f t="shared" si="120"/>
        <v>加纳</v>
      </c>
      <c r="K593" s="1">
        <f t="shared" si="118"/>
        <v>1</v>
      </c>
      <c r="N593" s="1">
        <f>VLOOKUP(H593,Sheet2!$B$2:$F$5,2,FALSE)*VLOOKUP(F593,Sheet2!$A$8:$C$12,3,FALSE)</f>
        <v>60</v>
      </c>
      <c r="O593" s="9">
        <f>VLOOKUP(H593,Sheet2!$B$2:$F$5,3,FALSE)*VLOOKUP(F593,Sheet2!$A$8:$C$12,3,FALSE)</f>
        <v>80</v>
      </c>
      <c r="P593" s="9">
        <f>VLOOKUP(H593,Sheet2!$B$2:$F$5,4,FALSE)*VLOOKUP(F593,Sheet2!$A$8:$C$12,3,FALSE)</f>
        <v>100</v>
      </c>
      <c r="Q593" s="9">
        <f>VLOOKUP(H593,Sheet2!$B$2:$F$5,5,FALSE)*VLOOKUP(F593,Sheet2!$A$8:$C$12,3,FALSE)</f>
        <v>100</v>
      </c>
      <c r="R593" s="1">
        <f>VLOOKUP(F593,Sheet2!$A$7:$F$12,5,FALSE)</f>
        <v>80</v>
      </c>
      <c r="S593" s="1">
        <f>VLOOKUP(F593,Sheet2!$A$7:$F$12,6,FALSE)</f>
        <v>95</v>
      </c>
      <c r="T593" s="11">
        <f t="shared" si="121"/>
        <v>20</v>
      </c>
      <c r="U593" s="11">
        <f t="shared" si="122"/>
        <v>20</v>
      </c>
      <c r="V593" s="11">
        <f t="shared" si="123"/>
        <v>20</v>
      </c>
      <c r="W593" s="11">
        <f t="shared" si="124"/>
        <v>26.666666666666668</v>
      </c>
      <c r="X593" s="11">
        <f t="shared" si="125"/>
        <v>26.666666666666668</v>
      </c>
      <c r="Y593" s="11">
        <f t="shared" si="126"/>
        <v>26.666666666666668</v>
      </c>
      <c r="Z593" s="11">
        <f t="shared" si="126"/>
        <v>33.333333333333336</v>
      </c>
      <c r="AA593" s="11">
        <f t="shared" si="127"/>
        <v>33.333333333333336</v>
      </c>
      <c r="AB593" s="11">
        <f t="shared" si="128"/>
        <v>33.333333333333336</v>
      </c>
      <c r="AC593" s="11">
        <f t="shared" si="128"/>
        <v>33.333333333333336</v>
      </c>
      <c r="AD593" s="11">
        <f t="shared" si="129"/>
        <v>33.333333333333336</v>
      </c>
      <c r="AE593" s="11">
        <f t="shared" si="130"/>
        <v>33.333333333333336</v>
      </c>
    </row>
    <row r="594" spans="1:31">
      <c r="A594" s="1">
        <f>VLOOKUP(I594,Sheet3!$A$748:$B$779,2,FALSE)+VLOOKUP(B594,Sheet3!$A$2:$B$737,2,FALSE)</f>
        <v>2617</v>
      </c>
      <c r="B594" s="9" t="str">
        <f>Sheet3!A593</f>
        <v>安南</v>
      </c>
      <c r="E594" s="1">
        <f t="shared" si="119"/>
        <v>3</v>
      </c>
      <c r="F594" s="1">
        <f>VLOOKUP(VLOOKUP(B594,Sheet3!$A$2:$D$737,4,FALSE),Sheet2!$A$15:$C$19,3,TRUE)</f>
        <v>3</v>
      </c>
      <c r="G594" s="1">
        <f>VLOOKUP(F594,Sheet2!$A$8:$D$12,4,FALSE)</f>
        <v>15</v>
      </c>
      <c r="H594" s="1">
        <f>VLOOKUP(VLOOKUP(B594,Sheet3!$A$2:$E$737,5,FALSE),Sheet2!$A$2:$B$5,2,FALSE)</f>
        <v>2</v>
      </c>
      <c r="I594" s="1" t="str">
        <f>Sheet3!C593</f>
        <v>加纳</v>
      </c>
      <c r="J594" s="1" t="str">
        <f t="shared" si="120"/>
        <v>加纳</v>
      </c>
      <c r="K594" s="1">
        <f t="shared" si="118"/>
        <v>9</v>
      </c>
      <c r="N594" s="1">
        <f>VLOOKUP(H594,Sheet2!$B$2:$F$5,2,FALSE)*VLOOKUP(F594,Sheet2!$A$8:$C$12,3,FALSE)</f>
        <v>96</v>
      </c>
      <c r="O594" s="9">
        <f>VLOOKUP(H594,Sheet2!$B$2:$F$5,3,FALSE)*VLOOKUP(F594,Sheet2!$A$8:$C$12,3,FALSE)</f>
        <v>120</v>
      </c>
      <c r="P594" s="9">
        <f>VLOOKUP(H594,Sheet2!$B$2:$F$5,4,FALSE)*VLOOKUP(F594,Sheet2!$A$8:$C$12,3,FALSE)</f>
        <v>72</v>
      </c>
      <c r="Q594" s="9">
        <f>VLOOKUP(H594,Sheet2!$B$2:$F$5,5,FALSE)*VLOOKUP(F594,Sheet2!$A$8:$C$12,3,FALSE)</f>
        <v>120</v>
      </c>
      <c r="R594" s="1">
        <f>VLOOKUP(F594,Sheet2!$A$7:$F$12,5,FALSE)</f>
        <v>85</v>
      </c>
      <c r="S594" s="1">
        <f>VLOOKUP(F594,Sheet2!$A$7:$F$12,6,FALSE)</f>
        <v>100</v>
      </c>
      <c r="T594" s="11">
        <f t="shared" si="121"/>
        <v>32</v>
      </c>
      <c r="U594" s="11">
        <f t="shared" si="122"/>
        <v>32</v>
      </c>
      <c r="V594" s="11">
        <f t="shared" si="123"/>
        <v>32</v>
      </c>
      <c r="W594" s="11">
        <f t="shared" si="124"/>
        <v>40</v>
      </c>
      <c r="X594" s="11">
        <f t="shared" si="125"/>
        <v>40</v>
      </c>
      <c r="Y594" s="11">
        <f t="shared" si="126"/>
        <v>40</v>
      </c>
      <c r="Z594" s="11">
        <f t="shared" si="126"/>
        <v>24</v>
      </c>
      <c r="AA594" s="11">
        <f t="shared" si="127"/>
        <v>24</v>
      </c>
      <c r="AB594" s="11">
        <f t="shared" si="128"/>
        <v>24</v>
      </c>
      <c r="AC594" s="11">
        <f t="shared" si="128"/>
        <v>40</v>
      </c>
      <c r="AD594" s="11">
        <f t="shared" si="129"/>
        <v>40</v>
      </c>
      <c r="AE594" s="11">
        <f t="shared" si="130"/>
        <v>40</v>
      </c>
    </row>
    <row r="595" spans="1:31">
      <c r="A595" s="1">
        <f>VLOOKUP(I595,Sheet3!$A$748:$B$779,2,FALSE)+VLOOKUP(B595,Sheet3!$A$2:$B$737,2,FALSE)</f>
        <v>2618</v>
      </c>
      <c r="B595" s="9" t="str">
        <f>Sheet3!A594</f>
        <v>德雷克·博阿滕</v>
      </c>
      <c r="E595" s="1">
        <f t="shared" si="119"/>
        <v>3</v>
      </c>
      <c r="F595" s="1">
        <f>VLOOKUP(VLOOKUP(B595,Sheet3!$A$2:$D$737,4,FALSE),Sheet2!$A$15:$C$19,3,TRUE)</f>
        <v>3</v>
      </c>
      <c r="G595" s="1">
        <f>VLOOKUP(F595,Sheet2!$A$8:$D$12,4,FALSE)</f>
        <v>15</v>
      </c>
      <c r="H595" s="1">
        <f>VLOOKUP(VLOOKUP(B595,Sheet3!$A$2:$E$737,5,FALSE),Sheet2!$A$2:$B$5,2,FALSE)</f>
        <v>2</v>
      </c>
      <c r="I595" s="1" t="str">
        <f>Sheet3!C594</f>
        <v>加纳</v>
      </c>
      <c r="J595" s="1" t="str">
        <f t="shared" si="120"/>
        <v>加纳</v>
      </c>
      <c r="K595" s="1">
        <f t="shared" si="118"/>
        <v>8</v>
      </c>
      <c r="N595" s="1">
        <f>VLOOKUP(H595,Sheet2!$B$2:$F$5,2,FALSE)*VLOOKUP(F595,Sheet2!$A$8:$C$12,3,FALSE)</f>
        <v>96</v>
      </c>
      <c r="O595" s="9">
        <f>VLOOKUP(H595,Sheet2!$B$2:$F$5,3,FALSE)*VLOOKUP(F595,Sheet2!$A$8:$C$12,3,FALSE)</f>
        <v>120</v>
      </c>
      <c r="P595" s="9">
        <f>VLOOKUP(H595,Sheet2!$B$2:$F$5,4,FALSE)*VLOOKUP(F595,Sheet2!$A$8:$C$12,3,FALSE)</f>
        <v>72</v>
      </c>
      <c r="Q595" s="9">
        <f>VLOOKUP(H595,Sheet2!$B$2:$F$5,5,FALSE)*VLOOKUP(F595,Sheet2!$A$8:$C$12,3,FALSE)</f>
        <v>120</v>
      </c>
      <c r="R595" s="1">
        <f>VLOOKUP(F595,Sheet2!$A$7:$F$12,5,FALSE)</f>
        <v>85</v>
      </c>
      <c r="S595" s="1">
        <f>VLOOKUP(F595,Sheet2!$A$7:$F$12,6,FALSE)</f>
        <v>100</v>
      </c>
      <c r="T595" s="11">
        <f t="shared" si="121"/>
        <v>32</v>
      </c>
      <c r="U595" s="11">
        <f t="shared" si="122"/>
        <v>32</v>
      </c>
      <c r="V595" s="11">
        <f t="shared" si="123"/>
        <v>32</v>
      </c>
      <c r="W595" s="11">
        <f t="shared" si="124"/>
        <v>40</v>
      </c>
      <c r="X595" s="11">
        <f t="shared" si="125"/>
        <v>40</v>
      </c>
      <c r="Y595" s="11">
        <f t="shared" si="126"/>
        <v>40</v>
      </c>
      <c r="Z595" s="11">
        <f t="shared" si="126"/>
        <v>24</v>
      </c>
      <c r="AA595" s="11">
        <f t="shared" si="127"/>
        <v>24</v>
      </c>
      <c r="AB595" s="11">
        <f t="shared" si="128"/>
        <v>24</v>
      </c>
      <c r="AC595" s="11">
        <f t="shared" si="128"/>
        <v>40</v>
      </c>
      <c r="AD595" s="11">
        <f t="shared" si="129"/>
        <v>40</v>
      </c>
      <c r="AE595" s="11">
        <f t="shared" si="130"/>
        <v>40</v>
      </c>
    </row>
    <row r="596" spans="1:31">
      <c r="A596" s="1">
        <f>VLOOKUP(I596,Sheet3!$A$748:$B$779,2,FALSE)+VLOOKUP(B596,Sheet3!$A$2:$B$737,2,FALSE)</f>
        <v>2619</v>
      </c>
      <c r="B596" s="9" t="str">
        <f>Sheet3!A595</f>
        <v>R. BOATENG</v>
      </c>
      <c r="E596" s="1">
        <f t="shared" si="119"/>
        <v>1</v>
      </c>
      <c r="F596" s="1">
        <f>VLOOKUP(VLOOKUP(B596,Sheet3!$A$2:$D$737,4,FALSE),Sheet2!$A$15:$C$19,3,TRUE)</f>
        <v>1</v>
      </c>
      <c r="G596" s="1">
        <f>VLOOKUP(F596,Sheet2!$A$8:$D$12,4,FALSE)</f>
        <v>5</v>
      </c>
      <c r="H596" s="1">
        <f>VLOOKUP(VLOOKUP(B596,Sheet3!$A$2:$E$737,5,FALSE),Sheet2!$A$2:$B$5,2,FALSE)</f>
        <v>3</v>
      </c>
      <c r="I596" s="1" t="str">
        <f>Sheet3!C595</f>
        <v>加纳</v>
      </c>
      <c r="J596" s="1" t="str">
        <f t="shared" si="120"/>
        <v>加纳</v>
      </c>
      <c r="K596" s="1">
        <f t="shared" si="118"/>
        <v>4</v>
      </c>
      <c r="N596" s="1">
        <f>VLOOKUP(H596,Sheet2!$B$2:$F$5,2,FALSE)*VLOOKUP(F596,Sheet2!$A$8:$C$12,3,FALSE)</f>
        <v>48</v>
      </c>
      <c r="O596" s="9">
        <f>VLOOKUP(H596,Sheet2!$B$2:$F$5,3,FALSE)*VLOOKUP(F596,Sheet2!$A$8:$C$12,3,FALSE)</f>
        <v>64</v>
      </c>
      <c r="P596" s="9">
        <f>VLOOKUP(H596,Sheet2!$B$2:$F$5,4,FALSE)*VLOOKUP(F596,Sheet2!$A$8:$C$12,3,FALSE)</f>
        <v>80</v>
      </c>
      <c r="Q596" s="9">
        <f>VLOOKUP(H596,Sheet2!$B$2:$F$5,5,FALSE)*VLOOKUP(F596,Sheet2!$A$8:$C$12,3,FALSE)</f>
        <v>80</v>
      </c>
      <c r="R596" s="1">
        <f>VLOOKUP(F596,Sheet2!$A$7:$F$12,5,FALSE)</f>
        <v>70</v>
      </c>
      <c r="S596" s="1">
        <f>VLOOKUP(F596,Sheet2!$A$7:$F$12,6,FALSE)</f>
        <v>90</v>
      </c>
      <c r="T596" s="11">
        <f t="shared" si="121"/>
        <v>16</v>
      </c>
      <c r="U596" s="11">
        <f t="shared" si="122"/>
        <v>16</v>
      </c>
      <c r="V596" s="11">
        <f t="shared" si="123"/>
        <v>16</v>
      </c>
      <c r="W596" s="11">
        <f t="shared" si="124"/>
        <v>21.333333333333332</v>
      </c>
      <c r="X596" s="11">
        <f t="shared" si="125"/>
        <v>21.333333333333332</v>
      </c>
      <c r="Y596" s="11">
        <f t="shared" si="126"/>
        <v>21.333333333333332</v>
      </c>
      <c r="Z596" s="11">
        <f t="shared" si="126"/>
        <v>26.666666666666668</v>
      </c>
      <c r="AA596" s="11">
        <f t="shared" si="127"/>
        <v>26.666666666666668</v>
      </c>
      <c r="AB596" s="11">
        <f t="shared" si="128"/>
        <v>26.666666666666668</v>
      </c>
      <c r="AC596" s="11">
        <f t="shared" si="128"/>
        <v>26.666666666666668</v>
      </c>
      <c r="AD596" s="11">
        <f t="shared" si="129"/>
        <v>26.666666666666668</v>
      </c>
      <c r="AE596" s="11">
        <f t="shared" si="130"/>
        <v>26.666666666666668</v>
      </c>
    </row>
    <row r="597" spans="1:31">
      <c r="A597" s="1">
        <f>VLOOKUP(I597,Sheet3!$A$748:$B$779,2,FALSE)+VLOOKUP(B597,Sheet3!$A$2:$B$737,2,FALSE)</f>
        <v>2620</v>
      </c>
      <c r="B597" s="9" t="str">
        <f>Sheet3!A596</f>
        <v>ADOMAH</v>
      </c>
      <c r="E597" s="1">
        <f t="shared" si="119"/>
        <v>2</v>
      </c>
      <c r="F597" s="1">
        <f>VLOOKUP(VLOOKUP(B597,Sheet3!$A$2:$D$737,4,FALSE),Sheet2!$A$15:$C$19,3,TRUE)</f>
        <v>2</v>
      </c>
      <c r="G597" s="1">
        <f>VLOOKUP(F597,Sheet2!$A$8:$D$12,4,FALSE)</f>
        <v>10</v>
      </c>
      <c r="H597" s="1">
        <f>VLOOKUP(VLOOKUP(B597,Sheet3!$A$2:$E$737,5,FALSE),Sheet2!$A$2:$B$5,2,FALSE)</f>
        <v>2</v>
      </c>
      <c r="I597" s="1" t="str">
        <f>Sheet3!C596</f>
        <v>加纳</v>
      </c>
      <c r="J597" s="1" t="str">
        <f t="shared" si="120"/>
        <v>加纳</v>
      </c>
      <c r="K597" s="1">
        <f t="shared" si="118"/>
        <v>10</v>
      </c>
      <c r="N597" s="1">
        <f>VLOOKUP(H597,Sheet2!$B$2:$F$5,2,FALSE)*VLOOKUP(F597,Sheet2!$A$8:$C$12,3,FALSE)</f>
        <v>80</v>
      </c>
      <c r="O597" s="9">
        <f>VLOOKUP(H597,Sheet2!$B$2:$F$5,3,FALSE)*VLOOKUP(F597,Sheet2!$A$8:$C$12,3,FALSE)</f>
        <v>100</v>
      </c>
      <c r="P597" s="9">
        <f>VLOOKUP(H597,Sheet2!$B$2:$F$5,4,FALSE)*VLOOKUP(F597,Sheet2!$A$8:$C$12,3,FALSE)</f>
        <v>60</v>
      </c>
      <c r="Q597" s="9">
        <f>VLOOKUP(H597,Sheet2!$B$2:$F$5,5,FALSE)*VLOOKUP(F597,Sheet2!$A$8:$C$12,3,FALSE)</f>
        <v>100</v>
      </c>
      <c r="R597" s="1">
        <f>VLOOKUP(F597,Sheet2!$A$7:$F$12,5,FALSE)</f>
        <v>80</v>
      </c>
      <c r="S597" s="1">
        <f>VLOOKUP(F597,Sheet2!$A$7:$F$12,6,FALSE)</f>
        <v>95</v>
      </c>
      <c r="T597" s="11">
        <f t="shared" si="121"/>
        <v>26.666666666666668</v>
      </c>
      <c r="U597" s="11">
        <f t="shared" si="122"/>
        <v>26.666666666666668</v>
      </c>
      <c r="V597" s="11">
        <f t="shared" si="123"/>
        <v>26.666666666666668</v>
      </c>
      <c r="W597" s="11">
        <f t="shared" si="124"/>
        <v>33.333333333333336</v>
      </c>
      <c r="X597" s="11">
        <f t="shared" si="125"/>
        <v>33.333333333333336</v>
      </c>
      <c r="Y597" s="11">
        <f t="shared" si="126"/>
        <v>33.333333333333336</v>
      </c>
      <c r="Z597" s="11">
        <f t="shared" si="126"/>
        <v>20</v>
      </c>
      <c r="AA597" s="11">
        <f t="shared" si="127"/>
        <v>20</v>
      </c>
      <c r="AB597" s="11">
        <f t="shared" si="128"/>
        <v>20</v>
      </c>
      <c r="AC597" s="11">
        <f t="shared" si="128"/>
        <v>33.333333333333336</v>
      </c>
      <c r="AD597" s="11">
        <f t="shared" si="129"/>
        <v>33.333333333333336</v>
      </c>
      <c r="AE597" s="11">
        <f t="shared" si="130"/>
        <v>33.333333333333336</v>
      </c>
    </row>
    <row r="598" spans="1:31">
      <c r="A598" s="1">
        <f>VLOOKUP(I598,Sheet3!$A$748:$B$779,2,FALSE)+VLOOKUP(B598,Sheet3!$A$2:$B$737,2,FALSE)</f>
        <v>2621</v>
      </c>
      <c r="B598" s="9" t="str">
        <f>Sheet3!A597</f>
        <v>ASANTE</v>
      </c>
      <c r="E598" s="1">
        <f t="shared" si="119"/>
        <v>2</v>
      </c>
      <c r="F598" s="1">
        <f>VLOOKUP(VLOOKUP(B598,Sheet3!$A$2:$D$737,4,FALSE),Sheet2!$A$15:$C$19,3,TRUE)</f>
        <v>2</v>
      </c>
      <c r="G598" s="1">
        <f>VLOOKUP(F598,Sheet2!$A$8:$D$12,4,FALSE)</f>
        <v>10</v>
      </c>
      <c r="H598" s="1">
        <f>VLOOKUP(VLOOKUP(B598,Sheet3!$A$2:$E$737,5,FALSE),Sheet2!$A$2:$B$5,2,FALSE)</f>
        <v>2</v>
      </c>
      <c r="I598" s="1" t="str">
        <f>Sheet3!C597</f>
        <v>加纳</v>
      </c>
      <c r="J598" s="1" t="str">
        <f t="shared" si="120"/>
        <v>加纳</v>
      </c>
      <c r="K598" s="1">
        <f t="shared" ref="K598:K661" si="131">K580</f>
        <v>8</v>
      </c>
      <c r="N598" s="1">
        <f>VLOOKUP(H598,Sheet2!$B$2:$F$5,2,FALSE)*VLOOKUP(F598,Sheet2!$A$8:$C$12,3,FALSE)</f>
        <v>80</v>
      </c>
      <c r="O598" s="9">
        <f>VLOOKUP(H598,Sheet2!$B$2:$F$5,3,FALSE)*VLOOKUP(F598,Sheet2!$A$8:$C$12,3,FALSE)</f>
        <v>100</v>
      </c>
      <c r="P598" s="9">
        <f>VLOOKUP(H598,Sheet2!$B$2:$F$5,4,FALSE)*VLOOKUP(F598,Sheet2!$A$8:$C$12,3,FALSE)</f>
        <v>60</v>
      </c>
      <c r="Q598" s="9">
        <f>VLOOKUP(H598,Sheet2!$B$2:$F$5,5,FALSE)*VLOOKUP(F598,Sheet2!$A$8:$C$12,3,FALSE)</f>
        <v>100</v>
      </c>
      <c r="R598" s="1">
        <f>VLOOKUP(F598,Sheet2!$A$7:$F$12,5,FALSE)</f>
        <v>80</v>
      </c>
      <c r="S598" s="1">
        <f>VLOOKUP(F598,Sheet2!$A$7:$F$12,6,FALSE)</f>
        <v>95</v>
      </c>
      <c r="T598" s="11">
        <f t="shared" si="121"/>
        <v>26.666666666666668</v>
      </c>
      <c r="U598" s="11">
        <f t="shared" si="122"/>
        <v>26.666666666666668</v>
      </c>
      <c r="V598" s="11">
        <f t="shared" si="123"/>
        <v>26.666666666666668</v>
      </c>
      <c r="W598" s="11">
        <f t="shared" si="124"/>
        <v>33.333333333333336</v>
      </c>
      <c r="X598" s="11">
        <f t="shared" si="125"/>
        <v>33.333333333333336</v>
      </c>
      <c r="Y598" s="11">
        <f t="shared" si="126"/>
        <v>33.333333333333336</v>
      </c>
      <c r="Z598" s="11">
        <f t="shared" si="126"/>
        <v>20</v>
      </c>
      <c r="AA598" s="11">
        <f t="shared" si="127"/>
        <v>20</v>
      </c>
      <c r="AB598" s="11">
        <f t="shared" si="128"/>
        <v>20</v>
      </c>
      <c r="AC598" s="11">
        <f t="shared" si="128"/>
        <v>33.333333333333336</v>
      </c>
      <c r="AD598" s="11">
        <f t="shared" si="129"/>
        <v>33.333333333333336</v>
      </c>
      <c r="AE598" s="11">
        <f t="shared" si="130"/>
        <v>33.333333333333336</v>
      </c>
    </row>
    <row r="599" spans="1:31">
      <c r="A599" s="1">
        <f>VLOOKUP(I599,Sheet3!$A$748:$B$779,2,FALSE)+VLOOKUP(B599,Sheet3!$A$2:$B$737,2,FALSE)</f>
        <v>2622</v>
      </c>
      <c r="B599" s="9" t="str">
        <f>Sheet3!A598</f>
        <v>E. CLOTTEY</v>
      </c>
      <c r="E599" s="1">
        <f t="shared" si="119"/>
        <v>1</v>
      </c>
      <c r="F599" s="1">
        <f>VLOOKUP(VLOOKUP(B599,Sheet3!$A$2:$D$737,4,FALSE),Sheet2!$A$15:$C$19,3,TRUE)</f>
        <v>1</v>
      </c>
      <c r="G599" s="1">
        <f>VLOOKUP(F599,Sheet2!$A$8:$D$12,4,FALSE)</f>
        <v>5</v>
      </c>
      <c r="H599" s="1">
        <f>VLOOKUP(VLOOKUP(B599,Sheet3!$A$2:$E$737,5,FALSE),Sheet2!$A$2:$B$5,2,FALSE)</f>
        <v>1</v>
      </c>
      <c r="I599" s="1" t="str">
        <f>Sheet3!C598</f>
        <v>加纳</v>
      </c>
      <c r="J599" s="1" t="str">
        <f t="shared" si="120"/>
        <v>加纳</v>
      </c>
      <c r="K599" s="1">
        <f t="shared" si="131"/>
        <v>7</v>
      </c>
      <c r="N599" s="1">
        <f>VLOOKUP(H599,Sheet2!$B$2:$F$5,2,FALSE)*VLOOKUP(F599,Sheet2!$A$8:$C$12,3,FALSE)</f>
        <v>80</v>
      </c>
      <c r="O599" s="9">
        <f>VLOOKUP(H599,Sheet2!$B$2:$F$5,3,FALSE)*VLOOKUP(F599,Sheet2!$A$8:$C$12,3,FALSE)</f>
        <v>64</v>
      </c>
      <c r="P599" s="9">
        <f>VLOOKUP(H599,Sheet2!$B$2:$F$5,4,FALSE)*VLOOKUP(F599,Sheet2!$A$8:$C$12,3,FALSE)</f>
        <v>48</v>
      </c>
      <c r="Q599" s="9">
        <f>VLOOKUP(H599,Sheet2!$B$2:$F$5,5,FALSE)*VLOOKUP(F599,Sheet2!$A$8:$C$12,3,FALSE)</f>
        <v>80</v>
      </c>
      <c r="R599" s="1">
        <f>VLOOKUP(F599,Sheet2!$A$7:$F$12,5,FALSE)</f>
        <v>70</v>
      </c>
      <c r="S599" s="1">
        <f>VLOOKUP(F599,Sheet2!$A$7:$F$12,6,FALSE)</f>
        <v>90</v>
      </c>
      <c r="T599" s="11">
        <f t="shared" si="121"/>
        <v>26.666666666666668</v>
      </c>
      <c r="U599" s="11">
        <f t="shared" si="122"/>
        <v>26.666666666666668</v>
      </c>
      <c r="V599" s="11">
        <f t="shared" si="123"/>
        <v>26.666666666666668</v>
      </c>
      <c r="W599" s="11">
        <f t="shared" si="124"/>
        <v>21.333333333333332</v>
      </c>
      <c r="X599" s="11">
        <f t="shared" si="125"/>
        <v>21.333333333333332</v>
      </c>
      <c r="Y599" s="11">
        <f t="shared" si="126"/>
        <v>21.333333333333332</v>
      </c>
      <c r="Z599" s="11">
        <f t="shared" si="126"/>
        <v>16</v>
      </c>
      <c r="AA599" s="11">
        <f t="shared" si="127"/>
        <v>16</v>
      </c>
      <c r="AB599" s="11">
        <f t="shared" si="128"/>
        <v>16</v>
      </c>
      <c r="AC599" s="11">
        <f t="shared" si="128"/>
        <v>26.666666666666668</v>
      </c>
      <c r="AD599" s="11">
        <f t="shared" si="129"/>
        <v>26.666666666666668</v>
      </c>
      <c r="AE599" s="11">
        <f t="shared" si="130"/>
        <v>26.666666666666668</v>
      </c>
    </row>
    <row r="600" spans="1:31">
      <c r="A600" s="1">
        <f>VLOOKUP(I600,Sheet3!$A$748:$B$779,2,FALSE)+VLOOKUP(B600,Sheet3!$A$2:$B$737,2,FALSE)</f>
        <v>2623</v>
      </c>
      <c r="B600" s="9" t="str">
        <f>Sheet3!A599</f>
        <v>Y.博阿基耶</v>
      </c>
      <c r="E600" s="1">
        <f t="shared" si="119"/>
        <v>2</v>
      </c>
      <c r="F600" s="1">
        <f>VLOOKUP(VLOOKUP(B600,Sheet3!$A$2:$D$737,4,FALSE),Sheet2!$A$15:$C$19,3,TRUE)</f>
        <v>2</v>
      </c>
      <c r="G600" s="1">
        <f>VLOOKUP(F600,Sheet2!$A$8:$D$12,4,FALSE)</f>
        <v>10</v>
      </c>
      <c r="H600" s="1">
        <f>VLOOKUP(VLOOKUP(B600,Sheet3!$A$2:$E$737,5,FALSE),Sheet2!$A$2:$B$5,2,FALSE)</f>
        <v>1</v>
      </c>
      <c r="I600" s="1" t="str">
        <f>Sheet3!C599</f>
        <v>加纳</v>
      </c>
      <c r="J600" s="1" t="str">
        <f t="shared" si="120"/>
        <v>加纳</v>
      </c>
      <c r="K600" s="1">
        <f t="shared" si="131"/>
        <v>5</v>
      </c>
      <c r="N600" s="1">
        <f>VLOOKUP(H600,Sheet2!$B$2:$F$5,2,FALSE)*VLOOKUP(F600,Sheet2!$A$8:$C$12,3,FALSE)</f>
        <v>100</v>
      </c>
      <c r="O600" s="9">
        <f>VLOOKUP(H600,Sheet2!$B$2:$F$5,3,FALSE)*VLOOKUP(F600,Sheet2!$A$8:$C$12,3,FALSE)</f>
        <v>80</v>
      </c>
      <c r="P600" s="9">
        <f>VLOOKUP(H600,Sheet2!$B$2:$F$5,4,FALSE)*VLOOKUP(F600,Sheet2!$A$8:$C$12,3,FALSE)</f>
        <v>60</v>
      </c>
      <c r="Q600" s="9">
        <f>VLOOKUP(H600,Sheet2!$B$2:$F$5,5,FALSE)*VLOOKUP(F600,Sheet2!$A$8:$C$12,3,FALSE)</f>
        <v>100</v>
      </c>
      <c r="R600" s="1">
        <f>VLOOKUP(F600,Sheet2!$A$7:$F$12,5,FALSE)</f>
        <v>80</v>
      </c>
      <c r="S600" s="1">
        <f>VLOOKUP(F600,Sheet2!$A$7:$F$12,6,FALSE)</f>
        <v>95</v>
      </c>
      <c r="T600" s="11">
        <f t="shared" si="121"/>
        <v>33.333333333333336</v>
      </c>
      <c r="U600" s="11">
        <f t="shared" si="122"/>
        <v>33.333333333333336</v>
      </c>
      <c r="V600" s="11">
        <f t="shared" si="123"/>
        <v>33.333333333333336</v>
      </c>
      <c r="W600" s="11">
        <f t="shared" si="124"/>
        <v>26.666666666666668</v>
      </c>
      <c r="X600" s="11">
        <f t="shared" si="125"/>
        <v>26.666666666666668</v>
      </c>
      <c r="Y600" s="11">
        <f t="shared" si="126"/>
        <v>26.666666666666668</v>
      </c>
      <c r="Z600" s="11">
        <f t="shared" si="126"/>
        <v>20</v>
      </c>
      <c r="AA600" s="11">
        <f t="shared" si="127"/>
        <v>20</v>
      </c>
      <c r="AB600" s="11">
        <f t="shared" si="128"/>
        <v>20</v>
      </c>
      <c r="AC600" s="11">
        <f t="shared" si="128"/>
        <v>33.333333333333336</v>
      </c>
      <c r="AD600" s="11">
        <f t="shared" si="129"/>
        <v>33.333333333333336</v>
      </c>
      <c r="AE600" s="11">
        <f t="shared" si="130"/>
        <v>33.333333333333336</v>
      </c>
    </row>
    <row r="601" spans="1:31">
      <c r="A601" s="1">
        <f>VLOOKUP(I601,Sheet3!$A$748:$B$779,2,FALSE)+VLOOKUP(B601,Sheet3!$A$2:$B$737,2,FALSE)</f>
        <v>2701</v>
      </c>
      <c r="B601" s="9" t="str">
        <f>Sheet3!A600</f>
        <v xml:space="preserve">霍华德 </v>
      </c>
      <c r="E601" s="1">
        <f t="shared" si="119"/>
        <v>4</v>
      </c>
      <c r="F601" s="1">
        <f>VLOOKUP(VLOOKUP(B601,Sheet3!$A$2:$D$737,4,FALSE),Sheet2!$A$15:$C$19,3,TRUE)</f>
        <v>4</v>
      </c>
      <c r="G601" s="1">
        <f>VLOOKUP(F601,Sheet2!$A$8:$D$12,4,FALSE)</f>
        <v>20</v>
      </c>
      <c r="H601" s="1">
        <f>VLOOKUP(VLOOKUP(B601,Sheet3!$A$2:$E$737,5,FALSE),Sheet2!$A$2:$B$5,2,FALSE)</f>
        <v>4</v>
      </c>
      <c r="I601" s="1" t="str">
        <f>Sheet3!C600</f>
        <v>美国</v>
      </c>
      <c r="J601" s="1" t="str">
        <f t="shared" si="120"/>
        <v>美国</v>
      </c>
      <c r="K601" s="1">
        <f t="shared" si="131"/>
        <v>2</v>
      </c>
      <c r="N601" s="1">
        <f>VLOOKUP(H601,Sheet2!$B$2:$F$5,2,FALSE)*VLOOKUP(F601,Sheet2!$A$8:$C$12,3,FALSE)</f>
        <v>90</v>
      </c>
      <c r="O601" s="9">
        <f>VLOOKUP(H601,Sheet2!$B$2:$F$5,3,FALSE)*VLOOKUP(F601,Sheet2!$A$8:$C$12,3,FALSE)</f>
        <v>90</v>
      </c>
      <c r="P601" s="9">
        <f>VLOOKUP(H601,Sheet2!$B$2:$F$5,4,FALSE)*VLOOKUP(F601,Sheet2!$A$8:$C$12,3,FALSE)</f>
        <v>180</v>
      </c>
      <c r="Q601" s="9">
        <f>VLOOKUP(H601,Sheet2!$B$2:$F$5,5,FALSE)*VLOOKUP(F601,Sheet2!$A$8:$C$12,3,FALSE)</f>
        <v>150</v>
      </c>
      <c r="R601" s="1">
        <f>VLOOKUP(F601,Sheet2!$A$7:$F$12,5,FALSE)</f>
        <v>90</v>
      </c>
      <c r="S601" s="1">
        <f>VLOOKUP(F601,Sheet2!$A$7:$F$12,6,FALSE)</f>
        <v>110</v>
      </c>
      <c r="T601" s="11">
        <f t="shared" si="121"/>
        <v>30</v>
      </c>
      <c r="U601" s="11">
        <f t="shared" si="122"/>
        <v>30</v>
      </c>
      <c r="V601" s="11">
        <f t="shared" si="123"/>
        <v>30</v>
      </c>
      <c r="W601" s="11">
        <f t="shared" si="124"/>
        <v>30</v>
      </c>
      <c r="X601" s="11">
        <f t="shared" si="125"/>
        <v>30</v>
      </c>
      <c r="Y601" s="11">
        <f t="shared" si="126"/>
        <v>30</v>
      </c>
      <c r="Z601" s="11">
        <f t="shared" si="126"/>
        <v>60</v>
      </c>
      <c r="AA601" s="11">
        <f t="shared" si="127"/>
        <v>60</v>
      </c>
      <c r="AB601" s="11">
        <f t="shared" si="128"/>
        <v>60</v>
      </c>
      <c r="AC601" s="11">
        <f t="shared" si="128"/>
        <v>50</v>
      </c>
      <c r="AD601" s="11">
        <f t="shared" si="129"/>
        <v>50</v>
      </c>
      <c r="AE601" s="11">
        <f t="shared" si="130"/>
        <v>50</v>
      </c>
    </row>
    <row r="602" spans="1:31">
      <c r="A602" s="1">
        <f>VLOOKUP(I602,Sheet3!$A$748:$B$779,2,FALSE)+VLOOKUP(B602,Sheet3!$A$2:$B$737,2,FALSE)</f>
        <v>2702</v>
      </c>
      <c r="B602" s="9" t="str">
        <f>Sheet3!A601</f>
        <v>GORLINER</v>
      </c>
      <c r="E602" s="1">
        <f t="shared" si="119"/>
        <v>3</v>
      </c>
      <c r="F602" s="1">
        <f>VLOOKUP(VLOOKUP(B602,Sheet3!$A$2:$D$737,4,FALSE),Sheet2!$A$15:$C$19,3,TRUE)</f>
        <v>3</v>
      </c>
      <c r="G602" s="1">
        <f>VLOOKUP(F602,Sheet2!$A$8:$D$12,4,FALSE)</f>
        <v>15</v>
      </c>
      <c r="H602" s="1">
        <f>VLOOKUP(VLOOKUP(B602,Sheet3!$A$2:$E$737,5,FALSE),Sheet2!$A$2:$B$5,2,FALSE)</f>
        <v>3</v>
      </c>
      <c r="I602" s="1" t="str">
        <f>Sheet3!C601</f>
        <v>美国</v>
      </c>
      <c r="J602" s="1" t="str">
        <f t="shared" si="120"/>
        <v>美国</v>
      </c>
      <c r="K602" s="1">
        <f t="shared" si="131"/>
        <v>1</v>
      </c>
      <c r="N602" s="1">
        <f>VLOOKUP(H602,Sheet2!$B$2:$F$5,2,FALSE)*VLOOKUP(F602,Sheet2!$A$8:$C$12,3,FALSE)</f>
        <v>72</v>
      </c>
      <c r="O602" s="9">
        <f>VLOOKUP(H602,Sheet2!$B$2:$F$5,3,FALSE)*VLOOKUP(F602,Sheet2!$A$8:$C$12,3,FALSE)</f>
        <v>96</v>
      </c>
      <c r="P602" s="9">
        <f>VLOOKUP(H602,Sheet2!$B$2:$F$5,4,FALSE)*VLOOKUP(F602,Sheet2!$A$8:$C$12,3,FALSE)</f>
        <v>120</v>
      </c>
      <c r="Q602" s="9">
        <f>VLOOKUP(H602,Sheet2!$B$2:$F$5,5,FALSE)*VLOOKUP(F602,Sheet2!$A$8:$C$12,3,FALSE)</f>
        <v>120</v>
      </c>
      <c r="R602" s="1">
        <f>VLOOKUP(F602,Sheet2!$A$7:$F$12,5,FALSE)</f>
        <v>85</v>
      </c>
      <c r="S602" s="1">
        <f>VLOOKUP(F602,Sheet2!$A$7:$F$12,6,FALSE)</f>
        <v>100</v>
      </c>
      <c r="T602" s="11">
        <f t="shared" si="121"/>
        <v>24</v>
      </c>
      <c r="U602" s="11">
        <f t="shared" si="122"/>
        <v>24</v>
      </c>
      <c r="V602" s="11">
        <f t="shared" si="123"/>
        <v>24</v>
      </c>
      <c r="W602" s="11">
        <f t="shared" si="124"/>
        <v>32</v>
      </c>
      <c r="X602" s="11">
        <f t="shared" si="125"/>
        <v>32</v>
      </c>
      <c r="Y602" s="11">
        <f t="shared" si="126"/>
        <v>32</v>
      </c>
      <c r="Z602" s="11">
        <f t="shared" si="126"/>
        <v>40</v>
      </c>
      <c r="AA602" s="11">
        <f t="shared" si="127"/>
        <v>40</v>
      </c>
      <c r="AB602" s="11">
        <f t="shared" si="128"/>
        <v>40</v>
      </c>
      <c r="AC602" s="11">
        <f t="shared" si="128"/>
        <v>40</v>
      </c>
      <c r="AD602" s="11">
        <f t="shared" si="129"/>
        <v>40</v>
      </c>
      <c r="AE602" s="11">
        <f t="shared" si="130"/>
        <v>40</v>
      </c>
    </row>
    <row r="603" spans="1:31">
      <c r="A603" s="1">
        <f>VLOOKUP(I603,Sheet3!$A$748:$B$779,2,FALSE)+VLOOKUP(B603,Sheet3!$A$2:$B$737,2,FALSE)</f>
        <v>2703</v>
      </c>
      <c r="B603" s="9" t="str">
        <f>Sheet3!A602</f>
        <v>BENTLER</v>
      </c>
      <c r="E603" s="1">
        <f t="shared" si="119"/>
        <v>2</v>
      </c>
      <c r="F603" s="1">
        <f>VLOOKUP(VLOOKUP(B603,Sheet3!$A$2:$D$737,4,FALSE),Sheet2!$A$15:$C$19,3,TRUE)</f>
        <v>2</v>
      </c>
      <c r="G603" s="1">
        <f>VLOOKUP(F603,Sheet2!$A$8:$D$12,4,FALSE)</f>
        <v>10</v>
      </c>
      <c r="H603" s="1">
        <f>VLOOKUP(VLOOKUP(B603,Sheet3!$A$2:$E$737,5,FALSE),Sheet2!$A$2:$B$5,2,FALSE)</f>
        <v>3</v>
      </c>
      <c r="I603" s="1" t="str">
        <f>Sheet3!C602</f>
        <v>美国</v>
      </c>
      <c r="J603" s="1" t="str">
        <f t="shared" si="120"/>
        <v>美国</v>
      </c>
      <c r="K603" s="1">
        <f t="shared" si="131"/>
        <v>11</v>
      </c>
      <c r="N603" s="1">
        <f>VLOOKUP(H603,Sheet2!$B$2:$F$5,2,FALSE)*VLOOKUP(F603,Sheet2!$A$8:$C$12,3,FALSE)</f>
        <v>60</v>
      </c>
      <c r="O603" s="9">
        <f>VLOOKUP(H603,Sheet2!$B$2:$F$5,3,FALSE)*VLOOKUP(F603,Sheet2!$A$8:$C$12,3,FALSE)</f>
        <v>80</v>
      </c>
      <c r="P603" s="9">
        <f>VLOOKUP(H603,Sheet2!$B$2:$F$5,4,FALSE)*VLOOKUP(F603,Sheet2!$A$8:$C$12,3,FALSE)</f>
        <v>100</v>
      </c>
      <c r="Q603" s="9">
        <f>VLOOKUP(H603,Sheet2!$B$2:$F$5,5,FALSE)*VLOOKUP(F603,Sheet2!$A$8:$C$12,3,FALSE)</f>
        <v>100</v>
      </c>
      <c r="R603" s="1">
        <f>VLOOKUP(F603,Sheet2!$A$7:$F$12,5,FALSE)</f>
        <v>80</v>
      </c>
      <c r="S603" s="1">
        <f>VLOOKUP(F603,Sheet2!$A$7:$F$12,6,FALSE)</f>
        <v>95</v>
      </c>
      <c r="T603" s="11">
        <f t="shared" si="121"/>
        <v>20</v>
      </c>
      <c r="U603" s="11">
        <f t="shared" si="122"/>
        <v>20</v>
      </c>
      <c r="V603" s="11">
        <f t="shared" si="123"/>
        <v>20</v>
      </c>
      <c r="W603" s="11">
        <f t="shared" si="124"/>
        <v>26.666666666666668</v>
      </c>
      <c r="X603" s="11">
        <f t="shared" si="125"/>
        <v>26.666666666666668</v>
      </c>
      <c r="Y603" s="11">
        <f t="shared" si="126"/>
        <v>26.666666666666668</v>
      </c>
      <c r="Z603" s="11">
        <f t="shared" si="126"/>
        <v>33.333333333333336</v>
      </c>
      <c r="AA603" s="11">
        <f t="shared" si="127"/>
        <v>33.333333333333336</v>
      </c>
      <c r="AB603" s="11">
        <f t="shared" si="128"/>
        <v>33.333333333333336</v>
      </c>
      <c r="AC603" s="11">
        <f t="shared" si="128"/>
        <v>33.333333333333336</v>
      </c>
      <c r="AD603" s="11">
        <f t="shared" si="129"/>
        <v>33.333333333333336</v>
      </c>
      <c r="AE603" s="11">
        <f t="shared" si="130"/>
        <v>33.333333333333336</v>
      </c>
    </row>
    <row r="604" spans="1:31">
      <c r="A604" s="1">
        <f>VLOOKUP(I604,Sheet3!$A$748:$B$779,2,FALSE)+VLOOKUP(B604,Sheet3!$A$2:$B$737,2,FALSE)</f>
        <v>2704</v>
      </c>
      <c r="B604" s="9" t="str">
        <f>Sheet3!A603</f>
        <v>EARLEY</v>
      </c>
      <c r="E604" s="1">
        <f t="shared" si="119"/>
        <v>1</v>
      </c>
      <c r="F604" s="1">
        <f>VLOOKUP(VLOOKUP(B604,Sheet3!$A$2:$D$737,4,FALSE),Sheet2!$A$15:$C$19,3,TRUE)</f>
        <v>1</v>
      </c>
      <c r="G604" s="1">
        <f>VLOOKUP(F604,Sheet2!$A$8:$D$12,4,FALSE)</f>
        <v>5</v>
      </c>
      <c r="H604" s="1">
        <f>VLOOKUP(VLOOKUP(B604,Sheet3!$A$2:$E$737,5,FALSE),Sheet2!$A$2:$B$5,2,FALSE)</f>
        <v>2</v>
      </c>
      <c r="I604" s="1" t="str">
        <f>Sheet3!C603</f>
        <v>美国</v>
      </c>
      <c r="J604" s="1" t="str">
        <f t="shared" si="120"/>
        <v>美国</v>
      </c>
      <c r="K604" s="1">
        <f t="shared" si="131"/>
        <v>9</v>
      </c>
      <c r="N604" s="1">
        <f>VLOOKUP(H604,Sheet2!$B$2:$F$5,2,FALSE)*VLOOKUP(F604,Sheet2!$A$8:$C$12,3,FALSE)</f>
        <v>64</v>
      </c>
      <c r="O604" s="9">
        <f>VLOOKUP(H604,Sheet2!$B$2:$F$5,3,FALSE)*VLOOKUP(F604,Sheet2!$A$8:$C$12,3,FALSE)</f>
        <v>80</v>
      </c>
      <c r="P604" s="9">
        <f>VLOOKUP(H604,Sheet2!$B$2:$F$5,4,FALSE)*VLOOKUP(F604,Sheet2!$A$8:$C$12,3,FALSE)</f>
        <v>48</v>
      </c>
      <c r="Q604" s="9">
        <f>VLOOKUP(H604,Sheet2!$B$2:$F$5,5,FALSE)*VLOOKUP(F604,Sheet2!$A$8:$C$12,3,FALSE)</f>
        <v>80</v>
      </c>
      <c r="R604" s="1">
        <f>VLOOKUP(F604,Sheet2!$A$7:$F$12,5,FALSE)</f>
        <v>70</v>
      </c>
      <c r="S604" s="1">
        <f>VLOOKUP(F604,Sheet2!$A$7:$F$12,6,FALSE)</f>
        <v>90</v>
      </c>
      <c r="T604" s="11">
        <f t="shared" si="121"/>
        <v>21.333333333333332</v>
      </c>
      <c r="U604" s="11">
        <f t="shared" si="122"/>
        <v>21.333333333333332</v>
      </c>
      <c r="V604" s="11">
        <f t="shared" si="123"/>
        <v>21.333333333333332</v>
      </c>
      <c r="W604" s="11">
        <f t="shared" si="124"/>
        <v>26.666666666666668</v>
      </c>
      <c r="X604" s="11">
        <f t="shared" si="125"/>
        <v>26.666666666666668</v>
      </c>
      <c r="Y604" s="11">
        <f t="shared" si="126"/>
        <v>26.666666666666668</v>
      </c>
      <c r="Z604" s="11">
        <f t="shared" si="126"/>
        <v>16</v>
      </c>
      <c r="AA604" s="11">
        <f t="shared" si="127"/>
        <v>16</v>
      </c>
      <c r="AB604" s="11">
        <f t="shared" si="128"/>
        <v>16</v>
      </c>
      <c r="AC604" s="11">
        <f t="shared" si="128"/>
        <v>26.666666666666668</v>
      </c>
      <c r="AD604" s="11">
        <f t="shared" si="129"/>
        <v>26.666666666666668</v>
      </c>
      <c r="AE604" s="11">
        <f t="shared" si="130"/>
        <v>26.666666666666668</v>
      </c>
    </row>
    <row r="605" spans="1:31">
      <c r="A605" s="1">
        <f>VLOOKUP(I605,Sheet3!$A$748:$B$779,2,FALSE)+VLOOKUP(B605,Sheet3!$A$2:$B$737,2,FALSE)</f>
        <v>2705</v>
      </c>
      <c r="B605" s="9" t="str">
        <f>Sheet3!A604</f>
        <v>BEYAGURRY</v>
      </c>
      <c r="E605" s="1">
        <f t="shared" si="119"/>
        <v>3</v>
      </c>
      <c r="F605" s="1">
        <f>VLOOKUP(VLOOKUP(B605,Sheet3!$A$2:$D$737,4,FALSE),Sheet2!$A$15:$C$19,3,TRUE)</f>
        <v>3</v>
      </c>
      <c r="G605" s="1">
        <f>VLOOKUP(F605,Sheet2!$A$8:$D$12,4,FALSE)</f>
        <v>15</v>
      </c>
      <c r="H605" s="1">
        <f>VLOOKUP(VLOOKUP(B605,Sheet3!$A$2:$E$737,5,FALSE),Sheet2!$A$2:$B$5,2,FALSE)</f>
        <v>1</v>
      </c>
      <c r="I605" s="1" t="str">
        <f>Sheet3!C604</f>
        <v>美国</v>
      </c>
      <c r="J605" s="1" t="str">
        <f t="shared" si="120"/>
        <v>美国</v>
      </c>
      <c r="K605" s="1">
        <f t="shared" si="131"/>
        <v>13</v>
      </c>
      <c r="N605" s="1">
        <f>VLOOKUP(H605,Sheet2!$B$2:$F$5,2,FALSE)*VLOOKUP(F605,Sheet2!$A$8:$C$12,3,FALSE)</f>
        <v>120</v>
      </c>
      <c r="O605" s="9">
        <f>VLOOKUP(H605,Sheet2!$B$2:$F$5,3,FALSE)*VLOOKUP(F605,Sheet2!$A$8:$C$12,3,FALSE)</f>
        <v>96</v>
      </c>
      <c r="P605" s="9">
        <f>VLOOKUP(H605,Sheet2!$B$2:$F$5,4,FALSE)*VLOOKUP(F605,Sheet2!$A$8:$C$12,3,FALSE)</f>
        <v>72</v>
      </c>
      <c r="Q605" s="9">
        <f>VLOOKUP(H605,Sheet2!$B$2:$F$5,5,FALSE)*VLOOKUP(F605,Sheet2!$A$8:$C$12,3,FALSE)</f>
        <v>120</v>
      </c>
      <c r="R605" s="1">
        <f>VLOOKUP(F605,Sheet2!$A$7:$F$12,5,FALSE)</f>
        <v>85</v>
      </c>
      <c r="S605" s="1">
        <f>VLOOKUP(F605,Sheet2!$A$7:$F$12,6,FALSE)</f>
        <v>100</v>
      </c>
      <c r="T605" s="11">
        <f t="shared" si="121"/>
        <v>40</v>
      </c>
      <c r="U605" s="11">
        <f t="shared" si="122"/>
        <v>40</v>
      </c>
      <c r="V605" s="11">
        <f t="shared" si="123"/>
        <v>40</v>
      </c>
      <c r="W605" s="11">
        <f t="shared" si="124"/>
        <v>32</v>
      </c>
      <c r="X605" s="11">
        <f t="shared" si="125"/>
        <v>32</v>
      </c>
      <c r="Y605" s="11">
        <f t="shared" si="126"/>
        <v>32</v>
      </c>
      <c r="Z605" s="11">
        <f t="shared" si="126"/>
        <v>24</v>
      </c>
      <c r="AA605" s="11">
        <f t="shared" si="127"/>
        <v>24</v>
      </c>
      <c r="AB605" s="11">
        <f t="shared" si="128"/>
        <v>24</v>
      </c>
      <c r="AC605" s="11">
        <f t="shared" si="128"/>
        <v>40</v>
      </c>
      <c r="AD605" s="11">
        <f t="shared" si="129"/>
        <v>40</v>
      </c>
      <c r="AE605" s="11">
        <f t="shared" si="130"/>
        <v>40</v>
      </c>
    </row>
    <row r="606" spans="1:31">
      <c r="A606" s="1">
        <f>VLOOKUP(I606,Sheet3!$A$748:$B$779,2,FALSE)+VLOOKUP(B606,Sheet3!$A$2:$B$737,2,FALSE)</f>
        <v>2706</v>
      </c>
      <c r="B606" s="9" t="str">
        <f>Sheet3!A605</f>
        <v>琼斯</v>
      </c>
      <c r="E606" s="1">
        <f t="shared" si="119"/>
        <v>2</v>
      </c>
      <c r="F606" s="1">
        <f>VLOOKUP(VLOOKUP(B606,Sheet3!$A$2:$D$737,4,FALSE),Sheet2!$A$15:$C$19,3,TRUE)</f>
        <v>2</v>
      </c>
      <c r="G606" s="1">
        <f>VLOOKUP(F606,Sheet2!$A$8:$D$12,4,FALSE)</f>
        <v>10</v>
      </c>
      <c r="H606" s="1">
        <f>VLOOKUP(VLOOKUP(B606,Sheet3!$A$2:$E$737,5,FALSE),Sheet2!$A$2:$B$5,2,FALSE)</f>
        <v>2</v>
      </c>
      <c r="I606" s="1" t="str">
        <f>Sheet3!C605</f>
        <v>美国</v>
      </c>
      <c r="J606" s="1" t="str">
        <f t="shared" si="120"/>
        <v>美国</v>
      </c>
      <c r="K606" s="1">
        <f t="shared" si="131"/>
        <v>10</v>
      </c>
      <c r="N606" s="1">
        <f>VLOOKUP(H606,Sheet2!$B$2:$F$5,2,FALSE)*VLOOKUP(F606,Sheet2!$A$8:$C$12,3,FALSE)</f>
        <v>80</v>
      </c>
      <c r="O606" s="9">
        <f>VLOOKUP(H606,Sheet2!$B$2:$F$5,3,FALSE)*VLOOKUP(F606,Sheet2!$A$8:$C$12,3,FALSE)</f>
        <v>100</v>
      </c>
      <c r="P606" s="9">
        <f>VLOOKUP(H606,Sheet2!$B$2:$F$5,4,FALSE)*VLOOKUP(F606,Sheet2!$A$8:$C$12,3,FALSE)</f>
        <v>60</v>
      </c>
      <c r="Q606" s="9">
        <f>VLOOKUP(H606,Sheet2!$B$2:$F$5,5,FALSE)*VLOOKUP(F606,Sheet2!$A$8:$C$12,3,FALSE)</f>
        <v>100</v>
      </c>
      <c r="R606" s="1">
        <f>VLOOKUP(F606,Sheet2!$A$7:$F$12,5,FALSE)</f>
        <v>80</v>
      </c>
      <c r="S606" s="1">
        <f>VLOOKUP(F606,Sheet2!$A$7:$F$12,6,FALSE)</f>
        <v>95</v>
      </c>
      <c r="T606" s="11">
        <f t="shared" si="121"/>
        <v>26.666666666666668</v>
      </c>
      <c r="U606" s="11">
        <f t="shared" si="122"/>
        <v>26.666666666666668</v>
      </c>
      <c r="V606" s="11">
        <f t="shared" si="123"/>
        <v>26.666666666666668</v>
      </c>
      <c r="W606" s="11">
        <f t="shared" si="124"/>
        <v>33.333333333333336</v>
      </c>
      <c r="X606" s="11">
        <f t="shared" si="125"/>
        <v>33.333333333333336</v>
      </c>
      <c r="Y606" s="11">
        <f t="shared" si="126"/>
        <v>33.333333333333336</v>
      </c>
      <c r="Z606" s="11">
        <f t="shared" si="126"/>
        <v>20</v>
      </c>
      <c r="AA606" s="11">
        <f t="shared" si="127"/>
        <v>20</v>
      </c>
      <c r="AB606" s="11">
        <f t="shared" si="128"/>
        <v>20</v>
      </c>
      <c r="AC606" s="11">
        <f t="shared" si="128"/>
        <v>33.333333333333336</v>
      </c>
      <c r="AD606" s="11">
        <f t="shared" si="129"/>
        <v>33.333333333333336</v>
      </c>
      <c r="AE606" s="11">
        <f t="shared" si="130"/>
        <v>33.333333333333336</v>
      </c>
    </row>
    <row r="607" spans="1:31">
      <c r="A607" s="1">
        <f>VLOOKUP(I607,Sheet3!$A$748:$B$779,2,FALSE)+VLOOKUP(B607,Sheet3!$A$2:$B$737,2,FALSE)</f>
        <v>2707</v>
      </c>
      <c r="B607" s="9" t="str">
        <f>Sheet3!A606</f>
        <v>布拉德利</v>
      </c>
      <c r="E607" s="1">
        <f t="shared" si="119"/>
        <v>3</v>
      </c>
      <c r="F607" s="1">
        <f>VLOOKUP(VLOOKUP(B607,Sheet3!$A$2:$D$737,4,FALSE),Sheet2!$A$15:$C$19,3,TRUE)</f>
        <v>3</v>
      </c>
      <c r="G607" s="1">
        <f>VLOOKUP(F607,Sheet2!$A$8:$D$12,4,FALSE)</f>
        <v>15</v>
      </c>
      <c r="H607" s="1">
        <f>VLOOKUP(VLOOKUP(B607,Sheet3!$A$2:$E$737,5,FALSE),Sheet2!$A$2:$B$5,2,FALSE)</f>
        <v>2</v>
      </c>
      <c r="I607" s="1" t="str">
        <f>Sheet3!C606</f>
        <v>美国</v>
      </c>
      <c r="J607" s="1" t="str">
        <f t="shared" si="120"/>
        <v>美国</v>
      </c>
      <c r="K607" s="1">
        <f t="shared" si="131"/>
        <v>14</v>
      </c>
      <c r="N607" s="1">
        <f>VLOOKUP(H607,Sheet2!$B$2:$F$5,2,FALSE)*VLOOKUP(F607,Sheet2!$A$8:$C$12,3,FALSE)</f>
        <v>96</v>
      </c>
      <c r="O607" s="9">
        <f>VLOOKUP(H607,Sheet2!$B$2:$F$5,3,FALSE)*VLOOKUP(F607,Sheet2!$A$8:$C$12,3,FALSE)</f>
        <v>120</v>
      </c>
      <c r="P607" s="9">
        <f>VLOOKUP(H607,Sheet2!$B$2:$F$5,4,FALSE)*VLOOKUP(F607,Sheet2!$A$8:$C$12,3,FALSE)</f>
        <v>72</v>
      </c>
      <c r="Q607" s="9">
        <f>VLOOKUP(H607,Sheet2!$B$2:$F$5,5,FALSE)*VLOOKUP(F607,Sheet2!$A$8:$C$12,3,FALSE)</f>
        <v>120</v>
      </c>
      <c r="R607" s="1">
        <f>VLOOKUP(F607,Sheet2!$A$7:$F$12,5,FALSE)</f>
        <v>85</v>
      </c>
      <c r="S607" s="1">
        <f>VLOOKUP(F607,Sheet2!$A$7:$F$12,6,FALSE)</f>
        <v>100</v>
      </c>
      <c r="T607" s="11">
        <f t="shared" si="121"/>
        <v>32</v>
      </c>
      <c r="U607" s="11">
        <f t="shared" si="122"/>
        <v>32</v>
      </c>
      <c r="V607" s="11">
        <f t="shared" si="123"/>
        <v>32</v>
      </c>
      <c r="W607" s="11">
        <f t="shared" si="124"/>
        <v>40</v>
      </c>
      <c r="X607" s="11">
        <f t="shared" si="125"/>
        <v>40</v>
      </c>
      <c r="Y607" s="11">
        <f t="shared" si="126"/>
        <v>40</v>
      </c>
      <c r="Z607" s="11">
        <f t="shared" si="126"/>
        <v>24</v>
      </c>
      <c r="AA607" s="11">
        <f t="shared" si="127"/>
        <v>24</v>
      </c>
      <c r="AB607" s="11">
        <f t="shared" si="128"/>
        <v>24</v>
      </c>
      <c r="AC607" s="11">
        <f t="shared" si="128"/>
        <v>40</v>
      </c>
      <c r="AD607" s="11">
        <f t="shared" si="129"/>
        <v>40</v>
      </c>
      <c r="AE607" s="11">
        <f t="shared" si="130"/>
        <v>40</v>
      </c>
    </row>
    <row r="608" spans="1:31">
      <c r="A608" s="1">
        <f>VLOOKUP(I608,Sheet3!$A$748:$B$779,2,FALSE)+VLOOKUP(B608,Sheet3!$A$2:$B$737,2,FALSE)</f>
        <v>2708</v>
      </c>
      <c r="B608" s="9" t="str">
        <f>Sheet3!A607</f>
        <v>ZAMPA</v>
      </c>
      <c r="E608" s="1">
        <f t="shared" si="119"/>
        <v>3</v>
      </c>
      <c r="F608" s="1">
        <f>VLOOKUP(VLOOKUP(B608,Sheet3!$A$2:$D$737,4,FALSE),Sheet2!$A$15:$C$19,3,TRUE)</f>
        <v>3</v>
      </c>
      <c r="G608" s="1">
        <f>VLOOKUP(F608,Sheet2!$A$8:$D$12,4,FALSE)</f>
        <v>15</v>
      </c>
      <c r="H608" s="1">
        <f>VLOOKUP(VLOOKUP(B608,Sheet3!$A$2:$E$737,5,FALSE),Sheet2!$A$2:$B$5,2,FALSE)</f>
        <v>2</v>
      </c>
      <c r="I608" s="1" t="str">
        <f>Sheet3!C607</f>
        <v>美国</v>
      </c>
      <c r="J608" s="1" t="str">
        <f t="shared" si="120"/>
        <v>美国</v>
      </c>
      <c r="K608" s="1">
        <f t="shared" si="131"/>
        <v>6</v>
      </c>
      <c r="N608" s="1">
        <f>VLOOKUP(H608,Sheet2!$B$2:$F$5,2,FALSE)*VLOOKUP(F608,Sheet2!$A$8:$C$12,3,FALSE)</f>
        <v>96</v>
      </c>
      <c r="O608" s="9">
        <f>VLOOKUP(H608,Sheet2!$B$2:$F$5,3,FALSE)*VLOOKUP(F608,Sheet2!$A$8:$C$12,3,FALSE)</f>
        <v>120</v>
      </c>
      <c r="P608" s="9">
        <f>VLOOKUP(H608,Sheet2!$B$2:$F$5,4,FALSE)*VLOOKUP(F608,Sheet2!$A$8:$C$12,3,FALSE)</f>
        <v>72</v>
      </c>
      <c r="Q608" s="9">
        <f>VLOOKUP(H608,Sheet2!$B$2:$F$5,5,FALSE)*VLOOKUP(F608,Sheet2!$A$8:$C$12,3,FALSE)</f>
        <v>120</v>
      </c>
      <c r="R608" s="1">
        <f>VLOOKUP(F608,Sheet2!$A$7:$F$12,5,FALSE)</f>
        <v>85</v>
      </c>
      <c r="S608" s="1">
        <f>VLOOKUP(F608,Sheet2!$A$7:$F$12,6,FALSE)</f>
        <v>100</v>
      </c>
      <c r="T608" s="11">
        <f t="shared" si="121"/>
        <v>32</v>
      </c>
      <c r="U608" s="11">
        <f t="shared" si="122"/>
        <v>32</v>
      </c>
      <c r="V608" s="11">
        <f t="shared" si="123"/>
        <v>32</v>
      </c>
      <c r="W608" s="11">
        <f t="shared" si="124"/>
        <v>40</v>
      </c>
      <c r="X608" s="11">
        <f t="shared" si="125"/>
        <v>40</v>
      </c>
      <c r="Y608" s="11">
        <f t="shared" si="126"/>
        <v>40</v>
      </c>
      <c r="Z608" s="11">
        <f t="shared" si="126"/>
        <v>24</v>
      </c>
      <c r="AA608" s="11">
        <f t="shared" si="127"/>
        <v>24</v>
      </c>
      <c r="AB608" s="11">
        <f t="shared" si="128"/>
        <v>24</v>
      </c>
      <c r="AC608" s="11">
        <f t="shared" si="128"/>
        <v>40</v>
      </c>
      <c r="AD608" s="11">
        <f t="shared" si="129"/>
        <v>40</v>
      </c>
      <c r="AE608" s="11">
        <f t="shared" si="130"/>
        <v>40</v>
      </c>
    </row>
    <row r="609" spans="1:31">
      <c r="A609" s="1">
        <f>VLOOKUP(I609,Sheet3!$A$748:$B$779,2,FALSE)+VLOOKUP(B609,Sheet3!$A$2:$B$737,2,FALSE)</f>
        <v>2709</v>
      </c>
      <c r="B609" s="9" t="str">
        <f>Sheet3!A608</f>
        <v>JAYNERD</v>
      </c>
      <c r="E609" s="1">
        <f t="shared" si="119"/>
        <v>2</v>
      </c>
      <c r="F609" s="1">
        <f>VLOOKUP(VLOOKUP(B609,Sheet3!$A$2:$D$737,4,FALSE),Sheet2!$A$15:$C$19,3,TRUE)</f>
        <v>2</v>
      </c>
      <c r="G609" s="1">
        <f>VLOOKUP(F609,Sheet2!$A$8:$D$12,4,FALSE)</f>
        <v>10</v>
      </c>
      <c r="H609" s="1">
        <f>VLOOKUP(VLOOKUP(B609,Sheet3!$A$2:$E$737,5,FALSE),Sheet2!$A$2:$B$5,2,FALSE)</f>
        <v>3</v>
      </c>
      <c r="I609" s="1" t="str">
        <f>Sheet3!C608</f>
        <v>美国</v>
      </c>
      <c r="J609" s="1" t="str">
        <f t="shared" si="120"/>
        <v>美国</v>
      </c>
      <c r="K609" s="1">
        <f t="shared" si="131"/>
        <v>12</v>
      </c>
      <c r="N609" s="1">
        <f>VLOOKUP(H609,Sheet2!$B$2:$F$5,2,FALSE)*VLOOKUP(F609,Sheet2!$A$8:$C$12,3,FALSE)</f>
        <v>60</v>
      </c>
      <c r="O609" s="9">
        <f>VLOOKUP(H609,Sheet2!$B$2:$F$5,3,FALSE)*VLOOKUP(F609,Sheet2!$A$8:$C$12,3,FALSE)</f>
        <v>80</v>
      </c>
      <c r="P609" s="9">
        <f>VLOOKUP(H609,Sheet2!$B$2:$F$5,4,FALSE)*VLOOKUP(F609,Sheet2!$A$8:$C$12,3,FALSE)</f>
        <v>100</v>
      </c>
      <c r="Q609" s="9">
        <f>VLOOKUP(H609,Sheet2!$B$2:$F$5,5,FALSE)*VLOOKUP(F609,Sheet2!$A$8:$C$12,3,FALSE)</f>
        <v>100</v>
      </c>
      <c r="R609" s="1">
        <f>VLOOKUP(F609,Sheet2!$A$7:$F$12,5,FALSE)</f>
        <v>80</v>
      </c>
      <c r="S609" s="1">
        <f>VLOOKUP(F609,Sheet2!$A$7:$F$12,6,FALSE)</f>
        <v>95</v>
      </c>
      <c r="T609" s="11">
        <f t="shared" si="121"/>
        <v>20</v>
      </c>
      <c r="U609" s="11">
        <f t="shared" si="122"/>
        <v>20</v>
      </c>
      <c r="V609" s="11">
        <f t="shared" si="123"/>
        <v>20</v>
      </c>
      <c r="W609" s="11">
        <f t="shared" si="124"/>
        <v>26.666666666666668</v>
      </c>
      <c r="X609" s="11">
        <f t="shared" si="125"/>
        <v>26.666666666666668</v>
      </c>
      <c r="Y609" s="11">
        <f t="shared" si="126"/>
        <v>26.666666666666668</v>
      </c>
      <c r="Z609" s="11">
        <f t="shared" si="126"/>
        <v>33.333333333333336</v>
      </c>
      <c r="AA609" s="11">
        <f t="shared" si="127"/>
        <v>33.333333333333336</v>
      </c>
      <c r="AB609" s="11">
        <f t="shared" si="128"/>
        <v>33.333333333333336</v>
      </c>
      <c r="AC609" s="11">
        <f t="shared" si="128"/>
        <v>33.333333333333336</v>
      </c>
      <c r="AD609" s="11">
        <f t="shared" si="129"/>
        <v>33.333333333333336</v>
      </c>
      <c r="AE609" s="11">
        <f t="shared" si="130"/>
        <v>33.333333333333336</v>
      </c>
    </row>
    <row r="610" spans="1:31">
      <c r="A610" s="1">
        <f>VLOOKUP(I610,Sheet3!$A$748:$B$779,2,FALSE)+VLOOKUP(B610,Sheet3!$A$2:$B$737,2,FALSE)</f>
        <v>2710</v>
      </c>
      <c r="B610" s="9" t="str">
        <f>Sheet3!A609</f>
        <v>邓普希</v>
      </c>
      <c r="E610" s="1">
        <f t="shared" si="119"/>
        <v>3</v>
      </c>
      <c r="F610" s="1">
        <f>VLOOKUP(VLOOKUP(B610,Sheet3!$A$2:$D$737,4,FALSE),Sheet2!$A$15:$C$19,3,TRUE)</f>
        <v>3</v>
      </c>
      <c r="G610" s="1">
        <f>VLOOKUP(F610,Sheet2!$A$8:$D$12,4,FALSE)</f>
        <v>15</v>
      </c>
      <c r="H610" s="1">
        <f>VLOOKUP(VLOOKUP(B610,Sheet3!$A$2:$E$737,5,FALSE),Sheet2!$A$2:$B$5,2,FALSE)</f>
        <v>1</v>
      </c>
      <c r="I610" s="1" t="str">
        <f>Sheet3!C609</f>
        <v>美国</v>
      </c>
      <c r="J610" s="1" t="str">
        <f t="shared" si="120"/>
        <v>美国</v>
      </c>
      <c r="K610" s="1">
        <f t="shared" si="131"/>
        <v>3</v>
      </c>
      <c r="N610" s="1">
        <f>VLOOKUP(H610,Sheet2!$B$2:$F$5,2,FALSE)*VLOOKUP(F610,Sheet2!$A$8:$C$12,3,FALSE)</f>
        <v>120</v>
      </c>
      <c r="O610" s="9">
        <f>VLOOKUP(H610,Sheet2!$B$2:$F$5,3,FALSE)*VLOOKUP(F610,Sheet2!$A$8:$C$12,3,FALSE)</f>
        <v>96</v>
      </c>
      <c r="P610" s="9">
        <f>VLOOKUP(H610,Sheet2!$B$2:$F$5,4,FALSE)*VLOOKUP(F610,Sheet2!$A$8:$C$12,3,FALSE)</f>
        <v>72</v>
      </c>
      <c r="Q610" s="9">
        <f>VLOOKUP(H610,Sheet2!$B$2:$F$5,5,FALSE)*VLOOKUP(F610,Sheet2!$A$8:$C$12,3,FALSE)</f>
        <v>120</v>
      </c>
      <c r="R610" s="1">
        <f>VLOOKUP(F610,Sheet2!$A$7:$F$12,5,FALSE)</f>
        <v>85</v>
      </c>
      <c r="S610" s="1">
        <f>VLOOKUP(F610,Sheet2!$A$7:$F$12,6,FALSE)</f>
        <v>100</v>
      </c>
      <c r="T610" s="11">
        <f t="shared" si="121"/>
        <v>40</v>
      </c>
      <c r="U610" s="11">
        <f t="shared" si="122"/>
        <v>40</v>
      </c>
      <c r="V610" s="11">
        <f t="shared" si="123"/>
        <v>40</v>
      </c>
      <c r="W610" s="11">
        <f t="shared" si="124"/>
        <v>32</v>
      </c>
      <c r="X610" s="11">
        <f t="shared" si="125"/>
        <v>32</v>
      </c>
      <c r="Y610" s="11">
        <f t="shared" si="126"/>
        <v>32</v>
      </c>
      <c r="Z610" s="11">
        <f t="shared" si="126"/>
        <v>24</v>
      </c>
      <c r="AA610" s="11">
        <f t="shared" si="127"/>
        <v>24</v>
      </c>
      <c r="AB610" s="11">
        <f t="shared" si="128"/>
        <v>24</v>
      </c>
      <c r="AC610" s="11">
        <f t="shared" si="128"/>
        <v>40</v>
      </c>
      <c r="AD610" s="11">
        <f t="shared" si="129"/>
        <v>40</v>
      </c>
      <c r="AE610" s="11">
        <f t="shared" si="130"/>
        <v>40</v>
      </c>
    </row>
    <row r="611" spans="1:31">
      <c r="A611" s="1">
        <f>VLOOKUP(I611,Sheet3!$A$748:$B$779,2,FALSE)+VLOOKUP(B611,Sheet3!$A$2:$B$737,2,FALSE)</f>
        <v>2711</v>
      </c>
      <c r="B611" s="9" t="str">
        <f>Sheet3!A610</f>
        <v>阿尔蒂多尔</v>
      </c>
      <c r="E611" s="1">
        <f t="shared" si="119"/>
        <v>3</v>
      </c>
      <c r="F611" s="1">
        <f>VLOOKUP(VLOOKUP(B611,Sheet3!$A$2:$D$737,4,FALSE),Sheet2!$A$15:$C$19,3,TRUE)</f>
        <v>3</v>
      </c>
      <c r="G611" s="1">
        <f>VLOOKUP(F611,Sheet2!$A$8:$D$12,4,FALSE)</f>
        <v>15</v>
      </c>
      <c r="H611" s="1">
        <f>VLOOKUP(VLOOKUP(B611,Sheet3!$A$2:$E$737,5,FALSE),Sheet2!$A$2:$B$5,2,FALSE)</f>
        <v>1</v>
      </c>
      <c r="I611" s="1" t="str">
        <f>Sheet3!C610</f>
        <v>美国</v>
      </c>
      <c r="J611" s="1" t="str">
        <f t="shared" si="120"/>
        <v>美国</v>
      </c>
      <c r="K611" s="1">
        <f t="shared" si="131"/>
        <v>1</v>
      </c>
      <c r="N611" s="1">
        <f>VLOOKUP(H611,Sheet2!$B$2:$F$5,2,FALSE)*VLOOKUP(F611,Sheet2!$A$8:$C$12,3,FALSE)</f>
        <v>120</v>
      </c>
      <c r="O611" s="9">
        <f>VLOOKUP(H611,Sheet2!$B$2:$F$5,3,FALSE)*VLOOKUP(F611,Sheet2!$A$8:$C$12,3,FALSE)</f>
        <v>96</v>
      </c>
      <c r="P611" s="9">
        <f>VLOOKUP(H611,Sheet2!$B$2:$F$5,4,FALSE)*VLOOKUP(F611,Sheet2!$A$8:$C$12,3,FALSE)</f>
        <v>72</v>
      </c>
      <c r="Q611" s="9">
        <f>VLOOKUP(H611,Sheet2!$B$2:$F$5,5,FALSE)*VLOOKUP(F611,Sheet2!$A$8:$C$12,3,FALSE)</f>
        <v>120</v>
      </c>
      <c r="R611" s="1">
        <f>VLOOKUP(F611,Sheet2!$A$7:$F$12,5,FALSE)</f>
        <v>85</v>
      </c>
      <c r="S611" s="1">
        <f>VLOOKUP(F611,Sheet2!$A$7:$F$12,6,FALSE)</f>
        <v>100</v>
      </c>
      <c r="T611" s="11">
        <f t="shared" si="121"/>
        <v>40</v>
      </c>
      <c r="U611" s="11">
        <f t="shared" si="122"/>
        <v>40</v>
      </c>
      <c r="V611" s="11">
        <f t="shared" si="123"/>
        <v>40</v>
      </c>
      <c r="W611" s="11">
        <f t="shared" si="124"/>
        <v>32</v>
      </c>
      <c r="X611" s="11">
        <f t="shared" si="125"/>
        <v>32</v>
      </c>
      <c r="Y611" s="11">
        <f t="shared" si="126"/>
        <v>32</v>
      </c>
      <c r="Z611" s="11">
        <f t="shared" si="126"/>
        <v>24</v>
      </c>
      <c r="AA611" s="11">
        <f t="shared" si="127"/>
        <v>24</v>
      </c>
      <c r="AB611" s="11">
        <f t="shared" si="128"/>
        <v>24</v>
      </c>
      <c r="AC611" s="11">
        <f t="shared" si="128"/>
        <v>40</v>
      </c>
      <c r="AD611" s="11">
        <f t="shared" si="129"/>
        <v>40</v>
      </c>
      <c r="AE611" s="11">
        <f t="shared" si="130"/>
        <v>40</v>
      </c>
    </row>
    <row r="612" spans="1:31">
      <c r="A612" s="1">
        <f>VLOOKUP(I612,Sheet3!$A$748:$B$779,2,FALSE)+VLOOKUP(B612,Sheet3!$A$2:$B$737,2,FALSE)</f>
        <v>2712</v>
      </c>
      <c r="B612" s="9" t="str">
        <f>Sheet3!A611</f>
        <v xml:space="preserve">古赞 </v>
      </c>
      <c r="E612" s="1">
        <f t="shared" si="119"/>
        <v>2</v>
      </c>
      <c r="F612" s="1">
        <f>VLOOKUP(VLOOKUP(B612,Sheet3!$A$2:$D$737,4,FALSE),Sheet2!$A$15:$C$19,3,TRUE)</f>
        <v>2</v>
      </c>
      <c r="G612" s="1">
        <f>VLOOKUP(F612,Sheet2!$A$8:$D$12,4,FALSE)</f>
        <v>10</v>
      </c>
      <c r="H612" s="1">
        <f>VLOOKUP(VLOOKUP(B612,Sheet3!$A$2:$E$737,5,FALSE),Sheet2!$A$2:$B$5,2,FALSE)</f>
        <v>4</v>
      </c>
      <c r="I612" s="1" t="str">
        <f>Sheet3!C611</f>
        <v>美国</v>
      </c>
      <c r="J612" s="1" t="str">
        <f t="shared" si="120"/>
        <v>美国</v>
      </c>
      <c r="K612" s="1">
        <f t="shared" si="131"/>
        <v>9</v>
      </c>
      <c r="N612" s="1">
        <f>VLOOKUP(H612,Sheet2!$B$2:$F$5,2,FALSE)*VLOOKUP(F612,Sheet2!$A$8:$C$12,3,FALSE)</f>
        <v>60</v>
      </c>
      <c r="O612" s="9">
        <f>VLOOKUP(H612,Sheet2!$B$2:$F$5,3,FALSE)*VLOOKUP(F612,Sheet2!$A$8:$C$12,3,FALSE)</f>
        <v>60</v>
      </c>
      <c r="P612" s="9">
        <f>VLOOKUP(H612,Sheet2!$B$2:$F$5,4,FALSE)*VLOOKUP(F612,Sheet2!$A$8:$C$12,3,FALSE)</f>
        <v>120</v>
      </c>
      <c r="Q612" s="9">
        <f>VLOOKUP(H612,Sheet2!$B$2:$F$5,5,FALSE)*VLOOKUP(F612,Sheet2!$A$8:$C$12,3,FALSE)</f>
        <v>100</v>
      </c>
      <c r="R612" s="1">
        <f>VLOOKUP(F612,Sheet2!$A$7:$F$12,5,FALSE)</f>
        <v>80</v>
      </c>
      <c r="S612" s="1">
        <f>VLOOKUP(F612,Sheet2!$A$7:$F$12,6,FALSE)</f>
        <v>95</v>
      </c>
      <c r="T612" s="11">
        <f t="shared" si="121"/>
        <v>20</v>
      </c>
      <c r="U612" s="11">
        <f t="shared" si="122"/>
        <v>20</v>
      </c>
      <c r="V612" s="11">
        <f t="shared" si="123"/>
        <v>20</v>
      </c>
      <c r="W612" s="11">
        <f t="shared" si="124"/>
        <v>20</v>
      </c>
      <c r="X612" s="11">
        <f t="shared" si="125"/>
        <v>20</v>
      </c>
      <c r="Y612" s="11">
        <f t="shared" si="126"/>
        <v>20</v>
      </c>
      <c r="Z612" s="11">
        <f t="shared" si="126"/>
        <v>40</v>
      </c>
      <c r="AA612" s="11">
        <f t="shared" si="127"/>
        <v>40</v>
      </c>
      <c r="AB612" s="11">
        <f t="shared" si="128"/>
        <v>40</v>
      </c>
      <c r="AC612" s="11">
        <f t="shared" si="128"/>
        <v>33.333333333333336</v>
      </c>
      <c r="AD612" s="11">
        <f t="shared" si="129"/>
        <v>33.333333333333336</v>
      </c>
      <c r="AE612" s="11">
        <f t="shared" si="130"/>
        <v>33.333333333333336</v>
      </c>
    </row>
    <row r="613" spans="1:31">
      <c r="A613" s="1">
        <f>VLOOKUP(I613,Sheet3!$A$748:$B$779,2,FALSE)+VLOOKUP(B613,Sheet3!$A$2:$B$737,2,FALSE)</f>
        <v>2713</v>
      </c>
      <c r="B613" s="9" t="str">
        <f>Sheet3!A612</f>
        <v xml:space="preserve">RIEMAS </v>
      </c>
      <c r="E613" s="1">
        <f t="shared" si="119"/>
        <v>3</v>
      </c>
      <c r="F613" s="1">
        <f>VLOOKUP(VLOOKUP(B613,Sheet3!$A$2:$D$737,4,FALSE),Sheet2!$A$15:$C$19,3,TRUE)</f>
        <v>3</v>
      </c>
      <c r="G613" s="1">
        <f>VLOOKUP(F613,Sheet2!$A$8:$D$12,4,FALSE)</f>
        <v>15</v>
      </c>
      <c r="H613" s="1">
        <f>VLOOKUP(VLOOKUP(B613,Sheet3!$A$2:$E$737,5,FALSE),Sheet2!$A$2:$B$5,2,FALSE)</f>
        <v>4</v>
      </c>
      <c r="I613" s="1" t="str">
        <f>Sheet3!C612</f>
        <v>美国</v>
      </c>
      <c r="J613" s="1" t="str">
        <f t="shared" si="120"/>
        <v>美国</v>
      </c>
      <c r="K613" s="1">
        <f t="shared" si="131"/>
        <v>8</v>
      </c>
      <c r="N613" s="1">
        <f>VLOOKUP(H613,Sheet2!$B$2:$F$5,2,FALSE)*VLOOKUP(F613,Sheet2!$A$8:$C$12,3,FALSE)</f>
        <v>72</v>
      </c>
      <c r="O613" s="9">
        <f>VLOOKUP(H613,Sheet2!$B$2:$F$5,3,FALSE)*VLOOKUP(F613,Sheet2!$A$8:$C$12,3,FALSE)</f>
        <v>72</v>
      </c>
      <c r="P613" s="9">
        <f>VLOOKUP(H613,Sheet2!$B$2:$F$5,4,FALSE)*VLOOKUP(F613,Sheet2!$A$8:$C$12,3,FALSE)</f>
        <v>144</v>
      </c>
      <c r="Q613" s="9">
        <f>VLOOKUP(H613,Sheet2!$B$2:$F$5,5,FALSE)*VLOOKUP(F613,Sheet2!$A$8:$C$12,3,FALSE)</f>
        <v>120</v>
      </c>
      <c r="R613" s="1">
        <f>VLOOKUP(F613,Sheet2!$A$7:$F$12,5,FALSE)</f>
        <v>85</v>
      </c>
      <c r="S613" s="1">
        <f>VLOOKUP(F613,Sheet2!$A$7:$F$12,6,FALSE)</f>
        <v>100</v>
      </c>
      <c r="T613" s="11">
        <f t="shared" si="121"/>
        <v>24</v>
      </c>
      <c r="U613" s="11">
        <f t="shared" si="122"/>
        <v>24</v>
      </c>
      <c r="V613" s="11">
        <f t="shared" si="123"/>
        <v>24</v>
      </c>
      <c r="W613" s="11">
        <f t="shared" si="124"/>
        <v>24</v>
      </c>
      <c r="X613" s="11">
        <f t="shared" si="125"/>
        <v>24</v>
      </c>
      <c r="Y613" s="11">
        <f t="shared" si="126"/>
        <v>24</v>
      </c>
      <c r="Z613" s="11">
        <f t="shared" si="126"/>
        <v>48</v>
      </c>
      <c r="AA613" s="11">
        <f t="shared" si="127"/>
        <v>48</v>
      </c>
      <c r="AB613" s="11">
        <f t="shared" si="128"/>
        <v>48</v>
      </c>
      <c r="AC613" s="11">
        <f t="shared" si="128"/>
        <v>40</v>
      </c>
      <c r="AD613" s="11">
        <f t="shared" si="129"/>
        <v>40</v>
      </c>
      <c r="AE613" s="11">
        <f t="shared" si="130"/>
        <v>40</v>
      </c>
    </row>
    <row r="614" spans="1:31">
      <c r="A614" s="1">
        <f>VLOOKUP(I614,Sheet3!$A$748:$B$779,2,FALSE)+VLOOKUP(B614,Sheet3!$A$2:$B$737,2,FALSE)</f>
        <v>2714</v>
      </c>
      <c r="B614" s="9" t="str">
        <f>Sheet3!A613</f>
        <v>G.卡梅隆</v>
      </c>
      <c r="E614" s="1">
        <f t="shared" si="119"/>
        <v>3</v>
      </c>
      <c r="F614" s="1">
        <f>VLOOKUP(VLOOKUP(B614,Sheet3!$A$2:$D$737,4,FALSE),Sheet2!$A$15:$C$19,3,TRUE)</f>
        <v>3</v>
      </c>
      <c r="G614" s="1">
        <f>VLOOKUP(F614,Sheet2!$A$8:$D$12,4,FALSE)</f>
        <v>15</v>
      </c>
      <c r="H614" s="1">
        <f>VLOOKUP(VLOOKUP(B614,Sheet3!$A$2:$E$737,5,FALSE),Sheet2!$A$2:$B$5,2,FALSE)</f>
        <v>3</v>
      </c>
      <c r="I614" s="1" t="str">
        <f>Sheet3!C613</f>
        <v>美国</v>
      </c>
      <c r="J614" s="1" t="str">
        <f t="shared" si="120"/>
        <v>美国</v>
      </c>
      <c r="K614" s="1">
        <f t="shared" si="131"/>
        <v>4</v>
      </c>
      <c r="N614" s="1">
        <f>VLOOKUP(H614,Sheet2!$B$2:$F$5,2,FALSE)*VLOOKUP(F614,Sheet2!$A$8:$C$12,3,FALSE)</f>
        <v>72</v>
      </c>
      <c r="O614" s="9">
        <f>VLOOKUP(H614,Sheet2!$B$2:$F$5,3,FALSE)*VLOOKUP(F614,Sheet2!$A$8:$C$12,3,FALSE)</f>
        <v>96</v>
      </c>
      <c r="P614" s="9">
        <f>VLOOKUP(H614,Sheet2!$B$2:$F$5,4,FALSE)*VLOOKUP(F614,Sheet2!$A$8:$C$12,3,FALSE)</f>
        <v>120</v>
      </c>
      <c r="Q614" s="9">
        <f>VLOOKUP(H614,Sheet2!$B$2:$F$5,5,FALSE)*VLOOKUP(F614,Sheet2!$A$8:$C$12,3,FALSE)</f>
        <v>120</v>
      </c>
      <c r="R614" s="1">
        <f>VLOOKUP(F614,Sheet2!$A$7:$F$12,5,FALSE)</f>
        <v>85</v>
      </c>
      <c r="S614" s="1">
        <f>VLOOKUP(F614,Sheet2!$A$7:$F$12,6,FALSE)</f>
        <v>100</v>
      </c>
      <c r="T614" s="11">
        <f t="shared" si="121"/>
        <v>24</v>
      </c>
      <c r="U614" s="11">
        <f t="shared" si="122"/>
        <v>24</v>
      </c>
      <c r="V614" s="11">
        <f t="shared" si="123"/>
        <v>24</v>
      </c>
      <c r="W614" s="11">
        <f t="shared" si="124"/>
        <v>32</v>
      </c>
      <c r="X614" s="11">
        <f t="shared" si="125"/>
        <v>32</v>
      </c>
      <c r="Y614" s="11">
        <f t="shared" si="126"/>
        <v>32</v>
      </c>
      <c r="Z614" s="11">
        <f t="shared" si="126"/>
        <v>40</v>
      </c>
      <c r="AA614" s="11">
        <f t="shared" si="127"/>
        <v>40</v>
      </c>
      <c r="AB614" s="11">
        <f t="shared" si="128"/>
        <v>40</v>
      </c>
      <c r="AC614" s="11">
        <f t="shared" si="128"/>
        <v>40</v>
      </c>
      <c r="AD614" s="11">
        <f t="shared" si="129"/>
        <v>40</v>
      </c>
      <c r="AE614" s="11">
        <f t="shared" si="130"/>
        <v>40</v>
      </c>
    </row>
    <row r="615" spans="1:31">
      <c r="A615" s="1">
        <f>VLOOKUP(I615,Sheet3!$A$748:$B$779,2,FALSE)+VLOOKUP(B615,Sheet3!$A$2:$B$737,2,FALSE)</f>
        <v>2715</v>
      </c>
      <c r="B615" s="9" t="str">
        <f>Sheet3!A614</f>
        <v>GUSTAPHON</v>
      </c>
      <c r="E615" s="1">
        <f t="shared" si="119"/>
        <v>2</v>
      </c>
      <c r="F615" s="1">
        <f>VLOOKUP(VLOOKUP(B615,Sheet3!$A$2:$D$737,4,FALSE),Sheet2!$A$15:$C$19,3,TRUE)</f>
        <v>2</v>
      </c>
      <c r="G615" s="1">
        <f>VLOOKUP(F615,Sheet2!$A$8:$D$12,4,FALSE)</f>
        <v>10</v>
      </c>
      <c r="H615" s="1">
        <f>VLOOKUP(VLOOKUP(B615,Sheet3!$A$2:$E$737,5,FALSE),Sheet2!$A$2:$B$5,2,FALSE)</f>
        <v>3</v>
      </c>
      <c r="I615" s="1" t="str">
        <f>Sheet3!C614</f>
        <v>美国</v>
      </c>
      <c r="J615" s="1" t="str">
        <f t="shared" si="120"/>
        <v>美国</v>
      </c>
      <c r="K615" s="1">
        <f t="shared" si="131"/>
        <v>10</v>
      </c>
      <c r="N615" s="1">
        <f>VLOOKUP(H615,Sheet2!$B$2:$F$5,2,FALSE)*VLOOKUP(F615,Sheet2!$A$8:$C$12,3,FALSE)</f>
        <v>60</v>
      </c>
      <c r="O615" s="9">
        <f>VLOOKUP(H615,Sheet2!$B$2:$F$5,3,FALSE)*VLOOKUP(F615,Sheet2!$A$8:$C$12,3,FALSE)</f>
        <v>80</v>
      </c>
      <c r="P615" s="9">
        <f>VLOOKUP(H615,Sheet2!$B$2:$F$5,4,FALSE)*VLOOKUP(F615,Sheet2!$A$8:$C$12,3,FALSE)</f>
        <v>100</v>
      </c>
      <c r="Q615" s="9">
        <f>VLOOKUP(H615,Sheet2!$B$2:$F$5,5,FALSE)*VLOOKUP(F615,Sheet2!$A$8:$C$12,3,FALSE)</f>
        <v>100</v>
      </c>
      <c r="R615" s="1">
        <f>VLOOKUP(F615,Sheet2!$A$7:$F$12,5,FALSE)</f>
        <v>80</v>
      </c>
      <c r="S615" s="1">
        <f>VLOOKUP(F615,Sheet2!$A$7:$F$12,6,FALSE)</f>
        <v>95</v>
      </c>
      <c r="T615" s="11">
        <f t="shared" si="121"/>
        <v>20</v>
      </c>
      <c r="U615" s="11">
        <f t="shared" si="122"/>
        <v>20</v>
      </c>
      <c r="V615" s="11">
        <f t="shared" si="123"/>
        <v>20</v>
      </c>
      <c r="W615" s="11">
        <f t="shared" si="124"/>
        <v>26.666666666666668</v>
      </c>
      <c r="X615" s="11">
        <f t="shared" si="125"/>
        <v>26.666666666666668</v>
      </c>
      <c r="Y615" s="11">
        <f t="shared" si="126"/>
        <v>26.666666666666668</v>
      </c>
      <c r="Z615" s="11">
        <f t="shared" si="126"/>
        <v>33.333333333333336</v>
      </c>
      <c r="AA615" s="11">
        <f t="shared" si="127"/>
        <v>33.333333333333336</v>
      </c>
      <c r="AB615" s="11">
        <f t="shared" si="128"/>
        <v>33.333333333333336</v>
      </c>
      <c r="AC615" s="11">
        <f t="shared" si="128"/>
        <v>33.333333333333336</v>
      </c>
      <c r="AD615" s="11">
        <f t="shared" si="129"/>
        <v>33.333333333333336</v>
      </c>
      <c r="AE615" s="11">
        <f t="shared" si="130"/>
        <v>33.333333333333336</v>
      </c>
    </row>
    <row r="616" spans="1:31">
      <c r="A616" s="1">
        <f>VLOOKUP(I616,Sheet3!$A$748:$B$779,2,FALSE)+VLOOKUP(B616,Sheet3!$A$2:$B$737,2,FALSE)</f>
        <v>2716</v>
      </c>
      <c r="B616" s="9" t="str">
        <f>Sheet3!A615</f>
        <v>帕克胡斯特</v>
      </c>
      <c r="E616" s="1">
        <f t="shared" si="119"/>
        <v>2</v>
      </c>
      <c r="F616" s="1">
        <f>VLOOKUP(VLOOKUP(B616,Sheet3!$A$2:$D$737,4,FALSE),Sheet2!$A$15:$C$19,3,TRUE)</f>
        <v>2</v>
      </c>
      <c r="G616" s="1">
        <f>VLOOKUP(F616,Sheet2!$A$8:$D$12,4,FALSE)</f>
        <v>10</v>
      </c>
      <c r="H616" s="1">
        <f>VLOOKUP(VLOOKUP(B616,Sheet3!$A$2:$E$737,5,FALSE),Sheet2!$A$2:$B$5,2,FALSE)</f>
        <v>3</v>
      </c>
      <c r="I616" s="1" t="str">
        <f>Sheet3!C615</f>
        <v>美国</v>
      </c>
      <c r="J616" s="1" t="str">
        <f t="shared" si="120"/>
        <v>美国</v>
      </c>
      <c r="K616" s="1">
        <f t="shared" si="131"/>
        <v>8</v>
      </c>
      <c r="N616" s="1">
        <f>VLOOKUP(H616,Sheet2!$B$2:$F$5,2,FALSE)*VLOOKUP(F616,Sheet2!$A$8:$C$12,3,FALSE)</f>
        <v>60</v>
      </c>
      <c r="O616" s="9">
        <f>VLOOKUP(H616,Sheet2!$B$2:$F$5,3,FALSE)*VLOOKUP(F616,Sheet2!$A$8:$C$12,3,FALSE)</f>
        <v>80</v>
      </c>
      <c r="P616" s="9">
        <f>VLOOKUP(H616,Sheet2!$B$2:$F$5,4,FALSE)*VLOOKUP(F616,Sheet2!$A$8:$C$12,3,FALSE)</f>
        <v>100</v>
      </c>
      <c r="Q616" s="9">
        <f>VLOOKUP(H616,Sheet2!$B$2:$F$5,5,FALSE)*VLOOKUP(F616,Sheet2!$A$8:$C$12,3,FALSE)</f>
        <v>100</v>
      </c>
      <c r="R616" s="1">
        <f>VLOOKUP(F616,Sheet2!$A$7:$F$12,5,FALSE)</f>
        <v>80</v>
      </c>
      <c r="S616" s="1">
        <f>VLOOKUP(F616,Sheet2!$A$7:$F$12,6,FALSE)</f>
        <v>95</v>
      </c>
      <c r="T616" s="11">
        <f t="shared" si="121"/>
        <v>20</v>
      </c>
      <c r="U616" s="11">
        <f t="shared" si="122"/>
        <v>20</v>
      </c>
      <c r="V616" s="11">
        <f t="shared" si="123"/>
        <v>20</v>
      </c>
      <c r="W616" s="11">
        <f t="shared" si="124"/>
        <v>26.666666666666668</v>
      </c>
      <c r="X616" s="11">
        <f t="shared" si="125"/>
        <v>26.666666666666668</v>
      </c>
      <c r="Y616" s="11">
        <f t="shared" si="126"/>
        <v>26.666666666666668</v>
      </c>
      <c r="Z616" s="11">
        <f t="shared" si="126"/>
        <v>33.333333333333336</v>
      </c>
      <c r="AA616" s="11">
        <f t="shared" si="127"/>
        <v>33.333333333333336</v>
      </c>
      <c r="AB616" s="11">
        <f t="shared" si="128"/>
        <v>33.333333333333336</v>
      </c>
      <c r="AC616" s="11">
        <f t="shared" si="128"/>
        <v>33.333333333333336</v>
      </c>
      <c r="AD616" s="11">
        <f t="shared" si="129"/>
        <v>33.333333333333336</v>
      </c>
      <c r="AE616" s="11">
        <f t="shared" si="130"/>
        <v>33.333333333333336</v>
      </c>
    </row>
    <row r="617" spans="1:31">
      <c r="A617" s="1">
        <f>VLOOKUP(I617,Sheet3!$A$748:$B$779,2,FALSE)+VLOOKUP(B617,Sheet3!$A$2:$B$737,2,FALSE)</f>
        <v>2717</v>
      </c>
      <c r="B617" s="9" t="str">
        <f>Sheet3!A616</f>
        <v>CARLLANEZ</v>
      </c>
      <c r="E617" s="1">
        <f t="shared" si="119"/>
        <v>2</v>
      </c>
      <c r="F617" s="1">
        <f>VLOOKUP(VLOOKUP(B617,Sheet3!$A$2:$D$737,4,FALSE),Sheet2!$A$15:$C$19,3,TRUE)</f>
        <v>2</v>
      </c>
      <c r="G617" s="1">
        <f>VLOOKUP(F617,Sheet2!$A$8:$D$12,4,FALSE)</f>
        <v>10</v>
      </c>
      <c r="H617" s="1">
        <f>VLOOKUP(VLOOKUP(B617,Sheet3!$A$2:$E$737,5,FALSE),Sheet2!$A$2:$B$5,2,FALSE)</f>
        <v>3</v>
      </c>
      <c r="I617" s="1" t="str">
        <f>Sheet3!C616</f>
        <v>美国</v>
      </c>
      <c r="J617" s="1" t="str">
        <f t="shared" si="120"/>
        <v>美国</v>
      </c>
      <c r="K617" s="1">
        <f t="shared" si="131"/>
        <v>7</v>
      </c>
      <c r="N617" s="1">
        <f>VLOOKUP(H617,Sheet2!$B$2:$F$5,2,FALSE)*VLOOKUP(F617,Sheet2!$A$8:$C$12,3,FALSE)</f>
        <v>60</v>
      </c>
      <c r="O617" s="9">
        <f>VLOOKUP(H617,Sheet2!$B$2:$F$5,3,FALSE)*VLOOKUP(F617,Sheet2!$A$8:$C$12,3,FALSE)</f>
        <v>80</v>
      </c>
      <c r="P617" s="9">
        <f>VLOOKUP(H617,Sheet2!$B$2:$F$5,4,FALSE)*VLOOKUP(F617,Sheet2!$A$8:$C$12,3,FALSE)</f>
        <v>100</v>
      </c>
      <c r="Q617" s="9">
        <f>VLOOKUP(H617,Sheet2!$B$2:$F$5,5,FALSE)*VLOOKUP(F617,Sheet2!$A$8:$C$12,3,FALSE)</f>
        <v>100</v>
      </c>
      <c r="R617" s="1">
        <f>VLOOKUP(F617,Sheet2!$A$7:$F$12,5,FALSE)</f>
        <v>80</v>
      </c>
      <c r="S617" s="1">
        <f>VLOOKUP(F617,Sheet2!$A$7:$F$12,6,FALSE)</f>
        <v>95</v>
      </c>
      <c r="T617" s="11">
        <f t="shared" si="121"/>
        <v>20</v>
      </c>
      <c r="U617" s="11">
        <f t="shared" si="122"/>
        <v>20</v>
      </c>
      <c r="V617" s="11">
        <f t="shared" si="123"/>
        <v>20</v>
      </c>
      <c r="W617" s="11">
        <f t="shared" si="124"/>
        <v>26.666666666666668</v>
      </c>
      <c r="X617" s="11">
        <f t="shared" si="125"/>
        <v>26.666666666666668</v>
      </c>
      <c r="Y617" s="11">
        <f t="shared" si="126"/>
        <v>26.666666666666668</v>
      </c>
      <c r="Z617" s="11">
        <f t="shared" si="126"/>
        <v>33.333333333333336</v>
      </c>
      <c r="AA617" s="11">
        <f t="shared" si="127"/>
        <v>33.333333333333336</v>
      </c>
      <c r="AB617" s="11">
        <f t="shared" si="128"/>
        <v>33.333333333333336</v>
      </c>
      <c r="AC617" s="11">
        <f t="shared" si="128"/>
        <v>33.333333333333336</v>
      </c>
      <c r="AD617" s="11">
        <f t="shared" si="129"/>
        <v>33.333333333333336</v>
      </c>
      <c r="AE617" s="11">
        <f t="shared" si="130"/>
        <v>33.333333333333336</v>
      </c>
    </row>
    <row r="618" spans="1:31">
      <c r="A618" s="1">
        <f>VLOOKUP(I618,Sheet3!$A$748:$B$779,2,FALSE)+VLOOKUP(B618,Sheet3!$A$2:$B$737,2,FALSE)</f>
        <v>2718</v>
      </c>
      <c r="B618" s="9" t="str">
        <f>Sheet3!A617</f>
        <v>BILLDANIE</v>
      </c>
      <c r="E618" s="1">
        <f t="shared" si="119"/>
        <v>2</v>
      </c>
      <c r="F618" s="1">
        <f>VLOOKUP(VLOOKUP(B618,Sheet3!$A$2:$D$737,4,FALSE),Sheet2!$A$15:$C$19,3,TRUE)</f>
        <v>2</v>
      </c>
      <c r="G618" s="1">
        <f>VLOOKUP(F618,Sheet2!$A$8:$D$12,4,FALSE)</f>
        <v>10</v>
      </c>
      <c r="H618" s="1">
        <f>VLOOKUP(VLOOKUP(B618,Sheet3!$A$2:$E$737,5,FALSE),Sheet2!$A$2:$B$5,2,FALSE)</f>
        <v>2</v>
      </c>
      <c r="I618" s="1" t="str">
        <f>Sheet3!C617</f>
        <v>美国</v>
      </c>
      <c r="J618" s="1" t="str">
        <f t="shared" si="120"/>
        <v>美国</v>
      </c>
      <c r="K618" s="1">
        <f t="shared" si="131"/>
        <v>5</v>
      </c>
      <c r="N618" s="1">
        <f>VLOOKUP(H618,Sheet2!$B$2:$F$5,2,FALSE)*VLOOKUP(F618,Sheet2!$A$8:$C$12,3,FALSE)</f>
        <v>80</v>
      </c>
      <c r="O618" s="9">
        <f>VLOOKUP(H618,Sheet2!$B$2:$F$5,3,FALSE)*VLOOKUP(F618,Sheet2!$A$8:$C$12,3,FALSE)</f>
        <v>100</v>
      </c>
      <c r="P618" s="9">
        <f>VLOOKUP(H618,Sheet2!$B$2:$F$5,4,FALSE)*VLOOKUP(F618,Sheet2!$A$8:$C$12,3,FALSE)</f>
        <v>60</v>
      </c>
      <c r="Q618" s="9">
        <f>VLOOKUP(H618,Sheet2!$B$2:$F$5,5,FALSE)*VLOOKUP(F618,Sheet2!$A$8:$C$12,3,FALSE)</f>
        <v>100</v>
      </c>
      <c r="R618" s="1">
        <f>VLOOKUP(F618,Sheet2!$A$7:$F$12,5,FALSE)</f>
        <v>80</v>
      </c>
      <c r="S618" s="1">
        <f>VLOOKUP(F618,Sheet2!$A$7:$F$12,6,FALSE)</f>
        <v>95</v>
      </c>
      <c r="T618" s="11">
        <f t="shared" si="121"/>
        <v>26.666666666666668</v>
      </c>
      <c r="U618" s="11">
        <f t="shared" si="122"/>
        <v>26.666666666666668</v>
      </c>
      <c r="V618" s="11">
        <f t="shared" si="123"/>
        <v>26.666666666666668</v>
      </c>
      <c r="W618" s="11">
        <f t="shared" si="124"/>
        <v>33.333333333333336</v>
      </c>
      <c r="X618" s="11">
        <f t="shared" si="125"/>
        <v>33.333333333333336</v>
      </c>
      <c r="Y618" s="11">
        <f t="shared" si="126"/>
        <v>33.333333333333336</v>
      </c>
      <c r="Z618" s="11">
        <f t="shared" si="126"/>
        <v>20</v>
      </c>
      <c r="AA618" s="11">
        <f t="shared" si="127"/>
        <v>20</v>
      </c>
      <c r="AB618" s="11">
        <f t="shared" si="128"/>
        <v>20</v>
      </c>
      <c r="AC618" s="11">
        <f t="shared" si="128"/>
        <v>33.333333333333336</v>
      </c>
      <c r="AD618" s="11">
        <f t="shared" si="129"/>
        <v>33.333333333333336</v>
      </c>
      <c r="AE618" s="11">
        <f t="shared" si="130"/>
        <v>33.333333333333336</v>
      </c>
    </row>
    <row r="619" spans="1:31">
      <c r="A619" s="1">
        <f>VLOOKUP(I619,Sheet3!$A$748:$B$779,2,FALSE)+VLOOKUP(B619,Sheet3!$A$2:$B$737,2,FALSE)</f>
        <v>2719</v>
      </c>
      <c r="B619" s="9" t="str">
        <f>Sheet3!A618</f>
        <v>科尔杰斯坦</v>
      </c>
      <c r="E619" s="1">
        <f t="shared" si="119"/>
        <v>2</v>
      </c>
      <c r="F619" s="1">
        <f>VLOOKUP(VLOOKUP(B619,Sheet3!$A$2:$D$737,4,FALSE),Sheet2!$A$15:$C$19,3,TRUE)</f>
        <v>2</v>
      </c>
      <c r="G619" s="1">
        <f>VLOOKUP(F619,Sheet2!$A$8:$D$12,4,FALSE)</f>
        <v>10</v>
      </c>
      <c r="H619" s="1">
        <f>VLOOKUP(VLOOKUP(B619,Sheet3!$A$2:$E$737,5,FALSE),Sheet2!$A$2:$B$5,2,FALSE)</f>
        <v>2</v>
      </c>
      <c r="I619" s="1" t="str">
        <f>Sheet3!C618</f>
        <v>美国</v>
      </c>
      <c r="J619" s="1" t="str">
        <f t="shared" si="120"/>
        <v>美国</v>
      </c>
      <c r="K619" s="1">
        <f t="shared" si="131"/>
        <v>2</v>
      </c>
      <c r="N619" s="1">
        <f>VLOOKUP(H619,Sheet2!$B$2:$F$5,2,FALSE)*VLOOKUP(F619,Sheet2!$A$8:$C$12,3,FALSE)</f>
        <v>80</v>
      </c>
      <c r="O619" s="9">
        <f>VLOOKUP(H619,Sheet2!$B$2:$F$5,3,FALSE)*VLOOKUP(F619,Sheet2!$A$8:$C$12,3,FALSE)</f>
        <v>100</v>
      </c>
      <c r="P619" s="9">
        <f>VLOOKUP(H619,Sheet2!$B$2:$F$5,4,FALSE)*VLOOKUP(F619,Sheet2!$A$8:$C$12,3,FALSE)</f>
        <v>60</v>
      </c>
      <c r="Q619" s="9">
        <f>VLOOKUP(H619,Sheet2!$B$2:$F$5,5,FALSE)*VLOOKUP(F619,Sheet2!$A$8:$C$12,3,FALSE)</f>
        <v>100</v>
      </c>
      <c r="R619" s="1">
        <f>VLOOKUP(F619,Sheet2!$A$7:$F$12,5,FALSE)</f>
        <v>80</v>
      </c>
      <c r="S619" s="1">
        <f>VLOOKUP(F619,Sheet2!$A$7:$F$12,6,FALSE)</f>
        <v>95</v>
      </c>
      <c r="T619" s="11">
        <f t="shared" si="121"/>
        <v>26.666666666666668</v>
      </c>
      <c r="U619" s="11">
        <f t="shared" si="122"/>
        <v>26.666666666666668</v>
      </c>
      <c r="V619" s="11">
        <f t="shared" si="123"/>
        <v>26.666666666666668</v>
      </c>
      <c r="W619" s="11">
        <f t="shared" si="124"/>
        <v>33.333333333333336</v>
      </c>
      <c r="X619" s="11">
        <f t="shared" si="125"/>
        <v>33.333333333333336</v>
      </c>
      <c r="Y619" s="11">
        <f t="shared" si="126"/>
        <v>33.333333333333336</v>
      </c>
      <c r="Z619" s="11">
        <f t="shared" si="126"/>
        <v>20</v>
      </c>
      <c r="AA619" s="11">
        <f t="shared" si="127"/>
        <v>20</v>
      </c>
      <c r="AB619" s="11">
        <f t="shared" si="128"/>
        <v>20</v>
      </c>
      <c r="AC619" s="11">
        <f t="shared" si="128"/>
        <v>33.333333333333336</v>
      </c>
      <c r="AD619" s="11">
        <f t="shared" si="129"/>
        <v>33.333333333333336</v>
      </c>
      <c r="AE619" s="11">
        <f t="shared" si="130"/>
        <v>33.333333333333336</v>
      </c>
    </row>
    <row r="620" spans="1:31">
      <c r="A620" s="1">
        <f>VLOOKUP(I620,Sheet3!$A$748:$B$779,2,FALSE)+VLOOKUP(B620,Sheet3!$A$2:$B$737,2,FALSE)</f>
        <v>2720</v>
      </c>
      <c r="B620" s="9" t="str">
        <f>Sheet3!A619</f>
        <v>HOLLTON</v>
      </c>
      <c r="E620" s="1">
        <f t="shared" si="119"/>
        <v>3</v>
      </c>
      <c r="F620" s="1">
        <f>VLOOKUP(VLOOKUP(B620,Sheet3!$A$2:$D$737,4,FALSE),Sheet2!$A$15:$C$19,3,TRUE)</f>
        <v>3</v>
      </c>
      <c r="G620" s="1">
        <f>VLOOKUP(F620,Sheet2!$A$8:$D$12,4,FALSE)</f>
        <v>15</v>
      </c>
      <c r="H620" s="1">
        <f>VLOOKUP(VLOOKUP(B620,Sheet3!$A$2:$E$737,5,FALSE),Sheet2!$A$2:$B$5,2,FALSE)</f>
        <v>2</v>
      </c>
      <c r="I620" s="1" t="str">
        <f>Sheet3!C619</f>
        <v>美国</v>
      </c>
      <c r="J620" s="1" t="str">
        <f t="shared" si="120"/>
        <v>美国</v>
      </c>
      <c r="K620" s="1">
        <f t="shared" si="131"/>
        <v>1</v>
      </c>
      <c r="N620" s="1">
        <f>VLOOKUP(H620,Sheet2!$B$2:$F$5,2,FALSE)*VLOOKUP(F620,Sheet2!$A$8:$C$12,3,FALSE)</f>
        <v>96</v>
      </c>
      <c r="O620" s="9">
        <f>VLOOKUP(H620,Sheet2!$B$2:$F$5,3,FALSE)*VLOOKUP(F620,Sheet2!$A$8:$C$12,3,FALSE)</f>
        <v>120</v>
      </c>
      <c r="P620" s="9">
        <f>VLOOKUP(H620,Sheet2!$B$2:$F$5,4,FALSE)*VLOOKUP(F620,Sheet2!$A$8:$C$12,3,FALSE)</f>
        <v>72</v>
      </c>
      <c r="Q620" s="9">
        <f>VLOOKUP(H620,Sheet2!$B$2:$F$5,5,FALSE)*VLOOKUP(F620,Sheet2!$A$8:$C$12,3,FALSE)</f>
        <v>120</v>
      </c>
      <c r="R620" s="1">
        <f>VLOOKUP(F620,Sheet2!$A$7:$F$12,5,FALSE)</f>
        <v>85</v>
      </c>
      <c r="S620" s="1">
        <f>VLOOKUP(F620,Sheet2!$A$7:$F$12,6,FALSE)</f>
        <v>100</v>
      </c>
      <c r="T620" s="11">
        <f t="shared" si="121"/>
        <v>32</v>
      </c>
      <c r="U620" s="11">
        <f t="shared" si="122"/>
        <v>32</v>
      </c>
      <c r="V620" s="11">
        <f t="shared" si="123"/>
        <v>32</v>
      </c>
      <c r="W620" s="11">
        <f t="shared" si="124"/>
        <v>40</v>
      </c>
      <c r="X620" s="11">
        <f t="shared" si="125"/>
        <v>40</v>
      </c>
      <c r="Y620" s="11">
        <f t="shared" si="126"/>
        <v>40</v>
      </c>
      <c r="Z620" s="11">
        <f t="shared" si="126"/>
        <v>24</v>
      </c>
      <c r="AA620" s="11">
        <f t="shared" si="127"/>
        <v>24</v>
      </c>
      <c r="AB620" s="11">
        <f t="shared" si="128"/>
        <v>24</v>
      </c>
      <c r="AC620" s="11">
        <f t="shared" si="128"/>
        <v>40</v>
      </c>
      <c r="AD620" s="11">
        <f t="shared" si="129"/>
        <v>40</v>
      </c>
      <c r="AE620" s="11">
        <f t="shared" si="130"/>
        <v>40</v>
      </c>
    </row>
    <row r="621" spans="1:31">
      <c r="A621" s="1">
        <f>VLOOKUP(I621,Sheet3!$A$748:$B$779,2,FALSE)+VLOOKUP(B621,Sheet3!$A$2:$B$737,2,FALSE)</f>
        <v>2721</v>
      </c>
      <c r="B621" s="9" t="str">
        <f>Sheet3!A620</f>
        <v>DOTAN</v>
      </c>
      <c r="E621" s="1">
        <f t="shared" si="119"/>
        <v>3</v>
      </c>
      <c r="F621" s="1">
        <f>VLOOKUP(VLOOKUP(B621,Sheet3!$A$2:$D$737,4,FALSE),Sheet2!$A$15:$C$19,3,TRUE)</f>
        <v>3</v>
      </c>
      <c r="G621" s="1">
        <f>VLOOKUP(F621,Sheet2!$A$8:$D$12,4,FALSE)</f>
        <v>15</v>
      </c>
      <c r="H621" s="1">
        <f>VLOOKUP(VLOOKUP(B621,Sheet3!$A$2:$E$737,5,FALSE),Sheet2!$A$2:$B$5,2,FALSE)</f>
        <v>1</v>
      </c>
      <c r="I621" s="1" t="str">
        <f>Sheet3!C620</f>
        <v>美国</v>
      </c>
      <c r="J621" s="1" t="str">
        <f t="shared" si="120"/>
        <v>美国</v>
      </c>
      <c r="K621" s="1">
        <f t="shared" si="131"/>
        <v>11</v>
      </c>
      <c r="N621" s="1">
        <f>VLOOKUP(H621,Sheet2!$B$2:$F$5,2,FALSE)*VLOOKUP(F621,Sheet2!$A$8:$C$12,3,FALSE)</f>
        <v>120</v>
      </c>
      <c r="O621" s="9">
        <f>VLOOKUP(H621,Sheet2!$B$2:$F$5,3,FALSE)*VLOOKUP(F621,Sheet2!$A$8:$C$12,3,FALSE)</f>
        <v>96</v>
      </c>
      <c r="P621" s="9">
        <f>VLOOKUP(H621,Sheet2!$B$2:$F$5,4,FALSE)*VLOOKUP(F621,Sheet2!$A$8:$C$12,3,FALSE)</f>
        <v>72</v>
      </c>
      <c r="Q621" s="9">
        <f>VLOOKUP(H621,Sheet2!$B$2:$F$5,5,FALSE)*VLOOKUP(F621,Sheet2!$A$8:$C$12,3,FALSE)</f>
        <v>120</v>
      </c>
      <c r="R621" s="1">
        <f>VLOOKUP(F621,Sheet2!$A$7:$F$12,5,FALSE)</f>
        <v>85</v>
      </c>
      <c r="S621" s="1">
        <f>VLOOKUP(F621,Sheet2!$A$7:$F$12,6,FALSE)</f>
        <v>100</v>
      </c>
      <c r="T621" s="11">
        <f t="shared" si="121"/>
        <v>40</v>
      </c>
      <c r="U621" s="11">
        <f t="shared" si="122"/>
        <v>40</v>
      </c>
      <c r="V621" s="11">
        <f t="shared" si="123"/>
        <v>40</v>
      </c>
      <c r="W621" s="11">
        <f t="shared" si="124"/>
        <v>32</v>
      </c>
      <c r="X621" s="11">
        <f t="shared" si="125"/>
        <v>32</v>
      </c>
      <c r="Y621" s="11">
        <f t="shared" si="126"/>
        <v>32</v>
      </c>
      <c r="Z621" s="11">
        <f t="shared" si="126"/>
        <v>24</v>
      </c>
      <c r="AA621" s="11">
        <f t="shared" si="127"/>
        <v>24</v>
      </c>
      <c r="AB621" s="11">
        <f t="shared" si="128"/>
        <v>24</v>
      </c>
      <c r="AC621" s="11">
        <f t="shared" si="128"/>
        <v>40</v>
      </c>
      <c r="AD621" s="11">
        <f t="shared" si="129"/>
        <v>40</v>
      </c>
      <c r="AE621" s="11">
        <f t="shared" si="130"/>
        <v>40</v>
      </c>
    </row>
    <row r="622" spans="1:31">
      <c r="A622" s="1">
        <f>VLOOKUP(I622,Sheet3!$A$748:$B$779,2,FALSE)+VLOOKUP(B622,Sheet3!$A$2:$B$737,2,FALSE)</f>
        <v>2722</v>
      </c>
      <c r="B622" s="9" t="str">
        <f>Sheet3!A621</f>
        <v>GODLER</v>
      </c>
      <c r="E622" s="1">
        <f t="shared" si="119"/>
        <v>2</v>
      </c>
      <c r="F622" s="1">
        <f>VLOOKUP(VLOOKUP(B622,Sheet3!$A$2:$D$737,4,FALSE),Sheet2!$A$15:$C$19,3,TRUE)</f>
        <v>2</v>
      </c>
      <c r="G622" s="1">
        <f>VLOOKUP(F622,Sheet2!$A$8:$D$12,4,FALSE)</f>
        <v>10</v>
      </c>
      <c r="H622" s="1">
        <f>VLOOKUP(VLOOKUP(B622,Sheet3!$A$2:$E$737,5,FALSE),Sheet2!$A$2:$B$5,2,FALSE)</f>
        <v>1</v>
      </c>
      <c r="I622" s="1" t="str">
        <f>Sheet3!C621</f>
        <v>美国</v>
      </c>
      <c r="J622" s="1" t="str">
        <f t="shared" si="120"/>
        <v>美国</v>
      </c>
      <c r="K622" s="1">
        <f t="shared" si="131"/>
        <v>9</v>
      </c>
      <c r="N622" s="1">
        <f>VLOOKUP(H622,Sheet2!$B$2:$F$5,2,FALSE)*VLOOKUP(F622,Sheet2!$A$8:$C$12,3,FALSE)</f>
        <v>100</v>
      </c>
      <c r="O622" s="9">
        <f>VLOOKUP(H622,Sheet2!$B$2:$F$5,3,FALSE)*VLOOKUP(F622,Sheet2!$A$8:$C$12,3,FALSE)</f>
        <v>80</v>
      </c>
      <c r="P622" s="9">
        <f>VLOOKUP(H622,Sheet2!$B$2:$F$5,4,FALSE)*VLOOKUP(F622,Sheet2!$A$8:$C$12,3,FALSE)</f>
        <v>60</v>
      </c>
      <c r="Q622" s="9">
        <f>VLOOKUP(H622,Sheet2!$B$2:$F$5,5,FALSE)*VLOOKUP(F622,Sheet2!$A$8:$C$12,3,FALSE)</f>
        <v>100</v>
      </c>
      <c r="R622" s="1">
        <f>VLOOKUP(F622,Sheet2!$A$7:$F$12,5,FALSE)</f>
        <v>80</v>
      </c>
      <c r="S622" s="1">
        <f>VLOOKUP(F622,Sheet2!$A$7:$F$12,6,FALSE)</f>
        <v>95</v>
      </c>
      <c r="T622" s="11">
        <f t="shared" si="121"/>
        <v>33.333333333333336</v>
      </c>
      <c r="U622" s="11">
        <f t="shared" si="122"/>
        <v>33.333333333333336</v>
      </c>
      <c r="V622" s="11">
        <f t="shared" si="123"/>
        <v>33.333333333333336</v>
      </c>
      <c r="W622" s="11">
        <f t="shared" si="124"/>
        <v>26.666666666666668</v>
      </c>
      <c r="X622" s="11">
        <f t="shared" si="125"/>
        <v>26.666666666666668</v>
      </c>
      <c r="Y622" s="11">
        <f t="shared" si="126"/>
        <v>26.666666666666668</v>
      </c>
      <c r="Z622" s="11">
        <f t="shared" si="126"/>
        <v>20</v>
      </c>
      <c r="AA622" s="11">
        <f t="shared" si="127"/>
        <v>20</v>
      </c>
      <c r="AB622" s="11">
        <f t="shared" si="128"/>
        <v>20</v>
      </c>
      <c r="AC622" s="11">
        <f t="shared" si="128"/>
        <v>33.333333333333336</v>
      </c>
      <c r="AD622" s="11">
        <f t="shared" si="129"/>
        <v>33.333333333333336</v>
      </c>
      <c r="AE622" s="11">
        <f t="shared" si="130"/>
        <v>33.333333333333336</v>
      </c>
    </row>
    <row r="623" spans="1:31">
      <c r="A623" s="1">
        <f>VLOOKUP(I623,Sheet3!$A$748:$B$779,2,FALSE)+VLOOKUP(B623,Sheet3!$A$2:$B$737,2,FALSE)</f>
        <v>2723</v>
      </c>
      <c r="B623" s="9" t="str">
        <f>Sheet3!A622</f>
        <v>ED JAMES</v>
      </c>
      <c r="E623" s="1">
        <f t="shared" si="119"/>
        <v>2</v>
      </c>
      <c r="F623" s="1">
        <f>VLOOKUP(VLOOKUP(B623,Sheet3!$A$2:$D$737,4,FALSE),Sheet2!$A$15:$C$19,3,TRUE)</f>
        <v>2</v>
      </c>
      <c r="G623" s="1">
        <f>VLOOKUP(F623,Sheet2!$A$8:$D$12,4,FALSE)</f>
        <v>10</v>
      </c>
      <c r="H623" s="1">
        <f>VLOOKUP(VLOOKUP(B623,Sheet3!$A$2:$E$737,5,FALSE),Sheet2!$A$2:$B$5,2,FALSE)</f>
        <v>1</v>
      </c>
      <c r="I623" s="1" t="str">
        <f>Sheet3!C622</f>
        <v>美国</v>
      </c>
      <c r="J623" s="1" t="str">
        <f t="shared" si="120"/>
        <v>美国</v>
      </c>
      <c r="K623" s="1">
        <f t="shared" si="131"/>
        <v>13</v>
      </c>
      <c r="N623" s="1">
        <f>VLOOKUP(H623,Sheet2!$B$2:$F$5,2,FALSE)*VLOOKUP(F623,Sheet2!$A$8:$C$12,3,FALSE)</f>
        <v>100</v>
      </c>
      <c r="O623" s="9">
        <f>VLOOKUP(H623,Sheet2!$B$2:$F$5,3,FALSE)*VLOOKUP(F623,Sheet2!$A$8:$C$12,3,FALSE)</f>
        <v>80</v>
      </c>
      <c r="P623" s="9">
        <f>VLOOKUP(H623,Sheet2!$B$2:$F$5,4,FALSE)*VLOOKUP(F623,Sheet2!$A$8:$C$12,3,FALSE)</f>
        <v>60</v>
      </c>
      <c r="Q623" s="9">
        <f>VLOOKUP(H623,Sheet2!$B$2:$F$5,5,FALSE)*VLOOKUP(F623,Sheet2!$A$8:$C$12,3,FALSE)</f>
        <v>100</v>
      </c>
      <c r="R623" s="1">
        <f>VLOOKUP(F623,Sheet2!$A$7:$F$12,5,FALSE)</f>
        <v>80</v>
      </c>
      <c r="S623" s="1">
        <f>VLOOKUP(F623,Sheet2!$A$7:$F$12,6,FALSE)</f>
        <v>95</v>
      </c>
      <c r="T623" s="11">
        <f t="shared" si="121"/>
        <v>33.333333333333336</v>
      </c>
      <c r="U623" s="11">
        <f t="shared" si="122"/>
        <v>33.333333333333336</v>
      </c>
      <c r="V623" s="11">
        <f t="shared" si="123"/>
        <v>33.333333333333336</v>
      </c>
      <c r="W623" s="11">
        <f t="shared" si="124"/>
        <v>26.666666666666668</v>
      </c>
      <c r="X623" s="11">
        <f t="shared" si="125"/>
        <v>26.666666666666668</v>
      </c>
      <c r="Y623" s="11">
        <f t="shared" si="126"/>
        <v>26.666666666666668</v>
      </c>
      <c r="Z623" s="11">
        <f t="shared" si="126"/>
        <v>20</v>
      </c>
      <c r="AA623" s="11">
        <f t="shared" si="127"/>
        <v>20</v>
      </c>
      <c r="AB623" s="11">
        <f t="shared" si="128"/>
        <v>20</v>
      </c>
      <c r="AC623" s="11">
        <f t="shared" si="128"/>
        <v>33.333333333333336</v>
      </c>
      <c r="AD623" s="11">
        <f t="shared" si="129"/>
        <v>33.333333333333336</v>
      </c>
      <c r="AE623" s="11">
        <f t="shared" si="130"/>
        <v>33.333333333333336</v>
      </c>
    </row>
    <row r="624" spans="1:31">
      <c r="A624" s="1">
        <f>VLOOKUP(I624,Sheet3!$A$748:$B$779,2,FALSE)+VLOOKUP(B624,Sheet3!$A$2:$B$737,2,FALSE)</f>
        <v>2801</v>
      </c>
      <c r="B624" s="9" t="str">
        <f>Sheet3!A623</f>
        <v xml:space="preserve">鲁伊.帕特里西奥 </v>
      </c>
      <c r="E624" s="1">
        <f t="shared" si="119"/>
        <v>4</v>
      </c>
      <c r="F624" s="1">
        <f>VLOOKUP(VLOOKUP(B624,Sheet3!$A$2:$D$737,4,FALSE),Sheet2!$A$15:$C$19,3,TRUE)</f>
        <v>4</v>
      </c>
      <c r="G624" s="1">
        <f>VLOOKUP(F624,Sheet2!$A$8:$D$12,4,FALSE)</f>
        <v>20</v>
      </c>
      <c r="H624" s="1">
        <f>VLOOKUP(VLOOKUP(B624,Sheet3!$A$2:$E$737,5,FALSE),Sheet2!$A$2:$B$5,2,FALSE)</f>
        <v>4</v>
      </c>
      <c r="I624" s="1" t="str">
        <f>Sheet3!C623</f>
        <v>葡萄牙</v>
      </c>
      <c r="J624" s="1" t="str">
        <f t="shared" si="120"/>
        <v>葡萄牙</v>
      </c>
      <c r="K624" s="1">
        <f t="shared" si="131"/>
        <v>10</v>
      </c>
      <c r="N624" s="1">
        <f>VLOOKUP(H624,Sheet2!$B$2:$F$5,2,FALSE)*VLOOKUP(F624,Sheet2!$A$8:$C$12,3,FALSE)</f>
        <v>90</v>
      </c>
      <c r="O624" s="9">
        <f>VLOOKUP(H624,Sheet2!$B$2:$F$5,3,FALSE)*VLOOKUP(F624,Sheet2!$A$8:$C$12,3,FALSE)</f>
        <v>90</v>
      </c>
      <c r="P624" s="9">
        <f>VLOOKUP(H624,Sheet2!$B$2:$F$5,4,FALSE)*VLOOKUP(F624,Sheet2!$A$8:$C$12,3,FALSE)</f>
        <v>180</v>
      </c>
      <c r="Q624" s="9">
        <f>VLOOKUP(H624,Sheet2!$B$2:$F$5,5,FALSE)*VLOOKUP(F624,Sheet2!$A$8:$C$12,3,FALSE)</f>
        <v>150</v>
      </c>
      <c r="R624" s="1">
        <f>VLOOKUP(F624,Sheet2!$A$7:$F$12,5,FALSE)</f>
        <v>90</v>
      </c>
      <c r="S624" s="1">
        <f>VLOOKUP(F624,Sheet2!$A$7:$F$12,6,FALSE)</f>
        <v>110</v>
      </c>
      <c r="T624" s="11">
        <f t="shared" si="121"/>
        <v>30</v>
      </c>
      <c r="U624" s="11">
        <f t="shared" si="122"/>
        <v>30</v>
      </c>
      <c r="V624" s="11">
        <f t="shared" si="123"/>
        <v>30</v>
      </c>
      <c r="W624" s="11">
        <f t="shared" si="124"/>
        <v>30</v>
      </c>
      <c r="X624" s="11">
        <f t="shared" si="125"/>
        <v>30</v>
      </c>
      <c r="Y624" s="11">
        <f t="shared" si="126"/>
        <v>30</v>
      </c>
      <c r="Z624" s="11">
        <f t="shared" si="126"/>
        <v>60</v>
      </c>
      <c r="AA624" s="11">
        <f t="shared" si="127"/>
        <v>60</v>
      </c>
      <c r="AB624" s="11">
        <f t="shared" si="128"/>
        <v>60</v>
      </c>
      <c r="AC624" s="11">
        <f t="shared" si="128"/>
        <v>50</v>
      </c>
      <c r="AD624" s="11">
        <f t="shared" si="129"/>
        <v>50</v>
      </c>
      <c r="AE624" s="11">
        <f t="shared" si="130"/>
        <v>50</v>
      </c>
    </row>
    <row r="625" spans="1:31">
      <c r="A625" s="1">
        <f>VLOOKUP(I625,Sheet3!$A$748:$B$779,2,FALSE)+VLOOKUP(B625,Sheet3!$A$2:$B$737,2,FALSE)</f>
        <v>2802</v>
      </c>
      <c r="B625" s="9" t="str">
        <f>Sheet3!A624</f>
        <v>佩佩</v>
      </c>
      <c r="E625" s="1">
        <f t="shared" si="119"/>
        <v>4</v>
      </c>
      <c r="F625" s="1">
        <f>VLOOKUP(VLOOKUP(B625,Sheet3!$A$2:$D$737,4,FALSE),Sheet2!$A$15:$C$19,3,TRUE)</f>
        <v>4</v>
      </c>
      <c r="G625" s="1">
        <f>VLOOKUP(F625,Sheet2!$A$8:$D$12,4,FALSE)</f>
        <v>20</v>
      </c>
      <c r="H625" s="1">
        <f>VLOOKUP(VLOOKUP(B625,Sheet3!$A$2:$E$737,5,FALSE),Sheet2!$A$2:$B$5,2,FALSE)</f>
        <v>3</v>
      </c>
      <c r="I625" s="1" t="str">
        <f>Sheet3!C624</f>
        <v>葡萄牙</v>
      </c>
      <c r="J625" s="1" t="str">
        <f t="shared" si="120"/>
        <v>葡萄牙</v>
      </c>
      <c r="K625" s="1">
        <f t="shared" si="131"/>
        <v>14</v>
      </c>
      <c r="N625" s="1">
        <f>VLOOKUP(H625,Sheet2!$B$2:$F$5,2,FALSE)*VLOOKUP(F625,Sheet2!$A$8:$C$12,3,FALSE)</f>
        <v>90</v>
      </c>
      <c r="O625" s="9">
        <f>VLOOKUP(H625,Sheet2!$B$2:$F$5,3,FALSE)*VLOOKUP(F625,Sheet2!$A$8:$C$12,3,FALSE)</f>
        <v>120</v>
      </c>
      <c r="P625" s="9">
        <f>VLOOKUP(H625,Sheet2!$B$2:$F$5,4,FALSE)*VLOOKUP(F625,Sheet2!$A$8:$C$12,3,FALSE)</f>
        <v>150</v>
      </c>
      <c r="Q625" s="9">
        <f>VLOOKUP(H625,Sheet2!$B$2:$F$5,5,FALSE)*VLOOKUP(F625,Sheet2!$A$8:$C$12,3,FALSE)</f>
        <v>150</v>
      </c>
      <c r="R625" s="1">
        <f>VLOOKUP(F625,Sheet2!$A$7:$F$12,5,FALSE)</f>
        <v>90</v>
      </c>
      <c r="S625" s="1">
        <f>VLOOKUP(F625,Sheet2!$A$7:$F$12,6,FALSE)</f>
        <v>110</v>
      </c>
      <c r="T625" s="11">
        <f t="shared" si="121"/>
        <v>30</v>
      </c>
      <c r="U625" s="11">
        <f t="shared" si="122"/>
        <v>30</v>
      </c>
      <c r="V625" s="11">
        <f t="shared" si="123"/>
        <v>30</v>
      </c>
      <c r="W625" s="11">
        <f t="shared" si="124"/>
        <v>40</v>
      </c>
      <c r="X625" s="11">
        <f t="shared" si="125"/>
        <v>40</v>
      </c>
      <c r="Y625" s="11">
        <f t="shared" si="126"/>
        <v>40</v>
      </c>
      <c r="Z625" s="11">
        <f t="shared" si="126"/>
        <v>50</v>
      </c>
      <c r="AA625" s="11">
        <f t="shared" si="127"/>
        <v>50</v>
      </c>
      <c r="AB625" s="11">
        <f t="shared" si="128"/>
        <v>50</v>
      </c>
      <c r="AC625" s="11">
        <f t="shared" si="128"/>
        <v>50</v>
      </c>
      <c r="AD625" s="11">
        <f t="shared" si="129"/>
        <v>50</v>
      </c>
      <c r="AE625" s="11">
        <f t="shared" si="130"/>
        <v>50</v>
      </c>
    </row>
    <row r="626" spans="1:31">
      <c r="A626" s="1">
        <f>VLOOKUP(I626,Sheet3!$A$748:$B$779,2,FALSE)+VLOOKUP(B626,Sheet3!$A$2:$B$737,2,FALSE)</f>
        <v>2803</v>
      </c>
      <c r="B626" s="9" t="str">
        <f>Sheet3!A625</f>
        <v>布鲁诺·阿尔维斯</v>
      </c>
      <c r="E626" s="1">
        <f t="shared" si="119"/>
        <v>4</v>
      </c>
      <c r="F626" s="1">
        <f>VLOOKUP(VLOOKUP(B626,Sheet3!$A$2:$D$737,4,FALSE),Sheet2!$A$15:$C$19,3,TRUE)</f>
        <v>4</v>
      </c>
      <c r="G626" s="1">
        <f>VLOOKUP(F626,Sheet2!$A$8:$D$12,4,FALSE)</f>
        <v>20</v>
      </c>
      <c r="H626" s="1">
        <f>VLOOKUP(VLOOKUP(B626,Sheet3!$A$2:$E$737,5,FALSE),Sheet2!$A$2:$B$5,2,FALSE)</f>
        <v>3</v>
      </c>
      <c r="I626" s="1" t="str">
        <f>Sheet3!C625</f>
        <v>葡萄牙</v>
      </c>
      <c r="J626" s="1" t="str">
        <f t="shared" si="120"/>
        <v>葡萄牙</v>
      </c>
      <c r="K626" s="1">
        <f t="shared" si="131"/>
        <v>6</v>
      </c>
      <c r="N626" s="1">
        <f>VLOOKUP(H626,Sheet2!$B$2:$F$5,2,FALSE)*VLOOKUP(F626,Sheet2!$A$8:$C$12,3,FALSE)</f>
        <v>90</v>
      </c>
      <c r="O626" s="9">
        <f>VLOOKUP(H626,Sheet2!$B$2:$F$5,3,FALSE)*VLOOKUP(F626,Sheet2!$A$8:$C$12,3,FALSE)</f>
        <v>120</v>
      </c>
      <c r="P626" s="9">
        <f>VLOOKUP(H626,Sheet2!$B$2:$F$5,4,FALSE)*VLOOKUP(F626,Sheet2!$A$8:$C$12,3,FALSE)</f>
        <v>150</v>
      </c>
      <c r="Q626" s="9">
        <f>VLOOKUP(H626,Sheet2!$B$2:$F$5,5,FALSE)*VLOOKUP(F626,Sheet2!$A$8:$C$12,3,FALSE)</f>
        <v>150</v>
      </c>
      <c r="R626" s="1">
        <f>VLOOKUP(F626,Sheet2!$A$7:$F$12,5,FALSE)</f>
        <v>90</v>
      </c>
      <c r="S626" s="1">
        <f>VLOOKUP(F626,Sheet2!$A$7:$F$12,6,FALSE)</f>
        <v>110</v>
      </c>
      <c r="T626" s="11">
        <f t="shared" si="121"/>
        <v>30</v>
      </c>
      <c r="U626" s="11">
        <f t="shared" si="122"/>
        <v>30</v>
      </c>
      <c r="V626" s="11">
        <f t="shared" si="123"/>
        <v>30</v>
      </c>
      <c r="W626" s="11">
        <f t="shared" si="124"/>
        <v>40</v>
      </c>
      <c r="X626" s="11">
        <f t="shared" si="125"/>
        <v>40</v>
      </c>
      <c r="Y626" s="11">
        <f t="shared" si="126"/>
        <v>40</v>
      </c>
      <c r="Z626" s="11">
        <f t="shared" si="126"/>
        <v>50</v>
      </c>
      <c r="AA626" s="11">
        <f t="shared" si="127"/>
        <v>50</v>
      </c>
      <c r="AB626" s="11">
        <f t="shared" si="128"/>
        <v>50</v>
      </c>
      <c r="AC626" s="11">
        <f t="shared" si="128"/>
        <v>50</v>
      </c>
      <c r="AD626" s="11">
        <f t="shared" si="129"/>
        <v>50</v>
      </c>
      <c r="AE626" s="11">
        <f t="shared" si="130"/>
        <v>50</v>
      </c>
    </row>
    <row r="627" spans="1:31">
      <c r="A627" s="1">
        <f>VLOOKUP(I627,Sheet3!$A$748:$B$779,2,FALSE)+VLOOKUP(B627,Sheet3!$A$2:$B$737,2,FALSE)</f>
        <v>2804</v>
      </c>
      <c r="B627" s="9" t="str">
        <f>Sheet3!A626</f>
        <v>若奥·佩雷拉</v>
      </c>
      <c r="E627" s="1">
        <f t="shared" si="119"/>
        <v>3</v>
      </c>
      <c r="F627" s="1">
        <f>VLOOKUP(VLOOKUP(B627,Sheet3!$A$2:$D$737,4,FALSE),Sheet2!$A$15:$C$19,3,TRUE)</f>
        <v>3</v>
      </c>
      <c r="G627" s="1">
        <f>VLOOKUP(F627,Sheet2!$A$8:$D$12,4,FALSE)</f>
        <v>15</v>
      </c>
      <c r="H627" s="1">
        <f>VLOOKUP(VLOOKUP(B627,Sheet3!$A$2:$E$737,5,FALSE),Sheet2!$A$2:$B$5,2,FALSE)</f>
        <v>3</v>
      </c>
      <c r="I627" s="1" t="str">
        <f>Sheet3!C626</f>
        <v>葡萄牙</v>
      </c>
      <c r="J627" s="1" t="str">
        <f t="shared" si="120"/>
        <v>葡萄牙</v>
      </c>
      <c r="K627" s="1">
        <f t="shared" si="131"/>
        <v>12</v>
      </c>
      <c r="N627" s="1">
        <f>VLOOKUP(H627,Sheet2!$B$2:$F$5,2,FALSE)*VLOOKUP(F627,Sheet2!$A$8:$C$12,3,FALSE)</f>
        <v>72</v>
      </c>
      <c r="O627" s="9">
        <f>VLOOKUP(H627,Sheet2!$B$2:$F$5,3,FALSE)*VLOOKUP(F627,Sheet2!$A$8:$C$12,3,FALSE)</f>
        <v>96</v>
      </c>
      <c r="P627" s="9">
        <f>VLOOKUP(H627,Sheet2!$B$2:$F$5,4,FALSE)*VLOOKUP(F627,Sheet2!$A$8:$C$12,3,FALSE)</f>
        <v>120</v>
      </c>
      <c r="Q627" s="9">
        <f>VLOOKUP(H627,Sheet2!$B$2:$F$5,5,FALSE)*VLOOKUP(F627,Sheet2!$A$8:$C$12,3,FALSE)</f>
        <v>120</v>
      </c>
      <c r="R627" s="1">
        <f>VLOOKUP(F627,Sheet2!$A$7:$F$12,5,FALSE)</f>
        <v>85</v>
      </c>
      <c r="S627" s="1">
        <f>VLOOKUP(F627,Sheet2!$A$7:$F$12,6,FALSE)</f>
        <v>100</v>
      </c>
      <c r="T627" s="11">
        <f t="shared" si="121"/>
        <v>24</v>
      </c>
      <c r="U627" s="11">
        <f t="shared" si="122"/>
        <v>24</v>
      </c>
      <c r="V627" s="11">
        <f t="shared" si="123"/>
        <v>24</v>
      </c>
      <c r="W627" s="11">
        <f t="shared" si="124"/>
        <v>32</v>
      </c>
      <c r="X627" s="11">
        <f t="shared" si="125"/>
        <v>32</v>
      </c>
      <c r="Y627" s="11">
        <f t="shared" si="126"/>
        <v>32</v>
      </c>
      <c r="Z627" s="11">
        <f t="shared" si="126"/>
        <v>40</v>
      </c>
      <c r="AA627" s="11">
        <f t="shared" si="127"/>
        <v>40</v>
      </c>
      <c r="AB627" s="11">
        <f t="shared" si="128"/>
        <v>40</v>
      </c>
      <c r="AC627" s="11">
        <f t="shared" si="128"/>
        <v>40</v>
      </c>
      <c r="AD627" s="11">
        <f t="shared" si="129"/>
        <v>40</v>
      </c>
      <c r="AE627" s="11">
        <f t="shared" si="130"/>
        <v>40</v>
      </c>
    </row>
    <row r="628" spans="1:31">
      <c r="A628" s="1">
        <f>VLOOKUP(I628,Sheet3!$A$748:$B$779,2,FALSE)+VLOOKUP(B628,Sheet3!$A$2:$B$737,2,FALSE)</f>
        <v>2805</v>
      </c>
      <c r="B628" s="9" t="str">
        <f>Sheet3!A627</f>
        <v>法比奥.科恩特朗</v>
      </c>
      <c r="E628" s="1">
        <f t="shared" si="119"/>
        <v>3</v>
      </c>
      <c r="F628" s="1">
        <f>VLOOKUP(VLOOKUP(B628,Sheet3!$A$2:$D$737,4,FALSE),Sheet2!$A$15:$C$19,3,TRUE)</f>
        <v>3</v>
      </c>
      <c r="G628" s="1">
        <f>VLOOKUP(F628,Sheet2!$A$8:$D$12,4,FALSE)</f>
        <v>15</v>
      </c>
      <c r="H628" s="1">
        <f>VLOOKUP(VLOOKUP(B628,Sheet3!$A$2:$E$737,5,FALSE),Sheet2!$A$2:$B$5,2,FALSE)</f>
        <v>3</v>
      </c>
      <c r="I628" s="1" t="str">
        <f>Sheet3!C627</f>
        <v>葡萄牙</v>
      </c>
      <c r="J628" s="1" t="str">
        <f t="shared" si="120"/>
        <v>葡萄牙</v>
      </c>
      <c r="K628" s="1">
        <f t="shared" si="131"/>
        <v>3</v>
      </c>
      <c r="N628" s="1">
        <f>VLOOKUP(H628,Sheet2!$B$2:$F$5,2,FALSE)*VLOOKUP(F628,Sheet2!$A$8:$C$12,3,FALSE)</f>
        <v>72</v>
      </c>
      <c r="O628" s="9">
        <f>VLOOKUP(H628,Sheet2!$B$2:$F$5,3,FALSE)*VLOOKUP(F628,Sheet2!$A$8:$C$12,3,FALSE)</f>
        <v>96</v>
      </c>
      <c r="P628" s="9">
        <f>VLOOKUP(H628,Sheet2!$B$2:$F$5,4,FALSE)*VLOOKUP(F628,Sheet2!$A$8:$C$12,3,FALSE)</f>
        <v>120</v>
      </c>
      <c r="Q628" s="9">
        <f>VLOOKUP(H628,Sheet2!$B$2:$F$5,5,FALSE)*VLOOKUP(F628,Sheet2!$A$8:$C$12,3,FALSE)</f>
        <v>120</v>
      </c>
      <c r="R628" s="1">
        <f>VLOOKUP(F628,Sheet2!$A$7:$F$12,5,FALSE)</f>
        <v>85</v>
      </c>
      <c r="S628" s="1">
        <f>VLOOKUP(F628,Sheet2!$A$7:$F$12,6,FALSE)</f>
        <v>100</v>
      </c>
      <c r="T628" s="11">
        <f t="shared" si="121"/>
        <v>24</v>
      </c>
      <c r="U628" s="11">
        <f t="shared" si="122"/>
        <v>24</v>
      </c>
      <c r="V628" s="11">
        <f t="shared" si="123"/>
        <v>24</v>
      </c>
      <c r="W628" s="11">
        <f t="shared" si="124"/>
        <v>32</v>
      </c>
      <c r="X628" s="11">
        <f t="shared" si="125"/>
        <v>32</v>
      </c>
      <c r="Y628" s="11">
        <f t="shared" si="126"/>
        <v>32</v>
      </c>
      <c r="Z628" s="11">
        <f t="shared" si="126"/>
        <v>40</v>
      </c>
      <c r="AA628" s="11">
        <f t="shared" si="127"/>
        <v>40</v>
      </c>
      <c r="AB628" s="11">
        <f t="shared" si="128"/>
        <v>40</v>
      </c>
      <c r="AC628" s="11">
        <f t="shared" si="128"/>
        <v>40</v>
      </c>
      <c r="AD628" s="11">
        <f t="shared" si="129"/>
        <v>40</v>
      </c>
      <c r="AE628" s="11">
        <f t="shared" si="130"/>
        <v>40</v>
      </c>
    </row>
    <row r="629" spans="1:31">
      <c r="A629" s="1">
        <f>VLOOKUP(I629,Sheet3!$A$748:$B$779,2,FALSE)+VLOOKUP(B629,Sheet3!$A$2:$B$737,2,FALSE)</f>
        <v>2806</v>
      </c>
      <c r="B629" s="9" t="str">
        <f>Sheet3!A628</f>
        <v>米格尔·维罗索</v>
      </c>
      <c r="E629" s="1">
        <f t="shared" si="119"/>
        <v>4</v>
      </c>
      <c r="F629" s="1">
        <f>VLOOKUP(VLOOKUP(B629,Sheet3!$A$2:$D$737,4,FALSE),Sheet2!$A$15:$C$19,3,TRUE)</f>
        <v>4</v>
      </c>
      <c r="G629" s="1">
        <f>VLOOKUP(F629,Sheet2!$A$8:$D$12,4,FALSE)</f>
        <v>20</v>
      </c>
      <c r="H629" s="1">
        <f>VLOOKUP(VLOOKUP(B629,Sheet3!$A$2:$E$737,5,FALSE),Sheet2!$A$2:$B$5,2,FALSE)</f>
        <v>2</v>
      </c>
      <c r="I629" s="1" t="str">
        <f>Sheet3!C628</f>
        <v>葡萄牙</v>
      </c>
      <c r="J629" s="1" t="str">
        <f t="shared" si="120"/>
        <v>葡萄牙</v>
      </c>
      <c r="K629" s="1">
        <f t="shared" si="131"/>
        <v>1</v>
      </c>
      <c r="N629" s="1">
        <f>VLOOKUP(H629,Sheet2!$B$2:$F$5,2,FALSE)*VLOOKUP(F629,Sheet2!$A$8:$C$12,3,FALSE)</f>
        <v>120</v>
      </c>
      <c r="O629" s="9">
        <f>VLOOKUP(H629,Sheet2!$B$2:$F$5,3,FALSE)*VLOOKUP(F629,Sheet2!$A$8:$C$12,3,FALSE)</f>
        <v>150</v>
      </c>
      <c r="P629" s="9">
        <f>VLOOKUP(H629,Sheet2!$B$2:$F$5,4,FALSE)*VLOOKUP(F629,Sheet2!$A$8:$C$12,3,FALSE)</f>
        <v>90</v>
      </c>
      <c r="Q629" s="9">
        <f>VLOOKUP(H629,Sheet2!$B$2:$F$5,5,FALSE)*VLOOKUP(F629,Sheet2!$A$8:$C$12,3,FALSE)</f>
        <v>150</v>
      </c>
      <c r="R629" s="1">
        <f>VLOOKUP(F629,Sheet2!$A$7:$F$12,5,FALSE)</f>
        <v>90</v>
      </c>
      <c r="S629" s="1">
        <f>VLOOKUP(F629,Sheet2!$A$7:$F$12,6,FALSE)</f>
        <v>110</v>
      </c>
      <c r="T629" s="11">
        <f t="shared" si="121"/>
        <v>40</v>
      </c>
      <c r="U629" s="11">
        <f t="shared" si="122"/>
        <v>40</v>
      </c>
      <c r="V629" s="11">
        <f t="shared" si="123"/>
        <v>40</v>
      </c>
      <c r="W629" s="11">
        <f t="shared" si="124"/>
        <v>50</v>
      </c>
      <c r="X629" s="11">
        <f t="shared" si="125"/>
        <v>50</v>
      </c>
      <c r="Y629" s="11">
        <f t="shared" si="126"/>
        <v>50</v>
      </c>
      <c r="Z629" s="11">
        <f t="shared" si="126"/>
        <v>30</v>
      </c>
      <c r="AA629" s="11">
        <f t="shared" si="127"/>
        <v>30</v>
      </c>
      <c r="AB629" s="11">
        <f t="shared" si="128"/>
        <v>30</v>
      </c>
      <c r="AC629" s="11">
        <f t="shared" si="128"/>
        <v>50</v>
      </c>
      <c r="AD629" s="11">
        <f t="shared" si="129"/>
        <v>50</v>
      </c>
      <c r="AE629" s="11">
        <f t="shared" si="130"/>
        <v>50</v>
      </c>
    </row>
    <row r="630" spans="1:31">
      <c r="A630" s="1">
        <f>VLOOKUP(I630,Sheet3!$A$748:$B$779,2,FALSE)+VLOOKUP(B630,Sheet3!$A$2:$B$737,2,FALSE)</f>
        <v>2807</v>
      </c>
      <c r="B630" s="9" t="str">
        <f>Sheet3!A629</f>
        <v>若奥·穆蒂尼奥</v>
      </c>
      <c r="E630" s="1">
        <f t="shared" si="119"/>
        <v>4</v>
      </c>
      <c r="F630" s="1">
        <f>VLOOKUP(VLOOKUP(B630,Sheet3!$A$2:$D$737,4,FALSE),Sheet2!$A$15:$C$19,3,TRUE)</f>
        <v>4</v>
      </c>
      <c r="G630" s="1">
        <f>VLOOKUP(F630,Sheet2!$A$8:$D$12,4,FALSE)</f>
        <v>20</v>
      </c>
      <c r="H630" s="1">
        <f>VLOOKUP(VLOOKUP(B630,Sheet3!$A$2:$E$737,5,FALSE),Sheet2!$A$2:$B$5,2,FALSE)</f>
        <v>2</v>
      </c>
      <c r="I630" s="1" t="str">
        <f>Sheet3!C629</f>
        <v>葡萄牙</v>
      </c>
      <c r="J630" s="1" t="str">
        <f t="shared" si="120"/>
        <v>葡萄牙</v>
      </c>
      <c r="K630" s="1">
        <f t="shared" si="131"/>
        <v>9</v>
      </c>
      <c r="N630" s="1">
        <f>VLOOKUP(H630,Sheet2!$B$2:$F$5,2,FALSE)*VLOOKUP(F630,Sheet2!$A$8:$C$12,3,FALSE)</f>
        <v>120</v>
      </c>
      <c r="O630" s="9">
        <f>VLOOKUP(H630,Sheet2!$B$2:$F$5,3,FALSE)*VLOOKUP(F630,Sheet2!$A$8:$C$12,3,FALSE)</f>
        <v>150</v>
      </c>
      <c r="P630" s="9">
        <f>VLOOKUP(H630,Sheet2!$B$2:$F$5,4,FALSE)*VLOOKUP(F630,Sheet2!$A$8:$C$12,3,FALSE)</f>
        <v>90</v>
      </c>
      <c r="Q630" s="9">
        <f>VLOOKUP(H630,Sheet2!$B$2:$F$5,5,FALSE)*VLOOKUP(F630,Sheet2!$A$8:$C$12,3,FALSE)</f>
        <v>150</v>
      </c>
      <c r="R630" s="1">
        <f>VLOOKUP(F630,Sheet2!$A$7:$F$12,5,FALSE)</f>
        <v>90</v>
      </c>
      <c r="S630" s="1">
        <f>VLOOKUP(F630,Sheet2!$A$7:$F$12,6,FALSE)</f>
        <v>110</v>
      </c>
      <c r="T630" s="11">
        <f t="shared" si="121"/>
        <v>40</v>
      </c>
      <c r="U630" s="11">
        <f t="shared" si="122"/>
        <v>40</v>
      </c>
      <c r="V630" s="11">
        <f t="shared" si="123"/>
        <v>40</v>
      </c>
      <c r="W630" s="11">
        <f t="shared" si="124"/>
        <v>50</v>
      </c>
      <c r="X630" s="11">
        <f t="shared" si="125"/>
        <v>50</v>
      </c>
      <c r="Y630" s="11">
        <f t="shared" si="126"/>
        <v>50</v>
      </c>
      <c r="Z630" s="11">
        <f t="shared" si="126"/>
        <v>30</v>
      </c>
      <c r="AA630" s="11">
        <f t="shared" si="127"/>
        <v>30</v>
      </c>
      <c r="AB630" s="11">
        <f t="shared" si="128"/>
        <v>30</v>
      </c>
      <c r="AC630" s="11">
        <f t="shared" si="128"/>
        <v>50</v>
      </c>
      <c r="AD630" s="11">
        <f t="shared" si="129"/>
        <v>50</v>
      </c>
      <c r="AE630" s="11">
        <f t="shared" si="130"/>
        <v>50</v>
      </c>
    </row>
    <row r="631" spans="1:31">
      <c r="A631" s="1">
        <f>VLOOKUP(I631,Sheet3!$A$748:$B$779,2,FALSE)+VLOOKUP(B631,Sheet3!$A$2:$B$737,2,FALSE)</f>
        <v>2808</v>
      </c>
      <c r="B631" s="9" t="str">
        <f>Sheet3!A630</f>
        <v>劳尔.梅雷莱斯</v>
      </c>
      <c r="E631" s="1">
        <f t="shared" si="119"/>
        <v>3</v>
      </c>
      <c r="F631" s="1">
        <f>VLOOKUP(VLOOKUP(B631,Sheet3!$A$2:$D$737,4,FALSE),Sheet2!$A$15:$C$19,3,TRUE)</f>
        <v>3</v>
      </c>
      <c r="G631" s="1">
        <f>VLOOKUP(F631,Sheet2!$A$8:$D$12,4,FALSE)</f>
        <v>15</v>
      </c>
      <c r="H631" s="1">
        <f>VLOOKUP(VLOOKUP(B631,Sheet3!$A$2:$E$737,5,FALSE),Sheet2!$A$2:$B$5,2,FALSE)</f>
        <v>2</v>
      </c>
      <c r="I631" s="1" t="str">
        <f>Sheet3!C630</f>
        <v>葡萄牙</v>
      </c>
      <c r="J631" s="1" t="str">
        <f t="shared" si="120"/>
        <v>葡萄牙</v>
      </c>
      <c r="K631" s="1">
        <f t="shared" si="131"/>
        <v>8</v>
      </c>
      <c r="N631" s="1">
        <f>VLOOKUP(H631,Sheet2!$B$2:$F$5,2,FALSE)*VLOOKUP(F631,Sheet2!$A$8:$C$12,3,FALSE)</f>
        <v>96</v>
      </c>
      <c r="O631" s="9">
        <f>VLOOKUP(H631,Sheet2!$B$2:$F$5,3,FALSE)*VLOOKUP(F631,Sheet2!$A$8:$C$12,3,FALSE)</f>
        <v>120</v>
      </c>
      <c r="P631" s="9">
        <f>VLOOKUP(H631,Sheet2!$B$2:$F$5,4,FALSE)*VLOOKUP(F631,Sheet2!$A$8:$C$12,3,FALSE)</f>
        <v>72</v>
      </c>
      <c r="Q631" s="9">
        <f>VLOOKUP(H631,Sheet2!$B$2:$F$5,5,FALSE)*VLOOKUP(F631,Sheet2!$A$8:$C$12,3,FALSE)</f>
        <v>120</v>
      </c>
      <c r="R631" s="1">
        <f>VLOOKUP(F631,Sheet2!$A$7:$F$12,5,FALSE)</f>
        <v>85</v>
      </c>
      <c r="S631" s="1">
        <f>VLOOKUP(F631,Sheet2!$A$7:$F$12,6,FALSE)</f>
        <v>100</v>
      </c>
      <c r="T631" s="11">
        <f t="shared" si="121"/>
        <v>32</v>
      </c>
      <c r="U631" s="11">
        <f t="shared" si="122"/>
        <v>32</v>
      </c>
      <c r="V631" s="11">
        <f t="shared" si="123"/>
        <v>32</v>
      </c>
      <c r="W631" s="11">
        <f t="shared" si="124"/>
        <v>40</v>
      </c>
      <c r="X631" s="11">
        <f t="shared" si="125"/>
        <v>40</v>
      </c>
      <c r="Y631" s="11">
        <f t="shared" si="126"/>
        <v>40</v>
      </c>
      <c r="Z631" s="11">
        <f t="shared" si="126"/>
        <v>24</v>
      </c>
      <c r="AA631" s="11">
        <f t="shared" si="127"/>
        <v>24</v>
      </c>
      <c r="AB631" s="11">
        <f t="shared" si="128"/>
        <v>24</v>
      </c>
      <c r="AC631" s="11">
        <f t="shared" si="128"/>
        <v>40</v>
      </c>
      <c r="AD631" s="11">
        <f t="shared" si="129"/>
        <v>40</v>
      </c>
      <c r="AE631" s="11">
        <f t="shared" si="130"/>
        <v>40</v>
      </c>
    </row>
    <row r="632" spans="1:31">
      <c r="A632" s="1">
        <f>VLOOKUP(I632,Sheet3!$A$748:$B$779,2,FALSE)+VLOOKUP(B632,Sheet3!$A$2:$B$737,2,FALSE)</f>
        <v>2809</v>
      </c>
      <c r="B632" s="9" t="str">
        <f>Sheet3!A631</f>
        <v>纳尼</v>
      </c>
      <c r="E632" s="1">
        <f t="shared" si="119"/>
        <v>4</v>
      </c>
      <c r="F632" s="1">
        <f>VLOOKUP(VLOOKUP(B632,Sheet3!$A$2:$D$737,4,FALSE),Sheet2!$A$15:$C$19,3,TRUE)</f>
        <v>4</v>
      </c>
      <c r="G632" s="1">
        <f>VLOOKUP(F632,Sheet2!$A$8:$D$12,4,FALSE)</f>
        <v>20</v>
      </c>
      <c r="H632" s="1">
        <f>VLOOKUP(VLOOKUP(B632,Sheet3!$A$2:$E$737,5,FALSE),Sheet2!$A$2:$B$5,2,FALSE)</f>
        <v>2</v>
      </c>
      <c r="I632" s="1" t="str">
        <f>Sheet3!C631</f>
        <v>葡萄牙</v>
      </c>
      <c r="J632" s="1" t="str">
        <f t="shared" si="120"/>
        <v>葡萄牙</v>
      </c>
      <c r="K632" s="1">
        <f t="shared" si="131"/>
        <v>4</v>
      </c>
      <c r="N632" s="1">
        <f>VLOOKUP(H632,Sheet2!$B$2:$F$5,2,FALSE)*VLOOKUP(F632,Sheet2!$A$8:$C$12,3,FALSE)</f>
        <v>120</v>
      </c>
      <c r="O632" s="9">
        <f>VLOOKUP(H632,Sheet2!$B$2:$F$5,3,FALSE)*VLOOKUP(F632,Sheet2!$A$8:$C$12,3,FALSE)</f>
        <v>150</v>
      </c>
      <c r="P632" s="9">
        <f>VLOOKUP(H632,Sheet2!$B$2:$F$5,4,FALSE)*VLOOKUP(F632,Sheet2!$A$8:$C$12,3,FALSE)</f>
        <v>90</v>
      </c>
      <c r="Q632" s="9">
        <f>VLOOKUP(H632,Sheet2!$B$2:$F$5,5,FALSE)*VLOOKUP(F632,Sheet2!$A$8:$C$12,3,FALSE)</f>
        <v>150</v>
      </c>
      <c r="R632" s="1">
        <f>VLOOKUP(F632,Sheet2!$A$7:$F$12,5,FALSE)</f>
        <v>90</v>
      </c>
      <c r="S632" s="1">
        <f>VLOOKUP(F632,Sheet2!$A$7:$F$12,6,FALSE)</f>
        <v>110</v>
      </c>
      <c r="T632" s="11">
        <f t="shared" si="121"/>
        <v>40</v>
      </c>
      <c r="U632" s="11">
        <f t="shared" si="122"/>
        <v>40</v>
      </c>
      <c r="V632" s="11">
        <f t="shared" si="123"/>
        <v>40</v>
      </c>
      <c r="W632" s="11">
        <f t="shared" si="124"/>
        <v>50</v>
      </c>
      <c r="X632" s="11">
        <f t="shared" si="125"/>
        <v>50</v>
      </c>
      <c r="Y632" s="11">
        <f t="shared" si="126"/>
        <v>50</v>
      </c>
      <c r="Z632" s="11">
        <f t="shared" si="126"/>
        <v>30</v>
      </c>
      <c r="AA632" s="11">
        <f t="shared" si="127"/>
        <v>30</v>
      </c>
      <c r="AB632" s="11">
        <f t="shared" si="128"/>
        <v>30</v>
      </c>
      <c r="AC632" s="11">
        <f t="shared" si="128"/>
        <v>50</v>
      </c>
      <c r="AD632" s="11">
        <f t="shared" si="129"/>
        <v>50</v>
      </c>
      <c r="AE632" s="11">
        <f t="shared" si="130"/>
        <v>50</v>
      </c>
    </row>
    <row r="633" spans="1:31">
      <c r="A633" s="1">
        <f>VLOOKUP(I633,Sheet3!$A$748:$B$779,2,FALSE)+VLOOKUP(B633,Sheet3!$A$2:$B$737,2,FALSE)</f>
        <v>2810</v>
      </c>
      <c r="B633" s="9" t="str">
        <f>Sheet3!A632</f>
        <v>C.罗纳尔多</v>
      </c>
      <c r="E633" s="1">
        <f t="shared" si="119"/>
        <v>5</v>
      </c>
      <c r="F633" s="1">
        <f>VLOOKUP(VLOOKUP(B633,Sheet3!$A$2:$D$737,4,FALSE),Sheet2!$A$15:$C$19,3,TRUE)</f>
        <v>5</v>
      </c>
      <c r="G633" s="1">
        <f>VLOOKUP(F633,Sheet2!$A$8:$D$12,4,FALSE)</f>
        <v>30</v>
      </c>
      <c r="H633" s="1">
        <f>VLOOKUP(VLOOKUP(B633,Sheet3!$A$2:$E$737,5,FALSE),Sheet2!$A$2:$B$5,2,FALSE)</f>
        <v>1</v>
      </c>
      <c r="I633" s="1" t="str">
        <f>Sheet3!C632</f>
        <v>葡萄牙</v>
      </c>
      <c r="J633" s="1" t="str">
        <f t="shared" si="120"/>
        <v>葡萄牙</v>
      </c>
      <c r="K633" s="1">
        <f t="shared" si="131"/>
        <v>10</v>
      </c>
      <c r="N633" s="1">
        <f>VLOOKUP(H633,Sheet2!$B$2:$F$5,2,FALSE)*VLOOKUP(F633,Sheet2!$A$8:$C$12,3,FALSE)</f>
        <v>200</v>
      </c>
      <c r="O633" s="9">
        <f>VLOOKUP(H633,Sheet2!$B$2:$F$5,3,FALSE)*VLOOKUP(F633,Sheet2!$A$8:$C$12,3,FALSE)</f>
        <v>160</v>
      </c>
      <c r="P633" s="9">
        <f>VLOOKUP(H633,Sheet2!$B$2:$F$5,4,FALSE)*VLOOKUP(F633,Sheet2!$A$8:$C$12,3,FALSE)</f>
        <v>120</v>
      </c>
      <c r="Q633" s="9">
        <f>VLOOKUP(H633,Sheet2!$B$2:$F$5,5,FALSE)*VLOOKUP(F633,Sheet2!$A$8:$C$12,3,FALSE)</f>
        <v>200</v>
      </c>
      <c r="R633" s="1">
        <f>VLOOKUP(F633,Sheet2!$A$7:$F$12,5,FALSE)</f>
        <v>100</v>
      </c>
      <c r="S633" s="1">
        <f>VLOOKUP(F633,Sheet2!$A$7:$F$12,6,FALSE)</f>
        <v>120</v>
      </c>
      <c r="T633" s="11">
        <f t="shared" si="121"/>
        <v>66.666666666666671</v>
      </c>
      <c r="U633" s="11">
        <f t="shared" si="122"/>
        <v>66.666666666666671</v>
      </c>
      <c r="V633" s="11">
        <f t="shared" si="123"/>
        <v>66.666666666666671</v>
      </c>
      <c r="W633" s="11">
        <f t="shared" si="124"/>
        <v>53.333333333333336</v>
      </c>
      <c r="X633" s="11">
        <f t="shared" si="125"/>
        <v>53.333333333333336</v>
      </c>
      <c r="Y633" s="11">
        <f t="shared" si="126"/>
        <v>53.333333333333336</v>
      </c>
      <c r="Z633" s="11">
        <f t="shared" si="126"/>
        <v>40</v>
      </c>
      <c r="AA633" s="11">
        <f t="shared" si="127"/>
        <v>40</v>
      </c>
      <c r="AB633" s="11">
        <f t="shared" si="128"/>
        <v>40</v>
      </c>
      <c r="AC633" s="11">
        <f t="shared" si="128"/>
        <v>66.666666666666671</v>
      </c>
      <c r="AD633" s="11">
        <f t="shared" si="129"/>
        <v>66.666666666666671</v>
      </c>
      <c r="AE633" s="11">
        <f t="shared" si="130"/>
        <v>66.666666666666671</v>
      </c>
    </row>
    <row r="634" spans="1:31">
      <c r="A634" s="1">
        <f>VLOOKUP(I634,Sheet3!$A$748:$B$779,2,FALSE)+VLOOKUP(B634,Sheet3!$A$2:$B$737,2,FALSE)</f>
        <v>2811</v>
      </c>
      <c r="B634" s="9" t="str">
        <f>Sheet3!A633</f>
        <v>波斯蒂加</v>
      </c>
      <c r="E634" s="1">
        <f t="shared" si="119"/>
        <v>3</v>
      </c>
      <c r="F634" s="1">
        <f>VLOOKUP(VLOOKUP(B634,Sheet3!$A$2:$D$737,4,FALSE),Sheet2!$A$15:$C$19,3,TRUE)</f>
        <v>3</v>
      </c>
      <c r="G634" s="1">
        <f>VLOOKUP(F634,Sheet2!$A$8:$D$12,4,FALSE)</f>
        <v>15</v>
      </c>
      <c r="H634" s="1">
        <f>VLOOKUP(VLOOKUP(B634,Sheet3!$A$2:$E$737,5,FALSE),Sheet2!$A$2:$B$5,2,FALSE)</f>
        <v>1</v>
      </c>
      <c r="I634" s="1" t="str">
        <f>Sheet3!C633</f>
        <v>葡萄牙</v>
      </c>
      <c r="J634" s="1" t="str">
        <f t="shared" si="120"/>
        <v>葡萄牙</v>
      </c>
      <c r="K634" s="1">
        <f t="shared" si="131"/>
        <v>8</v>
      </c>
      <c r="N634" s="1">
        <f>VLOOKUP(H634,Sheet2!$B$2:$F$5,2,FALSE)*VLOOKUP(F634,Sheet2!$A$8:$C$12,3,FALSE)</f>
        <v>120</v>
      </c>
      <c r="O634" s="9">
        <f>VLOOKUP(H634,Sheet2!$B$2:$F$5,3,FALSE)*VLOOKUP(F634,Sheet2!$A$8:$C$12,3,FALSE)</f>
        <v>96</v>
      </c>
      <c r="P634" s="9">
        <f>VLOOKUP(H634,Sheet2!$B$2:$F$5,4,FALSE)*VLOOKUP(F634,Sheet2!$A$8:$C$12,3,FALSE)</f>
        <v>72</v>
      </c>
      <c r="Q634" s="9">
        <f>VLOOKUP(H634,Sheet2!$B$2:$F$5,5,FALSE)*VLOOKUP(F634,Sheet2!$A$8:$C$12,3,FALSE)</f>
        <v>120</v>
      </c>
      <c r="R634" s="1">
        <f>VLOOKUP(F634,Sheet2!$A$7:$F$12,5,FALSE)</f>
        <v>85</v>
      </c>
      <c r="S634" s="1">
        <f>VLOOKUP(F634,Sheet2!$A$7:$F$12,6,FALSE)</f>
        <v>100</v>
      </c>
      <c r="T634" s="11">
        <f t="shared" si="121"/>
        <v>40</v>
      </c>
      <c r="U634" s="11">
        <f t="shared" si="122"/>
        <v>40</v>
      </c>
      <c r="V634" s="11">
        <f t="shared" si="123"/>
        <v>40</v>
      </c>
      <c r="W634" s="11">
        <f t="shared" si="124"/>
        <v>32</v>
      </c>
      <c r="X634" s="11">
        <f t="shared" si="125"/>
        <v>32</v>
      </c>
      <c r="Y634" s="11">
        <f t="shared" si="126"/>
        <v>32</v>
      </c>
      <c r="Z634" s="11">
        <f t="shared" si="126"/>
        <v>24</v>
      </c>
      <c r="AA634" s="11">
        <f t="shared" si="127"/>
        <v>24</v>
      </c>
      <c r="AB634" s="11">
        <f t="shared" si="128"/>
        <v>24</v>
      </c>
      <c r="AC634" s="11">
        <f t="shared" si="128"/>
        <v>40</v>
      </c>
      <c r="AD634" s="11">
        <f t="shared" si="129"/>
        <v>40</v>
      </c>
      <c r="AE634" s="11">
        <f t="shared" si="130"/>
        <v>40</v>
      </c>
    </row>
    <row r="635" spans="1:31">
      <c r="A635" s="1">
        <f>VLOOKUP(I635,Sheet3!$A$748:$B$779,2,FALSE)+VLOOKUP(B635,Sheet3!$A$2:$B$737,2,FALSE)</f>
        <v>2823</v>
      </c>
      <c r="B635" s="9" t="str">
        <f>Sheet3!A634</f>
        <v xml:space="preserve">爱德华多 </v>
      </c>
      <c r="E635" s="1">
        <f t="shared" si="119"/>
        <v>3</v>
      </c>
      <c r="F635" s="1">
        <f>VLOOKUP(VLOOKUP(B635,Sheet3!$A$2:$D$737,4,FALSE),Sheet2!$A$15:$C$19,3,TRUE)</f>
        <v>3</v>
      </c>
      <c r="G635" s="1">
        <f>VLOOKUP(F635,Sheet2!$A$8:$D$12,4,FALSE)</f>
        <v>15</v>
      </c>
      <c r="H635" s="1">
        <f>VLOOKUP(VLOOKUP(B635,Sheet3!$A$2:$E$737,5,FALSE),Sheet2!$A$2:$B$5,2,FALSE)</f>
        <v>1</v>
      </c>
      <c r="I635" s="1" t="str">
        <f>Sheet3!C634</f>
        <v>葡萄牙</v>
      </c>
      <c r="J635" s="1" t="str">
        <f t="shared" si="120"/>
        <v>葡萄牙</v>
      </c>
      <c r="K635" s="1">
        <f t="shared" si="131"/>
        <v>7</v>
      </c>
      <c r="N635" s="1">
        <f>VLOOKUP(H635,Sheet2!$B$2:$F$5,2,FALSE)*VLOOKUP(F635,Sheet2!$A$8:$C$12,3,FALSE)</f>
        <v>120</v>
      </c>
      <c r="O635" s="9">
        <f>VLOOKUP(H635,Sheet2!$B$2:$F$5,3,FALSE)*VLOOKUP(F635,Sheet2!$A$8:$C$12,3,FALSE)</f>
        <v>96</v>
      </c>
      <c r="P635" s="9">
        <f>VLOOKUP(H635,Sheet2!$B$2:$F$5,4,FALSE)*VLOOKUP(F635,Sheet2!$A$8:$C$12,3,FALSE)</f>
        <v>72</v>
      </c>
      <c r="Q635" s="9">
        <f>VLOOKUP(H635,Sheet2!$B$2:$F$5,5,FALSE)*VLOOKUP(F635,Sheet2!$A$8:$C$12,3,FALSE)</f>
        <v>120</v>
      </c>
      <c r="R635" s="1">
        <f>VLOOKUP(F635,Sheet2!$A$7:$F$12,5,FALSE)</f>
        <v>85</v>
      </c>
      <c r="S635" s="1">
        <f>VLOOKUP(F635,Sheet2!$A$7:$F$12,6,FALSE)</f>
        <v>100</v>
      </c>
      <c r="T635" s="11">
        <f t="shared" si="121"/>
        <v>40</v>
      </c>
      <c r="U635" s="11">
        <f t="shared" si="122"/>
        <v>40</v>
      </c>
      <c r="V635" s="11">
        <f t="shared" si="123"/>
        <v>40</v>
      </c>
      <c r="W635" s="11">
        <f t="shared" si="124"/>
        <v>32</v>
      </c>
      <c r="X635" s="11">
        <f t="shared" si="125"/>
        <v>32</v>
      </c>
      <c r="Y635" s="11">
        <f t="shared" si="126"/>
        <v>32</v>
      </c>
      <c r="Z635" s="11">
        <f t="shared" si="126"/>
        <v>24</v>
      </c>
      <c r="AA635" s="11">
        <f t="shared" si="127"/>
        <v>24</v>
      </c>
      <c r="AB635" s="11">
        <f t="shared" si="128"/>
        <v>24</v>
      </c>
      <c r="AC635" s="11">
        <f t="shared" si="128"/>
        <v>40</v>
      </c>
      <c r="AD635" s="11">
        <f t="shared" si="129"/>
        <v>40</v>
      </c>
      <c r="AE635" s="11">
        <f t="shared" si="130"/>
        <v>40</v>
      </c>
    </row>
    <row r="636" spans="1:31">
      <c r="A636" s="1">
        <f>VLOOKUP(I636,Sheet3!$A$748:$B$779,2,FALSE)+VLOOKUP(B636,Sheet3!$A$2:$B$737,2,FALSE)</f>
        <v>2813</v>
      </c>
      <c r="B636" s="9" t="str">
        <f>Sheet3!A635</f>
        <v xml:space="preserve">贝托 </v>
      </c>
      <c r="E636" s="1">
        <f t="shared" si="119"/>
        <v>3</v>
      </c>
      <c r="F636" s="1">
        <f>VLOOKUP(VLOOKUP(B636,Sheet3!$A$2:$D$737,4,FALSE),Sheet2!$A$15:$C$19,3,TRUE)</f>
        <v>3</v>
      </c>
      <c r="G636" s="1">
        <f>VLOOKUP(F636,Sheet2!$A$8:$D$12,4,FALSE)</f>
        <v>15</v>
      </c>
      <c r="H636" s="1">
        <f>VLOOKUP(VLOOKUP(B636,Sheet3!$A$2:$E$737,5,FALSE),Sheet2!$A$2:$B$5,2,FALSE)</f>
        <v>4</v>
      </c>
      <c r="I636" s="1" t="str">
        <f>Sheet3!C635</f>
        <v>葡萄牙</v>
      </c>
      <c r="J636" s="1" t="str">
        <f t="shared" si="120"/>
        <v>葡萄牙</v>
      </c>
      <c r="K636" s="1">
        <f t="shared" si="131"/>
        <v>5</v>
      </c>
      <c r="N636" s="1">
        <f>VLOOKUP(H636,Sheet2!$B$2:$F$5,2,FALSE)*VLOOKUP(F636,Sheet2!$A$8:$C$12,3,FALSE)</f>
        <v>72</v>
      </c>
      <c r="O636" s="9">
        <f>VLOOKUP(H636,Sheet2!$B$2:$F$5,3,FALSE)*VLOOKUP(F636,Sheet2!$A$8:$C$12,3,FALSE)</f>
        <v>72</v>
      </c>
      <c r="P636" s="9">
        <f>VLOOKUP(H636,Sheet2!$B$2:$F$5,4,FALSE)*VLOOKUP(F636,Sheet2!$A$8:$C$12,3,FALSE)</f>
        <v>144</v>
      </c>
      <c r="Q636" s="9">
        <f>VLOOKUP(H636,Sheet2!$B$2:$F$5,5,FALSE)*VLOOKUP(F636,Sheet2!$A$8:$C$12,3,FALSE)</f>
        <v>120</v>
      </c>
      <c r="R636" s="1">
        <f>VLOOKUP(F636,Sheet2!$A$7:$F$12,5,FALSE)</f>
        <v>85</v>
      </c>
      <c r="S636" s="1">
        <f>VLOOKUP(F636,Sheet2!$A$7:$F$12,6,FALSE)</f>
        <v>100</v>
      </c>
      <c r="T636" s="11">
        <f t="shared" si="121"/>
        <v>24</v>
      </c>
      <c r="U636" s="11">
        <f t="shared" si="122"/>
        <v>24</v>
      </c>
      <c r="V636" s="11">
        <f t="shared" si="123"/>
        <v>24</v>
      </c>
      <c r="W636" s="11">
        <f t="shared" si="124"/>
        <v>24</v>
      </c>
      <c r="X636" s="11">
        <f t="shared" si="125"/>
        <v>24</v>
      </c>
      <c r="Y636" s="11">
        <f t="shared" si="126"/>
        <v>24</v>
      </c>
      <c r="Z636" s="11">
        <f t="shared" si="126"/>
        <v>48</v>
      </c>
      <c r="AA636" s="11">
        <f t="shared" si="127"/>
        <v>48</v>
      </c>
      <c r="AB636" s="11">
        <f t="shared" si="128"/>
        <v>48</v>
      </c>
      <c r="AC636" s="11">
        <f t="shared" si="128"/>
        <v>40</v>
      </c>
      <c r="AD636" s="11">
        <f t="shared" si="129"/>
        <v>40</v>
      </c>
      <c r="AE636" s="11">
        <f t="shared" si="130"/>
        <v>40</v>
      </c>
    </row>
    <row r="637" spans="1:31">
      <c r="A637" s="1">
        <f>VLOOKUP(I637,Sheet3!$A$748:$B$779,2,FALSE)+VLOOKUP(B637,Sheet3!$A$2:$B$737,2,FALSE)</f>
        <v>2814</v>
      </c>
      <c r="B637" s="9" t="str">
        <f>Sheet3!A636</f>
        <v>亨利克.塞雷诺</v>
      </c>
      <c r="E637" s="1">
        <f t="shared" si="119"/>
        <v>3</v>
      </c>
      <c r="F637" s="1">
        <f>VLOOKUP(VLOOKUP(B637,Sheet3!$A$2:$D$737,4,FALSE),Sheet2!$A$15:$C$19,3,TRUE)</f>
        <v>3</v>
      </c>
      <c r="G637" s="1">
        <f>VLOOKUP(F637,Sheet2!$A$8:$D$12,4,FALSE)</f>
        <v>15</v>
      </c>
      <c r="H637" s="1">
        <f>VLOOKUP(VLOOKUP(B637,Sheet3!$A$2:$E$737,5,FALSE),Sheet2!$A$2:$B$5,2,FALSE)</f>
        <v>3</v>
      </c>
      <c r="I637" s="1" t="str">
        <f>Sheet3!C636</f>
        <v>葡萄牙</v>
      </c>
      <c r="J637" s="1" t="str">
        <f t="shared" si="120"/>
        <v>葡萄牙</v>
      </c>
      <c r="K637" s="1">
        <f t="shared" si="131"/>
        <v>2</v>
      </c>
      <c r="N637" s="1">
        <f>VLOOKUP(H637,Sheet2!$B$2:$F$5,2,FALSE)*VLOOKUP(F637,Sheet2!$A$8:$C$12,3,FALSE)</f>
        <v>72</v>
      </c>
      <c r="O637" s="9">
        <f>VLOOKUP(H637,Sheet2!$B$2:$F$5,3,FALSE)*VLOOKUP(F637,Sheet2!$A$8:$C$12,3,FALSE)</f>
        <v>96</v>
      </c>
      <c r="P637" s="9">
        <f>VLOOKUP(H637,Sheet2!$B$2:$F$5,4,FALSE)*VLOOKUP(F637,Sheet2!$A$8:$C$12,3,FALSE)</f>
        <v>120</v>
      </c>
      <c r="Q637" s="9">
        <f>VLOOKUP(H637,Sheet2!$B$2:$F$5,5,FALSE)*VLOOKUP(F637,Sheet2!$A$8:$C$12,3,FALSE)</f>
        <v>120</v>
      </c>
      <c r="R637" s="1">
        <f>VLOOKUP(F637,Sheet2!$A$7:$F$12,5,FALSE)</f>
        <v>85</v>
      </c>
      <c r="S637" s="1">
        <f>VLOOKUP(F637,Sheet2!$A$7:$F$12,6,FALSE)</f>
        <v>100</v>
      </c>
      <c r="T637" s="11">
        <f t="shared" si="121"/>
        <v>24</v>
      </c>
      <c r="U637" s="11">
        <f t="shared" si="122"/>
        <v>24</v>
      </c>
      <c r="V637" s="11">
        <f t="shared" si="123"/>
        <v>24</v>
      </c>
      <c r="W637" s="11">
        <f t="shared" si="124"/>
        <v>32</v>
      </c>
      <c r="X637" s="11">
        <f t="shared" si="125"/>
        <v>32</v>
      </c>
      <c r="Y637" s="11">
        <f t="shared" si="126"/>
        <v>32</v>
      </c>
      <c r="Z637" s="11">
        <f t="shared" si="126"/>
        <v>40</v>
      </c>
      <c r="AA637" s="11">
        <f t="shared" si="127"/>
        <v>40</v>
      </c>
      <c r="AB637" s="11">
        <f t="shared" si="128"/>
        <v>40</v>
      </c>
      <c r="AC637" s="11">
        <f t="shared" si="128"/>
        <v>40</v>
      </c>
      <c r="AD637" s="11">
        <f t="shared" si="129"/>
        <v>40</v>
      </c>
      <c r="AE637" s="11">
        <f t="shared" si="130"/>
        <v>40</v>
      </c>
    </row>
    <row r="638" spans="1:31">
      <c r="A638" s="1">
        <f>VLOOKUP(I638,Sheet3!$A$748:$B$779,2,FALSE)+VLOOKUP(B638,Sheet3!$A$2:$B$737,2,FALSE)</f>
        <v>2815</v>
      </c>
      <c r="B638" s="9" t="str">
        <f>Sheet3!A637</f>
        <v>内托</v>
      </c>
      <c r="E638" s="1">
        <f t="shared" si="119"/>
        <v>2</v>
      </c>
      <c r="F638" s="1">
        <f>VLOOKUP(VLOOKUP(B638,Sheet3!$A$2:$D$737,4,FALSE),Sheet2!$A$15:$C$19,3,TRUE)</f>
        <v>2</v>
      </c>
      <c r="G638" s="1">
        <f>VLOOKUP(F638,Sheet2!$A$8:$D$12,4,FALSE)</f>
        <v>10</v>
      </c>
      <c r="H638" s="1">
        <f>VLOOKUP(VLOOKUP(B638,Sheet3!$A$2:$E$737,5,FALSE),Sheet2!$A$2:$B$5,2,FALSE)</f>
        <v>3</v>
      </c>
      <c r="I638" s="1" t="str">
        <f>Sheet3!C637</f>
        <v>葡萄牙</v>
      </c>
      <c r="J638" s="1" t="str">
        <f t="shared" si="120"/>
        <v>葡萄牙</v>
      </c>
      <c r="K638" s="1">
        <f t="shared" si="131"/>
        <v>1</v>
      </c>
      <c r="N638" s="1">
        <f>VLOOKUP(H638,Sheet2!$B$2:$F$5,2,FALSE)*VLOOKUP(F638,Sheet2!$A$8:$C$12,3,FALSE)</f>
        <v>60</v>
      </c>
      <c r="O638" s="9">
        <f>VLOOKUP(H638,Sheet2!$B$2:$F$5,3,FALSE)*VLOOKUP(F638,Sheet2!$A$8:$C$12,3,FALSE)</f>
        <v>80</v>
      </c>
      <c r="P638" s="9">
        <f>VLOOKUP(H638,Sheet2!$B$2:$F$5,4,FALSE)*VLOOKUP(F638,Sheet2!$A$8:$C$12,3,FALSE)</f>
        <v>100</v>
      </c>
      <c r="Q638" s="9">
        <f>VLOOKUP(H638,Sheet2!$B$2:$F$5,5,FALSE)*VLOOKUP(F638,Sheet2!$A$8:$C$12,3,FALSE)</f>
        <v>100</v>
      </c>
      <c r="R638" s="1">
        <f>VLOOKUP(F638,Sheet2!$A$7:$F$12,5,FALSE)</f>
        <v>80</v>
      </c>
      <c r="S638" s="1">
        <f>VLOOKUP(F638,Sheet2!$A$7:$F$12,6,FALSE)</f>
        <v>95</v>
      </c>
      <c r="T638" s="11">
        <f t="shared" si="121"/>
        <v>20</v>
      </c>
      <c r="U638" s="11">
        <f t="shared" si="122"/>
        <v>20</v>
      </c>
      <c r="V638" s="11">
        <f t="shared" si="123"/>
        <v>20</v>
      </c>
      <c r="W638" s="11">
        <f t="shared" si="124"/>
        <v>26.666666666666668</v>
      </c>
      <c r="X638" s="11">
        <f t="shared" si="125"/>
        <v>26.666666666666668</v>
      </c>
      <c r="Y638" s="11">
        <f t="shared" si="126"/>
        <v>26.666666666666668</v>
      </c>
      <c r="Z638" s="11">
        <f t="shared" si="126"/>
        <v>33.333333333333336</v>
      </c>
      <c r="AA638" s="11">
        <f t="shared" si="127"/>
        <v>33.333333333333336</v>
      </c>
      <c r="AB638" s="11">
        <f t="shared" si="128"/>
        <v>33.333333333333336</v>
      </c>
      <c r="AC638" s="11">
        <f t="shared" si="128"/>
        <v>33.333333333333336</v>
      </c>
      <c r="AD638" s="11">
        <f t="shared" si="129"/>
        <v>33.333333333333336</v>
      </c>
      <c r="AE638" s="11">
        <f t="shared" si="130"/>
        <v>33.333333333333336</v>
      </c>
    </row>
    <row r="639" spans="1:31">
      <c r="A639" s="1">
        <f>VLOOKUP(I639,Sheet3!$A$748:$B$779,2,FALSE)+VLOOKUP(B639,Sheet3!$A$2:$B$737,2,FALSE)</f>
        <v>2816</v>
      </c>
      <c r="B639" s="9" t="str">
        <f>Sheet3!A638</f>
        <v>M.洛佩斯</v>
      </c>
      <c r="E639" s="1">
        <f t="shared" si="119"/>
        <v>3</v>
      </c>
      <c r="F639" s="1">
        <f>VLOOKUP(VLOOKUP(B639,Sheet3!$A$2:$D$737,4,FALSE),Sheet2!$A$15:$C$19,3,TRUE)</f>
        <v>3</v>
      </c>
      <c r="G639" s="1">
        <f>VLOOKUP(F639,Sheet2!$A$8:$D$12,4,FALSE)</f>
        <v>15</v>
      </c>
      <c r="H639" s="1">
        <f>VLOOKUP(VLOOKUP(B639,Sheet3!$A$2:$E$737,5,FALSE),Sheet2!$A$2:$B$5,2,FALSE)</f>
        <v>3</v>
      </c>
      <c r="I639" s="1" t="str">
        <f>Sheet3!C638</f>
        <v>葡萄牙</v>
      </c>
      <c r="J639" s="1" t="str">
        <f t="shared" si="120"/>
        <v>葡萄牙</v>
      </c>
      <c r="K639" s="1">
        <f t="shared" si="131"/>
        <v>11</v>
      </c>
      <c r="N639" s="1">
        <f>VLOOKUP(H639,Sheet2!$B$2:$F$5,2,FALSE)*VLOOKUP(F639,Sheet2!$A$8:$C$12,3,FALSE)</f>
        <v>72</v>
      </c>
      <c r="O639" s="9">
        <f>VLOOKUP(H639,Sheet2!$B$2:$F$5,3,FALSE)*VLOOKUP(F639,Sheet2!$A$8:$C$12,3,FALSE)</f>
        <v>96</v>
      </c>
      <c r="P639" s="9">
        <f>VLOOKUP(H639,Sheet2!$B$2:$F$5,4,FALSE)*VLOOKUP(F639,Sheet2!$A$8:$C$12,3,FALSE)</f>
        <v>120</v>
      </c>
      <c r="Q639" s="9">
        <f>VLOOKUP(H639,Sheet2!$B$2:$F$5,5,FALSE)*VLOOKUP(F639,Sheet2!$A$8:$C$12,3,FALSE)</f>
        <v>120</v>
      </c>
      <c r="R639" s="1">
        <f>VLOOKUP(F639,Sheet2!$A$7:$F$12,5,FALSE)</f>
        <v>85</v>
      </c>
      <c r="S639" s="1">
        <f>VLOOKUP(F639,Sheet2!$A$7:$F$12,6,FALSE)</f>
        <v>100</v>
      </c>
      <c r="T639" s="11">
        <f t="shared" si="121"/>
        <v>24</v>
      </c>
      <c r="U639" s="11">
        <f t="shared" si="122"/>
        <v>24</v>
      </c>
      <c r="V639" s="11">
        <f t="shared" si="123"/>
        <v>24</v>
      </c>
      <c r="W639" s="11">
        <f t="shared" si="124"/>
        <v>32</v>
      </c>
      <c r="X639" s="11">
        <f t="shared" si="125"/>
        <v>32</v>
      </c>
      <c r="Y639" s="11">
        <f t="shared" si="126"/>
        <v>32</v>
      </c>
      <c r="Z639" s="11">
        <f t="shared" si="126"/>
        <v>40</v>
      </c>
      <c r="AA639" s="11">
        <f t="shared" si="127"/>
        <v>40</v>
      </c>
      <c r="AB639" s="11">
        <f t="shared" si="128"/>
        <v>40</v>
      </c>
      <c r="AC639" s="11">
        <f t="shared" si="128"/>
        <v>40</v>
      </c>
      <c r="AD639" s="11">
        <f t="shared" si="129"/>
        <v>40</v>
      </c>
      <c r="AE639" s="11">
        <f t="shared" si="130"/>
        <v>40</v>
      </c>
    </row>
    <row r="640" spans="1:31">
      <c r="A640" s="1">
        <f>VLOOKUP(I640,Sheet3!$A$748:$B$779,2,FALSE)+VLOOKUP(B640,Sheet3!$A$2:$B$737,2,FALSE)</f>
        <v>2817</v>
      </c>
      <c r="B640" s="9" t="str">
        <f>Sheet3!A639</f>
        <v>库斯托迪奥</v>
      </c>
      <c r="E640" s="1">
        <f t="shared" si="119"/>
        <v>3</v>
      </c>
      <c r="F640" s="1">
        <f>VLOOKUP(VLOOKUP(B640,Sheet3!$A$2:$D$737,4,FALSE),Sheet2!$A$15:$C$19,3,TRUE)</f>
        <v>3</v>
      </c>
      <c r="G640" s="1">
        <f>VLOOKUP(F640,Sheet2!$A$8:$D$12,4,FALSE)</f>
        <v>15</v>
      </c>
      <c r="H640" s="1">
        <f>VLOOKUP(VLOOKUP(B640,Sheet3!$A$2:$E$737,5,FALSE),Sheet2!$A$2:$B$5,2,FALSE)</f>
        <v>2</v>
      </c>
      <c r="I640" s="1" t="str">
        <f>Sheet3!C639</f>
        <v>葡萄牙</v>
      </c>
      <c r="J640" s="1" t="str">
        <f t="shared" si="120"/>
        <v>葡萄牙</v>
      </c>
      <c r="K640" s="1">
        <f t="shared" si="131"/>
        <v>9</v>
      </c>
      <c r="N640" s="1">
        <f>VLOOKUP(H640,Sheet2!$B$2:$F$5,2,FALSE)*VLOOKUP(F640,Sheet2!$A$8:$C$12,3,FALSE)</f>
        <v>96</v>
      </c>
      <c r="O640" s="9">
        <f>VLOOKUP(H640,Sheet2!$B$2:$F$5,3,FALSE)*VLOOKUP(F640,Sheet2!$A$8:$C$12,3,FALSE)</f>
        <v>120</v>
      </c>
      <c r="P640" s="9">
        <f>VLOOKUP(H640,Sheet2!$B$2:$F$5,4,FALSE)*VLOOKUP(F640,Sheet2!$A$8:$C$12,3,FALSE)</f>
        <v>72</v>
      </c>
      <c r="Q640" s="9">
        <f>VLOOKUP(H640,Sheet2!$B$2:$F$5,5,FALSE)*VLOOKUP(F640,Sheet2!$A$8:$C$12,3,FALSE)</f>
        <v>120</v>
      </c>
      <c r="R640" s="1">
        <f>VLOOKUP(F640,Sheet2!$A$7:$F$12,5,FALSE)</f>
        <v>85</v>
      </c>
      <c r="S640" s="1">
        <f>VLOOKUP(F640,Sheet2!$A$7:$F$12,6,FALSE)</f>
        <v>100</v>
      </c>
      <c r="T640" s="11">
        <f t="shared" si="121"/>
        <v>32</v>
      </c>
      <c r="U640" s="11">
        <f t="shared" si="122"/>
        <v>32</v>
      </c>
      <c r="V640" s="11">
        <f t="shared" si="123"/>
        <v>32</v>
      </c>
      <c r="W640" s="11">
        <f t="shared" si="124"/>
        <v>40</v>
      </c>
      <c r="X640" s="11">
        <f t="shared" si="125"/>
        <v>40</v>
      </c>
      <c r="Y640" s="11">
        <f t="shared" si="126"/>
        <v>40</v>
      </c>
      <c r="Z640" s="11">
        <f t="shared" si="126"/>
        <v>24</v>
      </c>
      <c r="AA640" s="11">
        <f t="shared" si="127"/>
        <v>24</v>
      </c>
      <c r="AB640" s="11">
        <f t="shared" si="128"/>
        <v>24</v>
      </c>
      <c r="AC640" s="11">
        <f t="shared" si="128"/>
        <v>40</v>
      </c>
      <c r="AD640" s="11">
        <f t="shared" si="129"/>
        <v>40</v>
      </c>
      <c r="AE640" s="11">
        <f t="shared" si="130"/>
        <v>40</v>
      </c>
    </row>
    <row r="641" spans="1:31">
      <c r="A641" s="1">
        <f>VLOOKUP(I641,Sheet3!$A$748:$B$779,2,FALSE)+VLOOKUP(B641,Sheet3!$A$2:$B$737,2,FALSE)</f>
        <v>2818</v>
      </c>
      <c r="B641" s="9" t="str">
        <f>Sheet3!A640</f>
        <v>VIEIRINHA</v>
      </c>
      <c r="E641" s="1">
        <f t="shared" si="119"/>
        <v>3</v>
      </c>
      <c r="F641" s="1">
        <f>VLOOKUP(VLOOKUP(B641,Sheet3!$A$2:$D$737,4,FALSE),Sheet2!$A$15:$C$19,3,TRUE)</f>
        <v>3</v>
      </c>
      <c r="G641" s="1">
        <f>VLOOKUP(F641,Sheet2!$A$8:$D$12,4,FALSE)</f>
        <v>15</v>
      </c>
      <c r="H641" s="1">
        <f>VLOOKUP(VLOOKUP(B641,Sheet3!$A$2:$E$737,5,FALSE),Sheet2!$A$2:$B$5,2,FALSE)</f>
        <v>2</v>
      </c>
      <c r="I641" s="1" t="str">
        <f>Sheet3!C640</f>
        <v>葡萄牙</v>
      </c>
      <c r="J641" s="1" t="str">
        <f t="shared" si="120"/>
        <v>葡萄牙</v>
      </c>
      <c r="K641" s="1">
        <f t="shared" si="131"/>
        <v>13</v>
      </c>
      <c r="N641" s="1">
        <f>VLOOKUP(H641,Sheet2!$B$2:$F$5,2,FALSE)*VLOOKUP(F641,Sheet2!$A$8:$C$12,3,FALSE)</f>
        <v>96</v>
      </c>
      <c r="O641" s="9">
        <f>VLOOKUP(H641,Sheet2!$B$2:$F$5,3,FALSE)*VLOOKUP(F641,Sheet2!$A$8:$C$12,3,FALSE)</f>
        <v>120</v>
      </c>
      <c r="P641" s="9">
        <f>VLOOKUP(H641,Sheet2!$B$2:$F$5,4,FALSE)*VLOOKUP(F641,Sheet2!$A$8:$C$12,3,FALSE)</f>
        <v>72</v>
      </c>
      <c r="Q641" s="9">
        <f>VLOOKUP(H641,Sheet2!$B$2:$F$5,5,FALSE)*VLOOKUP(F641,Sheet2!$A$8:$C$12,3,FALSE)</f>
        <v>120</v>
      </c>
      <c r="R641" s="1">
        <f>VLOOKUP(F641,Sheet2!$A$7:$F$12,5,FALSE)</f>
        <v>85</v>
      </c>
      <c r="S641" s="1">
        <f>VLOOKUP(F641,Sheet2!$A$7:$F$12,6,FALSE)</f>
        <v>100</v>
      </c>
      <c r="T641" s="11">
        <f t="shared" si="121"/>
        <v>32</v>
      </c>
      <c r="U641" s="11">
        <f t="shared" si="122"/>
        <v>32</v>
      </c>
      <c r="V641" s="11">
        <f t="shared" si="123"/>
        <v>32</v>
      </c>
      <c r="W641" s="11">
        <f t="shared" si="124"/>
        <v>40</v>
      </c>
      <c r="X641" s="11">
        <f t="shared" si="125"/>
        <v>40</v>
      </c>
      <c r="Y641" s="11">
        <f t="shared" si="126"/>
        <v>40</v>
      </c>
      <c r="Z641" s="11">
        <f t="shared" si="126"/>
        <v>24</v>
      </c>
      <c r="AA641" s="11">
        <f t="shared" si="127"/>
        <v>24</v>
      </c>
      <c r="AB641" s="11">
        <f t="shared" si="128"/>
        <v>24</v>
      </c>
      <c r="AC641" s="11">
        <f t="shared" si="128"/>
        <v>40</v>
      </c>
      <c r="AD641" s="11">
        <f t="shared" si="129"/>
        <v>40</v>
      </c>
      <c r="AE641" s="11">
        <f t="shared" si="130"/>
        <v>40</v>
      </c>
    </row>
    <row r="642" spans="1:31">
      <c r="A642" s="1">
        <f>VLOOKUP(I642,Sheet3!$A$748:$B$779,2,FALSE)+VLOOKUP(B642,Sheet3!$A$2:$B$737,2,FALSE)</f>
        <v>2819</v>
      </c>
      <c r="B642" s="9" t="str">
        <f>Sheet3!A641</f>
        <v>鲁本.米克尔</v>
      </c>
      <c r="E642" s="1">
        <f t="shared" si="119"/>
        <v>3</v>
      </c>
      <c r="F642" s="1">
        <f>VLOOKUP(VLOOKUP(B642,Sheet3!$A$2:$D$737,4,FALSE),Sheet2!$A$15:$C$19,3,TRUE)</f>
        <v>3</v>
      </c>
      <c r="G642" s="1">
        <f>VLOOKUP(F642,Sheet2!$A$8:$D$12,4,FALSE)</f>
        <v>15</v>
      </c>
      <c r="H642" s="1">
        <f>VLOOKUP(VLOOKUP(B642,Sheet3!$A$2:$E$737,5,FALSE),Sheet2!$A$2:$B$5,2,FALSE)</f>
        <v>2</v>
      </c>
      <c r="I642" s="1" t="str">
        <f>Sheet3!C641</f>
        <v>葡萄牙</v>
      </c>
      <c r="J642" s="1" t="str">
        <f t="shared" si="120"/>
        <v>葡萄牙</v>
      </c>
      <c r="K642" s="1">
        <f t="shared" si="131"/>
        <v>10</v>
      </c>
      <c r="N642" s="1">
        <f>VLOOKUP(H642,Sheet2!$B$2:$F$5,2,FALSE)*VLOOKUP(F642,Sheet2!$A$8:$C$12,3,FALSE)</f>
        <v>96</v>
      </c>
      <c r="O642" s="9">
        <f>VLOOKUP(H642,Sheet2!$B$2:$F$5,3,FALSE)*VLOOKUP(F642,Sheet2!$A$8:$C$12,3,FALSE)</f>
        <v>120</v>
      </c>
      <c r="P642" s="9">
        <f>VLOOKUP(H642,Sheet2!$B$2:$F$5,4,FALSE)*VLOOKUP(F642,Sheet2!$A$8:$C$12,3,FALSE)</f>
        <v>72</v>
      </c>
      <c r="Q642" s="9">
        <f>VLOOKUP(H642,Sheet2!$B$2:$F$5,5,FALSE)*VLOOKUP(F642,Sheet2!$A$8:$C$12,3,FALSE)</f>
        <v>120</v>
      </c>
      <c r="R642" s="1">
        <f>VLOOKUP(F642,Sheet2!$A$7:$F$12,5,FALSE)</f>
        <v>85</v>
      </c>
      <c r="S642" s="1">
        <f>VLOOKUP(F642,Sheet2!$A$7:$F$12,6,FALSE)</f>
        <v>100</v>
      </c>
      <c r="T642" s="11">
        <f t="shared" si="121"/>
        <v>32</v>
      </c>
      <c r="U642" s="11">
        <f t="shared" si="122"/>
        <v>32</v>
      </c>
      <c r="V642" s="11">
        <f t="shared" si="123"/>
        <v>32</v>
      </c>
      <c r="W642" s="11">
        <f t="shared" si="124"/>
        <v>40</v>
      </c>
      <c r="X642" s="11">
        <f t="shared" si="125"/>
        <v>40</v>
      </c>
      <c r="Y642" s="11">
        <f t="shared" si="126"/>
        <v>40</v>
      </c>
      <c r="Z642" s="11">
        <f t="shared" si="126"/>
        <v>24</v>
      </c>
      <c r="AA642" s="11">
        <f t="shared" si="127"/>
        <v>24</v>
      </c>
      <c r="AB642" s="11">
        <f t="shared" si="128"/>
        <v>24</v>
      </c>
      <c r="AC642" s="11">
        <f t="shared" si="128"/>
        <v>40</v>
      </c>
      <c r="AD642" s="11">
        <f t="shared" si="129"/>
        <v>40</v>
      </c>
      <c r="AE642" s="11">
        <f t="shared" si="130"/>
        <v>40</v>
      </c>
    </row>
    <row r="643" spans="1:31">
      <c r="A643" s="1">
        <f>VLOOKUP(I643,Sheet3!$A$748:$B$779,2,FALSE)+VLOOKUP(B643,Sheet3!$A$2:$B$737,2,FALSE)</f>
        <v>2820</v>
      </c>
      <c r="B643" s="9" t="str">
        <f>Sheet3!A642</f>
        <v>丹尼</v>
      </c>
      <c r="E643" s="1">
        <f t="shared" si="119"/>
        <v>3</v>
      </c>
      <c r="F643" s="1">
        <f>VLOOKUP(VLOOKUP(B643,Sheet3!$A$2:$D$737,4,FALSE),Sheet2!$A$15:$C$19,3,TRUE)</f>
        <v>3</v>
      </c>
      <c r="G643" s="1">
        <f>VLOOKUP(F643,Sheet2!$A$8:$D$12,4,FALSE)</f>
        <v>15</v>
      </c>
      <c r="H643" s="1">
        <f>VLOOKUP(VLOOKUP(B643,Sheet3!$A$2:$E$737,5,FALSE),Sheet2!$A$2:$B$5,2,FALSE)</f>
        <v>2</v>
      </c>
      <c r="I643" s="1" t="str">
        <f>Sheet3!C642</f>
        <v>葡萄牙</v>
      </c>
      <c r="J643" s="1" t="str">
        <f t="shared" si="120"/>
        <v>葡萄牙</v>
      </c>
      <c r="K643" s="1">
        <f t="shared" si="131"/>
        <v>14</v>
      </c>
      <c r="N643" s="1">
        <f>VLOOKUP(H643,Sheet2!$B$2:$F$5,2,FALSE)*VLOOKUP(F643,Sheet2!$A$8:$C$12,3,FALSE)</f>
        <v>96</v>
      </c>
      <c r="O643" s="9">
        <f>VLOOKUP(H643,Sheet2!$B$2:$F$5,3,FALSE)*VLOOKUP(F643,Sheet2!$A$8:$C$12,3,FALSE)</f>
        <v>120</v>
      </c>
      <c r="P643" s="9">
        <f>VLOOKUP(H643,Sheet2!$B$2:$F$5,4,FALSE)*VLOOKUP(F643,Sheet2!$A$8:$C$12,3,FALSE)</f>
        <v>72</v>
      </c>
      <c r="Q643" s="9">
        <f>VLOOKUP(H643,Sheet2!$B$2:$F$5,5,FALSE)*VLOOKUP(F643,Sheet2!$A$8:$C$12,3,FALSE)</f>
        <v>120</v>
      </c>
      <c r="R643" s="1">
        <f>VLOOKUP(F643,Sheet2!$A$7:$F$12,5,FALSE)</f>
        <v>85</v>
      </c>
      <c r="S643" s="1">
        <f>VLOOKUP(F643,Sheet2!$A$7:$F$12,6,FALSE)</f>
        <v>100</v>
      </c>
      <c r="T643" s="11">
        <f t="shared" si="121"/>
        <v>32</v>
      </c>
      <c r="U643" s="11">
        <f t="shared" si="122"/>
        <v>32</v>
      </c>
      <c r="V643" s="11">
        <f t="shared" si="123"/>
        <v>32</v>
      </c>
      <c r="W643" s="11">
        <f t="shared" si="124"/>
        <v>40</v>
      </c>
      <c r="X643" s="11">
        <f t="shared" si="125"/>
        <v>40</v>
      </c>
      <c r="Y643" s="11">
        <f t="shared" si="126"/>
        <v>40</v>
      </c>
      <c r="Z643" s="11">
        <f t="shared" si="126"/>
        <v>24</v>
      </c>
      <c r="AA643" s="11">
        <f t="shared" si="127"/>
        <v>24</v>
      </c>
      <c r="AB643" s="11">
        <f t="shared" si="128"/>
        <v>24</v>
      </c>
      <c r="AC643" s="11">
        <f t="shared" si="128"/>
        <v>40</v>
      </c>
      <c r="AD643" s="11">
        <f t="shared" si="129"/>
        <v>40</v>
      </c>
      <c r="AE643" s="11">
        <f t="shared" si="130"/>
        <v>40</v>
      </c>
    </row>
    <row r="644" spans="1:31">
      <c r="A644" s="1">
        <f>VLOOKUP(I644,Sheet3!$A$748:$B$779,2,FALSE)+VLOOKUP(B644,Sheet3!$A$2:$B$737,2,FALSE)</f>
        <v>2821</v>
      </c>
      <c r="B644" s="9" t="str">
        <f>Sheet3!A643</f>
        <v>卡洛斯.马丁斯</v>
      </c>
      <c r="E644" s="1">
        <f t="shared" ref="E644:E707" si="132">F644</f>
        <v>3</v>
      </c>
      <c r="F644" s="1">
        <f>VLOOKUP(VLOOKUP(B644,Sheet3!$A$2:$D$737,4,FALSE),Sheet2!$A$15:$C$19,3,TRUE)</f>
        <v>3</v>
      </c>
      <c r="G644" s="1">
        <f>VLOOKUP(F644,Sheet2!$A$8:$D$12,4,FALSE)</f>
        <v>15</v>
      </c>
      <c r="H644" s="1">
        <f>VLOOKUP(VLOOKUP(B644,Sheet3!$A$2:$E$737,5,FALSE),Sheet2!$A$2:$B$5,2,FALSE)</f>
        <v>2</v>
      </c>
      <c r="I644" s="1" t="str">
        <f>Sheet3!C643</f>
        <v>葡萄牙</v>
      </c>
      <c r="J644" s="1" t="str">
        <f t="shared" ref="J644:J707" si="133">I644</f>
        <v>葡萄牙</v>
      </c>
      <c r="K644" s="1">
        <f t="shared" si="131"/>
        <v>6</v>
      </c>
      <c r="N644" s="1">
        <f>VLOOKUP(H644,Sheet2!$B$2:$F$5,2,FALSE)*VLOOKUP(F644,Sheet2!$A$8:$C$12,3,FALSE)</f>
        <v>96</v>
      </c>
      <c r="O644" s="9">
        <f>VLOOKUP(H644,Sheet2!$B$2:$F$5,3,FALSE)*VLOOKUP(F644,Sheet2!$A$8:$C$12,3,FALSE)</f>
        <v>120</v>
      </c>
      <c r="P644" s="9">
        <f>VLOOKUP(H644,Sheet2!$B$2:$F$5,4,FALSE)*VLOOKUP(F644,Sheet2!$A$8:$C$12,3,FALSE)</f>
        <v>72</v>
      </c>
      <c r="Q644" s="9">
        <f>VLOOKUP(H644,Sheet2!$B$2:$F$5,5,FALSE)*VLOOKUP(F644,Sheet2!$A$8:$C$12,3,FALSE)</f>
        <v>120</v>
      </c>
      <c r="R644" s="1">
        <f>VLOOKUP(F644,Sheet2!$A$7:$F$12,5,FALSE)</f>
        <v>85</v>
      </c>
      <c r="S644" s="1">
        <f>VLOOKUP(F644,Sheet2!$A$7:$F$12,6,FALSE)</f>
        <v>100</v>
      </c>
      <c r="T644" s="11">
        <f t="shared" ref="T644:T707" si="134">N644/3</f>
        <v>32</v>
      </c>
      <c r="U644" s="11">
        <f t="shared" ref="U644:U707" si="135">N644/3</f>
        <v>32</v>
      </c>
      <c r="V644" s="11">
        <f t="shared" ref="V644:V707" si="136">N644/3</f>
        <v>32</v>
      </c>
      <c r="W644" s="11">
        <f t="shared" ref="W644:W707" si="137">O644/3</f>
        <v>40</v>
      </c>
      <c r="X644" s="11">
        <f t="shared" ref="X644:X707" si="138">O644/3</f>
        <v>40</v>
      </c>
      <c r="Y644" s="11">
        <f t="shared" ref="Y644:Z707" si="139">O644/3</f>
        <v>40</v>
      </c>
      <c r="Z644" s="11">
        <f t="shared" si="139"/>
        <v>24</v>
      </c>
      <c r="AA644" s="11">
        <f t="shared" ref="AA644:AA707" si="140">P644/3</f>
        <v>24</v>
      </c>
      <c r="AB644" s="11">
        <f t="shared" ref="AB644:AC707" si="141">P644/3</f>
        <v>24</v>
      </c>
      <c r="AC644" s="11">
        <f t="shared" si="141"/>
        <v>40</v>
      </c>
      <c r="AD644" s="11">
        <f t="shared" ref="AD644:AD707" si="142">Q644/3</f>
        <v>40</v>
      </c>
      <c r="AE644" s="11">
        <f t="shared" ref="AE644:AE707" si="143">Q644/3</f>
        <v>40</v>
      </c>
    </row>
    <row r="645" spans="1:31">
      <c r="A645" s="1">
        <f>VLOOKUP(I645,Sheet3!$A$748:$B$779,2,FALSE)+VLOOKUP(B645,Sheet3!$A$2:$B$737,2,FALSE)</f>
        <v>2822</v>
      </c>
      <c r="B645" s="9" t="str">
        <f>Sheet3!A644</f>
        <v>巴雷拉</v>
      </c>
      <c r="E645" s="1">
        <f t="shared" si="132"/>
        <v>4</v>
      </c>
      <c r="F645" s="1">
        <f>VLOOKUP(VLOOKUP(B645,Sheet3!$A$2:$D$737,4,FALSE),Sheet2!$A$15:$C$19,3,TRUE)</f>
        <v>4</v>
      </c>
      <c r="G645" s="1">
        <f>VLOOKUP(F645,Sheet2!$A$8:$D$12,4,FALSE)</f>
        <v>20</v>
      </c>
      <c r="H645" s="1">
        <f>VLOOKUP(VLOOKUP(B645,Sheet3!$A$2:$E$737,5,FALSE),Sheet2!$A$2:$B$5,2,FALSE)</f>
        <v>1</v>
      </c>
      <c r="I645" s="1" t="str">
        <f>Sheet3!C644</f>
        <v>葡萄牙</v>
      </c>
      <c r="J645" s="1" t="str">
        <f t="shared" si="133"/>
        <v>葡萄牙</v>
      </c>
      <c r="K645" s="1">
        <f t="shared" si="131"/>
        <v>12</v>
      </c>
      <c r="N645" s="1">
        <f>VLOOKUP(H645,Sheet2!$B$2:$F$5,2,FALSE)*VLOOKUP(F645,Sheet2!$A$8:$C$12,3,FALSE)</f>
        <v>150</v>
      </c>
      <c r="O645" s="9">
        <f>VLOOKUP(H645,Sheet2!$B$2:$F$5,3,FALSE)*VLOOKUP(F645,Sheet2!$A$8:$C$12,3,FALSE)</f>
        <v>120</v>
      </c>
      <c r="P645" s="9">
        <f>VLOOKUP(H645,Sheet2!$B$2:$F$5,4,FALSE)*VLOOKUP(F645,Sheet2!$A$8:$C$12,3,FALSE)</f>
        <v>90</v>
      </c>
      <c r="Q645" s="9">
        <f>VLOOKUP(H645,Sheet2!$B$2:$F$5,5,FALSE)*VLOOKUP(F645,Sheet2!$A$8:$C$12,3,FALSE)</f>
        <v>150</v>
      </c>
      <c r="R645" s="1">
        <f>VLOOKUP(F645,Sheet2!$A$7:$F$12,5,FALSE)</f>
        <v>90</v>
      </c>
      <c r="S645" s="1">
        <f>VLOOKUP(F645,Sheet2!$A$7:$F$12,6,FALSE)</f>
        <v>110</v>
      </c>
      <c r="T645" s="11">
        <f t="shared" si="134"/>
        <v>50</v>
      </c>
      <c r="U645" s="11">
        <f t="shared" si="135"/>
        <v>50</v>
      </c>
      <c r="V645" s="11">
        <f t="shared" si="136"/>
        <v>50</v>
      </c>
      <c r="W645" s="11">
        <f t="shared" si="137"/>
        <v>40</v>
      </c>
      <c r="X645" s="11">
        <f t="shared" si="138"/>
        <v>40</v>
      </c>
      <c r="Y645" s="11">
        <f t="shared" si="139"/>
        <v>40</v>
      </c>
      <c r="Z645" s="11">
        <f t="shared" si="139"/>
        <v>30</v>
      </c>
      <c r="AA645" s="11">
        <f t="shared" si="140"/>
        <v>30</v>
      </c>
      <c r="AB645" s="11">
        <f t="shared" si="141"/>
        <v>30</v>
      </c>
      <c r="AC645" s="11">
        <f t="shared" si="141"/>
        <v>50</v>
      </c>
      <c r="AD645" s="11">
        <f t="shared" si="142"/>
        <v>50</v>
      </c>
      <c r="AE645" s="11">
        <f t="shared" si="143"/>
        <v>50</v>
      </c>
    </row>
    <row r="646" spans="1:31">
      <c r="A646" s="1">
        <f>VLOOKUP(I646,Sheet3!$A$748:$B$779,2,FALSE)+VLOOKUP(B646,Sheet3!$A$2:$B$737,2,FALSE)</f>
        <v>2823</v>
      </c>
      <c r="B646" s="9" t="str">
        <f>Sheet3!A645</f>
        <v>胡戈·阿尔梅达</v>
      </c>
      <c r="E646" s="1">
        <f t="shared" si="132"/>
        <v>2</v>
      </c>
      <c r="F646" s="1">
        <f>VLOOKUP(VLOOKUP(B646,Sheet3!$A$2:$D$737,4,FALSE),Sheet2!$A$15:$C$19,3,TRUE)</f>
        <v>2</v>
      </c>
      <c r="G646" s="1">
        <f>VLOOKUP(F646,Sheet2!$A$8:$D$12,4,FALSE)</f>
        <v>10</v>
      </c>
      <c r="H646" s="1">
        <f>VLOOKUP(VLOOKUP(B646,Sheet3!$A$2:$E$737,5,FALSE),Sheet2!$A$2:$B$5,2,FALSE)</f>
        <v>1</v>
      </c>
      <c r="I646" s="1" t="str">
        <f>Sheet3!C645</f>
        <v>葡萄牙</v>
      </c>
      <c r="J646" s="1" t="str">
        <f t="shared" si="133"/>
        <v>葡萄牙</v>
      </c>
      <c r="K646" s="1">
        <f t="shared" si="131"/>
        <v>3</v>
      </c>
      <c r="N646" s="1">
        <f>VLOOKUP(H646,Sheet2!$B$2:$F$5,2,FALSE)*VLOOKUP(F646,Sheet2!$A$8:$C$12,3,FALSE)</f>
        <v>100</v>
      </c>
      <c r="O646" s="9">
        <f>VLOOKUP(H646,Sheet2!$B$2:$F$5,3,FALSE)*VLOOKUP(F646,Sheet2!$A$8:$C$12,3,FALSE)</f>
        <v>80</v>
      </c>
      <c r="P646" s="9">
        <f>VLOOKUP(H646,Sheet2!$B$2:$F$5,4,FALSE)*VLOOKUP(F646,Sheet2!$A$8:$C$12,3,FALSE)</f>
        <v>60</v>
      </c>
      <c r="Q646" s="9">
        <f>VLOOKUP(H646,Sheet2!$B$2:$F$5,5,FALSE)*VLOOKUP(F646,Sheet2!$A$8:$C$12,3,FALSE)</f>
        <v>100</v>
      </c>
      <c r="R646" s="1">
        <f>VLOOKUP(F646,Sheet2!$A$7:$F$12,5,FALSE)</f>
        <v>80</v>
      </c>
      <c r="S646" s="1">
        <f>VLOOKUP(F646,Sheet2!$A$7:$F$12,6,FALSE)</f>
        <v>95</v>
      </c>
      <c r="T646" s="11">
        <f t="shared" si="134"/>
        <v>33.333333333333336</v>
      </c>
      <c r="U646" s="11">
        <f t="shared" si="135"/>
        <v>33.333333333333336</v>
      </c>
      <c r="V646" s="11">
        <f t="shared" si="136"/>
        <v>33.333333333333336</v>
      </c>
      <c r="W646" s="11">
        <f t="shared" si="137"/>
        <v>26.666666666666668</v>
      </c>
      <c r="X646" s="11">
        <f t="shared" si="138"/>
        <v>26.666666666666668</v>
      </c>
      <c r="Y646" s="11">
        <f t="shared" si="139"/>
        <v>26.666666666666668</v>
      </c>
      <c r="Z646" s="11">
        <f t="shared" si="139"/>
        <v>20</v>
      </c>
      <c r="AA646" s="11">
        <f t="shared" si="140"/>
        <v>20</v>
      </c>
      <c r="AB646" s="11">
        <f t="shared" si="141"/>
        <v>20</v>
      </c>
      <c r="AC646" s="11">
        <f t="shared" si="141"/>
        <v>33.333333333333336</v>
      </c>
      <c r="AD646" s="11">
        <f t="shared" si="142"/>
        <v>33.333333333333336</v>
      </c>
      <c r="AE646" s="11">
        <f t="shared" si="143"/>
        <v>33.333333333333336</v>
      </c>
    </row>
    <row r="647" spans="1:31">
      <c r="A647" s="1">
        <f>VLOOKUP(I647,Sheet3!$A$748:$B$779,2,FALSE)+VLOOKUP(B647,Sheet3!$A$2:$B$737,2,FALSE)</f>
        <v>2901</v>
      </c>
      <c r="B647" s="9" t="str">
        <f>Sheet3!A646</f>
        <v xml:space="preserve">库尔图瓦 </v>
      </c>
      <c r="E647" s="1">
        <f t="shared" si="132"/>
        <v>3</v>
      </c>
      <c r="F647" s="1">
        <f>VLOOKUP(VLOOKUP(B647,Sheet3!$A$2:$D$737,4,FALSE),Sheet2!$A$15:$C$19,3,TRUE)</f>
        <v>3</v>
      </c>
      <c r="G647" s="1">
        <f>VLOOKUP(F647,Sheet2!$A$8:$D$12,4,FALSE)</f>
        <v>15</v>
      </c>
      <c r="H647" s="1">
        <f>VLOOKUP(VLOOKUP(B647,Sheet3!$A$2:$E$737,5,FALSE),Sheet2!$A$2:$B$5,2,FALSE)</f>
        <v>4</v>
      </c>
      <c r="I647" s="1" t="str">
        <f>Sheet3!C646</f>
        <v>比利时</v>
      </c>
      <c r="J647" s="1" t="str">
        <f t="shared" si="133"/>
        <v>比利时</v>
      </c>
      <c r="K647" s="1">
        <f t="shared" si="131"/>
        <v>1</v>
      </c>
      <c r="N647" s="1">
        <f>VLOOKUP(H647,Sheet2!$B$2:$F$5,2,FALSE)*VLOOKUP(F647,Sheet2!$A$8:$C$12,3,FALSE)</f>
        <v>72</v>
      </c>
      <c r="O647" s="9">
        <f>VLOOKUP(H647,Sheet2!$B$2:$F$5,3,FALSE)*VLOOKUP(F647,Sheet2!$A$8:$C$12,3,FALSE)</f>
        <v>72</v>
      </c>
      <c r="P647" s="9">
        <f>VLOOKUP(H647,Sheet2!$B$2:$F$5,4,FALSE)*VLOOKUP(F647,Sheet2!$A$8:$C$12,3,FALSE)</f>
        <v>144</v>
      </c>
      <c r="Q647" s="9">
        <f>VLOOKUP(H647,Sheet2!$B$2:$F$5,5,FALSE)*VLOOKUP(F647,Sheet2!$A$8:$C$12,3,FALSE)</f>
        <v>120</v>
      </c>
      <c r="R647" s="1">
        <f>VLOOKUP(F647,Sheet2!$A$7:$F$12,5,FALSE)</f>
        <v>85</v>
      </c>
      <c r="S647" s="1">
        <f>VLOOKUP(F647,Sheet2!$A$7:$F$12,6,FALSE)</f>
        <v>100</v>
      </c>
      <c r="T647" s="11">
        <f t="shared" si="134"/>
        <v>24</v>
      </c>
      <c r="U647" s="11">
        <f t="shared" si="135"/>
        <v>24</v>
      </c>
      <c r="V647" s="11">
        <f t="shared" si="136"/>
        <v>24</v>
      </c>
      <c r="W647" s="11">
        <f t="shared" si="137"/>
        <v>24</v>
      </c>
      <c r="X647" s="11">
        <f t="shared" si="138"/>
        <v>24</v>
      </c>
      <c r="Y647" s="11">
        <f t="shared" si="139"/>
        <v>24</v>
      </c>
      <c r="Z647" s="11">
        <f t="shared" si="139"/>
        <v>48</v>
      </c>
      <c r="AA647" s="11">
        <f t="shared" si="140"/>
        <v>48</v>
      </c>
      <c r="AB647" s="11">
        <f t="shared" si="141"/>
        <v>48</v>
      </c>
      <c r="AC647" s="11">
        <f t="shared" si="141"/>
        <v>40</v>
      </c>
      <c r="AD647" s="11">
        <f t="shared" si="142"/>
        <v>40</v>
      </c>
      <c r="AE647" s="11">
        <f t="shared" si="143"/>
        <v>40</v>
      </c>
    </row>
    <row r="648" spans="1:31">
      <c r="A648" s="1">
        <f>VLOOKUP(I648,Sheet3!$A$748:$B$779,2,FALSE)+VLOOKUP(B648,Sheet3!$A$2:$B$737,2,FALSE)</f>
        <v>2902</v>
      </c>
      <c r="B648" s="9" t="str">
        <f>Sheet3!A647</f>
        <v xml:space="preserve">孔帕尼 </v>
      </c>
      <c r="E648" s="1">
        <f t="shared" si="132"/>
        <v>5</v>
      </c>
      <c r="F648" s="1">
        <f>VLOOKUP(VLOOKUP(B648,Sheet3!$A$2:$D$737,4,FALSE),Sheet2!$A$15:$C$19,3,TRUE)</f>
        <v>5</v>
      </c>
      <c r="G648" s="1">
        <f>VLOOKUP(F648,Sheet2!$A$8:$D$12,4,FALSE)</f>
        <v>30</v>
      </c>
      <c r="H648" s="1">
        <f>VLOOKUP(VLOOKUP(B648,Sheet3!$A$2:$E$737,5,FALSE),Sheet2!$A$2:$B$5,2,FALSE)</f>
        <v>3</v>
      </c>
      <c r="I648" s="1" t="str">
        <f>Sheet3!C647</f>
        <v>比利时</v>
      </c>
      <c r="J648" s="1" t="str">
        <f t="shared" si="133"/>
        <v>比利时</v>
      </c>
      <c r="K648" s="1">
        <f t="shared" si="131"/>
        <v>9</v>
      </c>
      <c r="N648" s="1">
        <f>VLOOKUP(H648,Sheet2!$B$2:$F$5,2,FALSE)*VLOOKUP(F648,Sheet2!$A$8:$C$12,3,FALSE)</f>
        <v>120</v>
      </c>
      <c r="O648" s="9">
        <f>VLOOKUP(H648,Sheet2!$B$2:$F$5,3,FALSE)*VLOOKUP(F648,Sheet2!$A$8:$C$12,3,FALSE)</f>
        <v>160</v>
      </c>
      <c r="P648" s="9">
        <f>VLOOKUP(H648,Sheet2!$B$2:$F$5,4,FALSE)*VLOOKUP(F648,Sheet2!$A$8:$C$12,3,FALSE)</f>
        <v>200</v>
      </c>
      <c r="Q648" s="9">
        <f>VLOOKUP(H648,Sheet2!$B$2:$F$5,5,FALSE)*VLOOKUP(F648,Sheet2!$A$8:$C$12,3,FALSE)</f>
        <v>200</v>
      </c>
      <c r="R648" s="1">
        <f>VLOOKUP(F648,Sheet2!$A$7:$F$12,5,FALSE)</f>
        <v>100</v>
      </c>
      <c r="S648" s="1">
        <f>VLOOKUP(F648,Sheet2!$A$7:$F$12,6,FALSE)</f>
        <v>120</v>
      </c>
      <c r="T648" s="11">
        <f t="shared" si="134"/>
        <v>40</v>
      </c>
      <c r="U648" s="11">
        <f t="shared" si="135"/>
        <v>40</v>
      </c>
      <c r="V648" s="11">
        <f t="shared" si="136"/>
        <v>40</v>
      </c>
      <c r="W648" s="11">
        <f t="shared" si="137"/>
        <v>53.333333333333336</v>
      </c>
      <c r="X648" s="11">
        <f t="shared" si="138"/>
        <v>53.333333333333336</v>
      </c>
      <c r="Y648" s="11">
        <f t="shared" si="139"/>
        <v>53.333333333333336</v>
      </c>
      <c r="Z648" s="11">
        <f t="shared" si="139"/>
        <v>66.666666666666671</v>
      </c>
      <c r="AA648" s="11">
        <f t="shared" si="140"/>
        <v>66.666666666666671</v>
      </c>
      <c r="AB648" s="11">
        <f t="shared" si="141"/>
        <v>66.666666666666671</v>
      </c>
      <c r="AC648" s="11">
        <f t="shared" si="141"/>
        <v>66.666666666666671</v>
      </c>
      <c r="AD648" s="11">
        <f t="shared" si="142"/>
        <v>66.666666666666671</v>
      </c>
      <c r="AE648" s="11">
        <f t="shared" si="143"/>
        <v>66.666666666666671</v>
      </c>
    </row>
    <row r="649" spans="1:31">
      <c r="A649" s="1">
        <f>VLOOKUP(I649,Sheet3!$A$748:$B$779,2,FALSE)+VLOOKUP(B649,Sheet3!$A$2:$B$737,2,FALSE)</f>
        <v>2903</v>
      </c>
      <c r="B649" s="9" t="str">
        <f>Sheet3!A648</f>
        <v>维尔玛伦</v>
      </c>
      <c r="E649" s="1">
        <f t="shared" si="132"/>
        <v>4</v>
      </c>
      <c r="F649" s="1">
        <f>VLOOKUP(VLOOKUP(B649,Sheet3!$A$2:$D$737,4,FALSE),Sheet2!$A$15:$C$19,3,TRUE)</f>
        <v>4</v>
      </c>
      <c r="G649" s="1">
        <f>VLOOKUP(F649,Sheet2!$A$8:$D$12,4,FALSE)</f>
        <v>20</v>
      </c>
      <c r="H649" s="1">
        <f>VLOOKUP(VLOOKUP(B649,Sheet3!$A$2:$E$737,5,FALSE),Sheet2!$A$2:$B$5,2,FALSE)</f>
        <v>3</v>
      </c>
      <c r="I649" s="1" t="str">
        <f>Sheet3!C648</f>
        <v>比利时</v>
      </c>
      <c r="J649" s="1" t="str">
        <f t="shared" si="133"/>
        <v>比利时</v>
      </c>
      <c r="K649" s="1">
        <f t="shared" si="131"/>
        <v>8</v>
      </c>
      <c r="N649" s="1">
        <f>VLOOKUP(H649,Sheet2!$B$2:$F$5,2,FALSE)*VLOOKUP(F649,Sheet2!$A$8:$C$12,3,FALSE)</f>
        <v>90</v>
      </c>
      <c r="O649" s="9">
        <f>VLOOKUP(H649,Sheet2!$B$2:$F$5,3,FALSE)*VLOOKUP(F649,Sheet2!$A$8:$C$12,3,FALSE)</f>
        <v>120</v>
      </c>
      <c r="P649" s="9">
        <f>VLOOKUP(H649,Sheet2!$B$2:$F$5,4,FALSE)*VLOOKUP(F649,Sheet2!$A$8:$C$12,3,FALSE)</f>
        <v>150</v>
      </c>
      <c r="Q649" s="9">
        <f>VLOOKUP(H649,Sheet2!$B$2:$F$5,5,FALSE)*VLOOKUP(F649,Sheet2!$A$8:$C$12,3,FALSE)</f>
        <v>150</v>
      </c>
      <c r="R649" s="1">
        <f>VLOOKUP(F649,Sheet2!$A$7:$F$12,5,FALSE)</f>
        <v>90</v>
      </c>
      <c r="S649" s="1">
        <f>VLOOKUP(F649,Sheet2!$A$7:$F$12,6,FALSE)</f>
        <v>110</v>
      </c>
      <c r="T649" s="11">
        <f t="shared" si="134"/>
        <v>30</v>
      </c>
      <c r="U649" s="11">
        <f t="shared" si="135"/>
        <v>30</v>
      </c>
      <c r="V649" s="11">
        <f t="shared" si="136"/>
        <v>30</v>
      </c>
      <c r="W649" s="11">
        <f t="shared" si="137"/>
        <v>40</v>
      </c>
      <c r="X649" s="11">
        <f t="shared" si="138"/>
        <v>40</v>
      </c>
      <c r="Y649" s="11">
        <f t="shared" si="139"/>
        <v>40</v>
      </c>
      <c r="Z649" s="11">
        <f t="shared" si="139"/>
        <v>50</v>
      </c>
      <c r="AA649" s="11">
        <f t="shared" si="140"/>
        <v>50</v>
      </c>
      <c r="AB649" s="11">
        <f t="shared" si="141"/>
        <v>50</v>
      </c>
      <c r="AC649" s="11">
        <f t="shared" si="141"/>
        <v>50</v>
      </c>
      <c r="AD649" s="11">
        <f t="shared" si="142"/>
        <v>50</v>
      </c>
      <c r="AE649" s="11">
        <f t="shared" si="143"/>
        <v>50</v>
      </c>
    </row>
    <row r="650" spans="1:31">
      <c r="A650" s="1">
        <f>VLOOKUP(I650,Sheet3!$A$748:$B$779,2,FALSE)+VLOOKUP(B650,Sheet3!$A$2:$B$737,2,FALSE)</f>
        <v>2904</v>
      </c>
      <c r="B650" s="9" t="str">
        <f>Sheet3!A649</f>
        <v xml:space="preserve">奥德威尔德 </v>
      </c>
      <c r="E650" s="1">
        <f t="shared" si="132"/>
        <v>3</v>
      </c>
      <c r="F650" s="1">
        <f>VLOOKUP(VLOOKUP(B650,Sheet3!$A$2:$D$737,4,FALSE),Sheet2!$A$15:$C$19,3,TRUE)</f>
        <v>3</v>
      </c>
      <c r="G650" s="1">
        <f>VLOOKUP(F650,Sheet2!$A$8:$D$12,4,FALSE)</f>
        <v>15</v>
      </c>
      <c r="H650" s="1">
        <f>VLOOKUP(VLOOKUP(B650,Sheet3!$A$2:$E$737,5,FALSE),Sheet2!$A$2:$B$5,2,FALSE)</f>
        <v>3</v>
      </c>
      <c r="I650" s="1" t="str">
        <f>Sheet3!C649</f>
        <v>比利时</v>
      </c>
      <c r="J650" s="1" t="str">
        <f t="shared" si="133"/>
        <v>比利时</v>
      </c>
      <c r="K650" s="1">
        <f t="shared" si="131"/>
        <v>4</v>
      </c>
      <c r="N650" s="1">
        <f>VLOOKUP(H650,Sheet2!$B$2:$F$5,2,FALSE)*VLOOKUP(F650,Sheet2!$A$8:$C$12,3,FALSE)</f>
        <v>72</v>
      </c>
      <c r="O650" s="9">
        <f>VLOOKUP(H650,Sheet2!$B$2:$F$5,3,FALSE)*VLOOKUP(F650,Sheet2!$A$8:$C$12,3,FALSE)</f>
        <v>96</v>
      </c>
      <c r="P650" s="9">
        <f>VLOOKUP(H650,Sheet2!$B$2:$F$5,4,FALSE)*VLOOKUP(F650,Sheet2!$A$8:$C$12,3,FALSE)</f>
        <v>120</v>
      </c>
      <c r="Q650" s="9">
        <f>VLOOKUP(H650,Sheet2!$B$2:$F$5,5,FALSE)*VLOOKUP(F650,Sheet2!$A$8:$C$12,3,FALSE)</f>
        <v>120</v>
      </c>
      <c r="R650" s="1">
        <f>VLOOKUP(F650,Sheet2!$A$7:$F$12,5,FALSE)</f>
        <v>85</v>
      </c>
      <c r="S650" s="1">
        <f>VLOOKUP(F650,Sheet2!$A$7:$F$12,6,FALSE)</f>
        <v>100</v>
      </c>
      <c r="T650" s="11">
        <f t="shared" si="134"/>
        <v>24</v>
      </c>
      <c r="U650" s="11">
        <f t="shared" si="135"/>
        <v>24</v>
      </c>
      <c r="V650" s="11">
        <f t="shared" si="136"/>
        <v>24</v>
      </c>
      <c r="W650" s="11">
        <f t="shared" si="137"/>
        <v>32</v>
      </c>
      <c r="X650" s="11">
        <f t="shared" si="138"/>
        <v>32</v>
      </c>
      <c r="Y650" s="11">
        <f t="shared" si="139"/>
        <v>32</v>
      </c>
      <c r="Z650" s="11">
        <f t="shared" si="139"/>
        <v>40</v>
      </c>
      <c r="AA650" s="11">
        <f t="shared" si="140"/>
        <v>40</v>
      </c>
      <c r="AB650" s="11">
        <f t="shared" si="141"/>
        <v>40</v>
      </c>
      <c r="AC650" s="11">
        <f t="shared" si="141"/>
        <v>40</v>
      </c>
      <c r="AD650" s="11">
        <f t="shared" si="142"/>
        <v>40</v>
      </c>
      <c r="AE650" s="11">
        <f t="shared" si="143"/>
        <v>40</v>
      </c>
    </row>
    <row r="651" spans="1:31">
      <c r="A651" s="1">
        <f>VLOOKUP(I651,Sheet3!$A$748:$B$779,2,FALSE)+VLOOKUP(B651,Sheet3!$A$2:$B$737,2,FALSE)</f>
        <v>2905</v>
      </c>
      <c r="B651" s="9" t="str">
        <f>Sheet3!A650</f>
        <v xml:space="preserve">维尔通亨 </v>
      </c>
      <c r="E651" s="1">
        <f t="shared" si="132"/>
        <v>3</v>
      </c>
      <c r="F651" s="1">
        <f>VLOOKUP(VLOOKUP(B651,Sheet3!$A$2:$D$737,4,FALSE),Sheet2!$A$15:$C$19,3,TRUE)</f>
        <v>3</v>
      </c>
      <c r="G651" s="1">
        <f>VLOOKUP(F651,Sheet2!$A$8:$D$12,4,FALSE)</f>
        <v>15</v>
      </c>
      <c r="H651" s="1">
        <f>VLOOKUP(VLOOKUP(B651,Sheet3!$A$2:$E$737,5,FALSE),Sheet2!$A$2:$B$5,2,FALSE)</f>
        <v>3</v>
      </c>
      <c r="I651" s="1" t="str">
        <f>Sheet3!C650</f>
        <v>比利时</v>
      </c>
      <c r="J651" s="1" t="str">
        <f t="shared" si="133"/>
        <v>比利时</v>
      </c>
      <c r="K651" s="1">
        <f t="shared" si="131"/>
        <v>10</v>
      </c>
      <c r="N651" s="1">
        <f>VLOOKUP(H651,Sheet2!$B$2:$F$5,2,FALSE)*VLOOKUP(F651,Sheet2!$A$8:$C$12,3,FALSE)</f>
        <v>72</v>
      </c>
      <c r="O651" s="9">
        <f>VLOOKUP(H651,Sheet2!$B$2:$F$5,3,FALSE)*VLOOKUP(F651,Sheet2!$A$8:$C$12,3,FALSE)</f>
        <v>96</v>
      </c>
      <c r="P651" s="9">
        <f>VLOOKUP(H651,Sheet2!$B$2:$F$5,4,FALSE)*VLOOKUP(F651,Sheet2!$A$8:$C$12,3,FALSE)</f>
        <v>120</v>
      </c>
      <c r="Q651" s="9">
        <f>VLOOKUP(H651,Sheet2!$B$2:$F$5,5,FALSE)*VLOOKUP(F651,Sheet2!$A$8:$C$12,3,FALSE)</f>
        <v>120</v>
      </c>
      <c r="R651" s="1">
        <f>VLOOKUP(F651,Sheet2!$A$7:$F$12,5,FALSE)</f>
        <v>85</v>
      </c>
      <c r="S651" s="1">
        <f>VLOOKUP(F651,Sheet2!$A$7:$F$12,6,FALSE)</f>
        <v>100</v>
      </c>
      <c r="T651" s="11">
        <f t="shared" si="134"/>
        <v>24</v>
      </c>
      <c r="U651" s="11">
        <f t="shared" si="135"/>
        <v>24</v>
      </c>
      <c r="V651" s="11">
        <f t="shared" si="136"/>
        <v>24</v>
      </c>
      <c r="W651" s="11">
        <f t="shared" si="137"/>
        <v>32</v>
      </c>
      <c r="X651" s="11">
        <f t="shared" si="138"/>
        <v>32</v>
      </c>
      <c r="Y651" s="11">
        <f t="shared" si="139"/>
        <v>32</v>
      </c>
      <c r="Z651" s="11">
        <f t="shared" si="139"/>
        <v>40</v>
      </c>
      <c r="AA651" s="11">
        <f t="shared" si="140"/>
        <v>40</v>
      </c>
      <c r="AB651" s="11">
        <f t="shared" si="141"/>
        <v>40</v>
      </c>
      <c r="AC651" s="11">
        <f t="shared" si="141"/>
        <v>40</v>
      </c>
      <c r="AD651" s="11">
        <f t="shared" si="142"/>
        <v>40</v>
      </c>
      <c r="AE651" s="11">
        <f t="shared" si="143"/>
        <v>40</v>
      </c>
    </row>
    <row r="652" spans="1:31">
      <c r="A652" s="1">
        <f>VLOOKUP(I652,Sheet3!$A$748:$B$779,2,FALSE)+VLOOKUP(B652,Sheet3!$A$2:$B$737,2,FALSE)</f>
        <v>2906</v>
      </c>
      <c r="B652" s="9" t="str">
        <f>Sheet3!A651</f>
        <v xml:space="preserve">维特塞尔 </v>
      </c>
      <c r="E652" s="1">
        <f t="shared" si="132"/>
        <v>3</v>
      </c>
      <c r="F652" s="1">
        <f>VLOOKUP(VLOOKUP(B652,Sheet3!$A$2:$D$737,4,FALSE),Sheet2!$A$15:$C$19,3,TRUE)</f>
        <v>3</v>
      </c>
      <c r="G652" s="1">
        <f>VLOOKUP(F652,Sheet2!$A$8:$D$12,4,FALSE)</f>
        <v>15</v>
      </c>
      <c r="H652" s="1">
        <f>VLOOKUP(VLOOKUP(B652,Sheet3!$A$2:$E$737,5,FALSE),Sheet2!$A$2:$B$5,2,FALSE)</f>
        <v>2</v>
      </c>
      <c r="I652" s="1" t="str">
        <f>Sheet3!C651</f>
        <v>比利时</v>
      </c>
      <c r="J652" s="1" t="str">
        <f t="shared" si="133"/>
        <v>比利时</v>
      </c>
      <c r="K652" s="1">
        <f t="shared" si="131"/>
        <v>8</v>
      </c>
      <c r="N652" s="1">
        <f>VLOOKUP(H652,Sheet2!$B$2:$F$5,2,FALSE)*VLOOKUP(F652,Sheet2!$A$8:$C$12,3,FALSE)</f>
        <v>96</v>
      </c>
      <c r="O652" s="9">
        <f>VLOOKUP(H652,Sheet2!$B$2:$F$5,3,FALSE)*VLOOKUP(F652,Sheet2!$A$8:$C$12,3,FALSE)</f>
        <v>120</v>
      </c>
      <c r="P652" s="9">
        <f>VLOOKUP(H652,Sheet2!$B$2:$F$5,4,FALSE)*VLOOKUP(F652,Sheet2!$A$8:$C$12,3,FALSE)</f>
        <v>72</v>
      </c>
      <c r="Q652" s="9">
        <f>VLOOKUP(H652,Sheet2!$B$2:$F$5,5,FALSE)*VLOOKUP(F652,Sheet2!$A$8:$C$12,3,FALSE)</f>
        <v>120</v>
      </c>
      <c r="R652" s="1">
        <f>VLOOKUP(F652,Sheet2!$A$7:$F$12,5,FALSE)</f>
        <v>85</v>
      </c>
      <c r="S652" s="1">
        <f>VLOOKUP(F652,Sheet2!$A$7:$F$12,6,FALSE)</f>
        <v>100</v>
      </c>
      <c r="T652" s="11">
        <f t="shared" si="134"/>
        <v>32</v>
      </c>
      <c r="U652" s="11">
        <f t="shared" si="135"/>
        <v>32</v>
      </c>
      <c r="V652" s="11">
        <f t="shared" si="136"/>
        <v>32</v>
      </c>
      <c r="W652" s="11">
        <f t="shared" si="137"/>
        <v>40</v>
      </c>
      <c r="X652" s="11">
        <f t="shared" si="138"/>
        <v>40</v>
      </c>
      <c r="Y652" s="11">
        <f t="shared" si="139"/>
        <v>40</v>
      </c>
      <c r="Z652" s="11">
        <f t="shared" si="139"/>
        <v>24</v>
      </c>
      <c r="AA652" s="11">
        <f t="shared" si="140"/>
        <v>24</v>
      </c>
      <c r="AB652" s="11">
        <f t="shared" si="141"/>
        <v>24</v>
      </c>
      <c r="AC652" s="11">
        <f t="shared" si="141"/>
        <v>40</v>
      </c>
      <c r="AD652" s="11">
        <f t="shared" si="142"/>
        <v>40</v>
      </c>
      <c r="AE652" s="11">
        <f t="shared" si="143"/>
        <v>40</v>
      </c>
    </row>
    <row r="653" spans="1:31">
      <c r="A653" s="1">
        <f>VLOOKUP(I653,Sheet3!$A$748:$B$779,2,FALSE)+VLOOKUP(B653,Sheet3!$A$2:$B$737,2,FALSE)</f>
        <v>2907</v>
      </c>
      <c r="B653" s="9" t="str">
        <f>Sheet3!A652</f>
        <v xml:space="preserve">登贝莱 </v>
      </c>
      <c r="E653" s="1">
        <f t="shared" si="132"/>
        <v>4</v>
      </c>
      <c r="F653" s="1">
        <f>VLOOKUP(VLOOKUP(B653,Sheet3!$A$2:$D$737,4,FALSE),Sheet2!$A$15:$C$19,3,TRUE)</f>
        <v>4</v>
      </c>
      <c r="G653" s="1">
        <f>VLOOKUP(F653,Sheet2!$A$8:$D$12,4,FALSE)</f>
        <v>20</v>
      </c>
      <c r="H653" s="1">
        <f>VLOOKUP(VLOOKUP(B653,Sheet3!$A$2:$E$737,5,FALSE),Sheet2!$A$2:$B$5,2,FALSE)</f>
        <v>2</v>
      </c>
      <c r="I653" s="1" t="str">
        <f>Sheet3!C652</f>
        <v>比利时</v>
      </c>
      <c r="J653" s="1" t="str">
        <f t="shared" si="133"/>
        <v>比利时</v>
      </c>
      <c r="K653" s="1">
        <f t="shared" si="131"/>
        <v>7</v>
      </c>
      <c r="N653" s="1">
        <f>VLOOKUP(H653,Sheet2!$B$2:$F$5,2,FALSE)*VLOOKUP(F653,Sheet2!$A$8:$C$12,3,FALSE)</f>
        <v>120</v>
      </c>
      <c r="O653" s="9">
        <f>VLOOKUP(H653,Sheet2!$B$2:$F$5,3,FALSE)*VLOOKUP(F653,Sheet2!$A$8:$C$12,3,FALSE)</f>
        <v>150</v>
      </c>
      <c r="P653" s="9">
        <f>VLOOKUP(H653,Sheet2!$B$2:$F$5,4,FALSE)*VLOOKUP(F653,Sheet2!$A$8:$C$12,3,FALSE)</f>
        <v>90</v>
      </c>
      <c r="Q653" s="9">
        <f>VLOOKUP(H653,Sheet2!$B$2:$F$5,5,FALSE)*VLOOKUP(F653,Sheet2!$A$8:$C$12,3,FALSE)</f>
        <v>150</v>
      </c>
      <c r="R653" s="1">
        <f>VLOOKUP(F653,Sheet2!$A$7:$F$12,5,FALSE)</f>
        <v>90</v>
      </c>
      <c r="S653" s="1">
        <f>VLOOKUP(F653,Sheet2!$A$7:$F$12,6,FALSE)</f>
        <v>110</v>
      </c>
      <c r="T653" s="11">
        <f t="shared" si="134"/>
        <v>40</v>
      </c>
      <c r="U653" s="11">
        <f t="shared" si="135"/>
        <v>40</v>
      </c>
      <c r="V653" s="11">
        <f t="shared" si="136"/>
        <v>40</v>
      </c>
      <c r="W653" s="11">
        <f t="shared" si="137"/>
        <v>50</v>
      </c>
      <c r="X653" s="11">
        <f t="shared" si="138"/>
        <v>50</v>
      </c>
      <c r="Y653" s="11">
        <f t="shared" si="139"/>
        <v>50</v>
      </c>
      <c r="Z653" s="11">
        <f t="shared" si="139"/>
        <v>30</v>
      </c>
      <c r="AA653" s="11">
        <f t="shared" si="140"/>
        <v>30</v>
      </c>
      <c r="AB653" s="11">
        <f t="shared" si="141"/>
        <v>30</v>
      </c>
      <c r="AC653" s="11">
        <f t="shared" si="141"/>
        <v>50</v>
      </c>
      <c r="AD653" s="11">
        <f t="shared" si="142"/>
        <v>50</v>
      </c>
      <c r="AE653" s="11">
        <f t="shared" si="143"/>
        <v>50</v>
      </c>
    </row>
    <row r="654" spans="1:31">
      <c r="A654" s="1">
        <f>VLOOKUP(I654,Sheet3!$A$748:$B$779,2,FALSE)+VLOOKUP(B654,Sheet3!$A$2:$B$737,2,FALSE)</f>
        <v>2908</v>
      </c>
      <c r="B654" s="9" t="str">
        <f>Sheet3!A653</f>
        <v>费莱尼</v>
      </c>
      <c r="E654" s="1">
        <f t="shared" si="132"/>
        <v>3</v>
      </c>
      <c r="F654" s="1">
        <f>VLOOKUP(VLOOKUP(B654,Sheet3!$A$2:$D$737,4,FALSE),Sheet2!$A$15:$C$19,3,TRUE)</f>
        <v>3</v>
      </c>
      <c r="G654" s="1">
        <f>VLOOKUP(F654,Sheet2!$A$8:$D$12,4,FALSE)</f>
        <v>15</v>
      </c>
      <c r="H654" s="1">
        <f>VLOOKUP(VLOOKUP(B654,Sheet3!$A$2:$E$737,5,FALSE),Sheet2!$A$2:$B$5,2,FALSE)</f>
        <v>2</v>
      </c>
      <c r="I654" s="1" t="str">
        <f>Sheet3!C653</f>
        <v>比利时</v>
      </c>
      <c r="J654" s="1" t="str">
        <f t="shared" si="133"/>
        <v>比利时</v>
      </c>
      <c r="K654" s="1">
        <f t="shared" si="131"/>
        <v>5</v>
      </c>
      <c r="N654" s="1">
        <f>VLOOKUP(H654,Sheet2!$B$2:$F$5,2,FALSE)*VLOOKUP(F654,Sheet2!$A$8:$C$12,3,FALSE)</f>
        <v>96</v>
      </c>
      <c r="O654" s="9">
        <f>VLOOKUP(H654,Sheet2!$B$2:$F$5,3,FALSE)*VLOOKUP(F654,Sheet2!$A$8:$C$12,3,FALSE)</f>
        <v>120</v>
      </c>
      <c r="P654" s="9">
        <f>VLOOKUP(H654,Sheet2!$B$2:$F$5,4,FALSE)*VLOOKUP(F654,Sheet2!$A$8:$C$12,3,FALSE)</f>
        <v>72</v>
      </c>
      <c r="Q654" s="9">
        <f>VLOOKUP(H654,Sheet2!$B$2:$F$5,5,FALSE)*VLOOKUP(F654,Sheet2!$A$8:$C$12,3,FALSE)</f>
        <v>120</v>
      </c>
      <c r="R654" s="1">
        <f>VLOOKUP(F654,Sheet2!$A$7:$F$12,5,FALSE)</f>
        <v>85</v>
      </c>
      <c r="S654" s="1">
        <f>VLOOKUP(F654,Sheet2!$A$7:$F$12,6,FALSE)</f>
        <v>100</v>
      </c>
      <c r="T654" s="11">
        <f t="shared" si="134"/>
        <v>32</v>
      </c>
      <c r="U654" s="11">
        <f t="shared" si="135"/>
        <v>32</v>
      </c>
      <c r="V654" s="11">
        <f t="shared" si="136"/>
        <v>32</v>
      </c>
      <c r="W654" s="11">
        <f t="shared" si="137"/>
        <v>40</v>
      </c>
      <c r="X654" s="11">
        <f t="shared" si="138"/>
        <v>40</v>
      </c>
      <c r="Y654" s="11">
        <f t="shared" si="139"/>
        <v>40</v>
      </c>
      <c r="Z654" s="11">
        <f t="shared" si="139"/>
        <v>24</v>
      </c>
      <c r="AA654" s="11">
        <f t="shared" si="140"/>
        <v>24</v>
      </c>
      <c r="AB654" s="11">
        <f t="shared" si="141"/>
        <v>24</v>
      </c>
      <c r="AC654" s="11">
        <f t="shared" si="141"/>
        <v>40</v>
      </c>
      <c r="AD654" s="11">
        <f t="shared" si="142"/>
        <v>40</v>
      </c>
      <c r="AE654" s="11">
        <f t="shared" si="143"/>
        <v>40</v>
      </c>
    </row>
    <row r="655" spans="1:31">
      <c r="A655" s="1">
        <f>VLOOKUP(I655,Sheet3!$A$748:$B$779,2,FALSE)+VLOOKUP(B655,Sheet3!$A$2:$B$737,2,FALSE)</f>
        <v>2909</v>
      </c>
      <c r="B655" s="9" t="str">
        <f>Sheet3!A654</f>
        <v xml:space="preserve">哈扎德 </v>
      </c>
      <c r="E655" s="1">
        <f t="shared" si="132"/>
        <v>4</v>
      </c>
      <c r="F655" s="1">
        <f>VLOOKUP(VLOOKUP(B655,Sheet3!$A$2:$D$737,4,FALSE),Sheet2!$A$15:$C$19,3,TRUE)</f>
        <v>4</v>
      </c>
      <c r="G655" s="1">
        <f>VLOOKUP(F655,Sheet2!$A$8:$D$12,4,FALSE)</f>
        <v>20</v>
      </c>
      <c r="H655" s="1">
        <f>VLOOKUP(VLOOKUP(B655,Sheet3!$A$2:$E$737,5,FALSE),Sheet2!$A$2:$B$5,2,FALSE)</f>
        <v>2</v>
      </c>
      <c r="I655" s="1" t="str">
        <f>Sheet3!C654</f>
        <v>比利时</v>
      </c>
      <c r="J655" s="1" t="str">
        <f t="shared" si="133"/>
        <v>比利时</v>
      </c>
      <c r="K655" s="1">
        <f t="shared" si="131"/>
        <v>2</v>
      </c>
      <c r="N655" s="1">
        <f>VLOOKUP(H655,Sheet2!$B$2:$F$5,2,FALSE)*VLOOKUP(F655,Sheet2!$A$8:$C$12,3,FALSE)</f>
        <v>120</v>
      </c>
      <c r="O655" s="9">
        <f>VLOOKUP(H655,Sheet2!$B$2:$F$5,3,FALSE)*VLOOKUP(F655,Sheet2!$A$8:$C$12,3,FALSE)</f>
        <v>150</v>
      </c>
      <c r="P655" s="9">
        <f>VLOOKUP(H655,Sheet2!$B$2:$F$5,4,FALSE)*VLOOKUP(F655,Sheet2!$A$8:$C$12,3,FALSE)</f>
        <v>90</v>
      </c>
      <c r="Q655" s="9">
        <f>VLOOKUP(H655,Sheet2!$B$2:$F$5,5,FALSE)*VLOOKUP(F655,Sheet2!$A$8:$C$12,3,FALSE)</f>
        <v>150</v>
      </c>
      <c r="R655" s="1">
        <f>VLOOKUP(F655,Sheet2!$A$7:$F$12,5,FALSE)</f>
        <v>90</v>
      </c>
      <c r="S655" s="1">
        <f>VLOOKUP(F655,Sheet2!$A$7:$F$12,6,FALSE)</f>
        <v>110</v>
      </c>
      <c r="T655" s="11">
        <f t="shared" si="134"/>
        <v>40</v>
      </c>
      <c r="U655" s="11">
        <f t="shared" si="135"/>
        <v>40</v>
      </c>
      <c r="V655" s="11">
        <f t="shared" si="136"/>
        <v>40</v>
      </c>
      <c r="W655" s="11">
        <f t="shared" si="137"/>
        <v>50</v>
      </c>
      <c r="X655" s="11">
        <f t="shared" si="138"/>
        <v>50</v>
      </c>
      <c r="Y655" s="11">
        <f t="shared" si="139"/>
        <v>50</v>
      </c>
      <c r="Z655" s="11">
        <f t="shared" si="139"/>
        <v>30</v>
      </c>
      <c r="AA655" s="11">
        <f t="shared" si="140"/>
        <v>30</v>
      </c>
      <c r="AB655" s="11">
        <f t="shared" si="141"/>
        <v>30</v>
      </c>
      <c r="AC655" s="11">
        <f t="shared" si="141"/>
        <v>50</v>
      </c>
      <c r="AD655" s="11">
        <f t="shared" si="142"/>
        <v>50</v>
      </c>
      <c r="AE655" s="11">
        <f t="shared" si="143"/>
        <v>50</v>
      </c>
    </row>
    <row r="656" spans="1:31">
      <c r="A656" s="1">
        <f>VLOOKUP(I656,Sheet3!$A$748:$B$779,2,FALSE)+VLOOKUP(B656,Sheet3!$A$2:$B$737,2,FALSE)</f>
        <v>2910</v>
      </c>
      <c r="B656" s="9" t="str">
        <f>Sheet3!A655</f>
        <v xml:space="preserve">德布劳内 </v>
      </c>
      <c r="E656" s="1">
        <f t="shared" si="132"/>
        <v>3</v>
      </c>
      <c r="F656" s="1">
        <f>VLOOKUP(VLOOKUP(B656,Sheet3!$A$2:$D$737,4,FALSE),Sheet2!$A$15:$C$19,3,TRUE)</f>
        <v>3</v>
      </c>
      <c r="G656" s="1">
        <f>VLOOKUP(F656,Sheet2!$A$8:$D$12,4,FALSE)</f>
        <v>15</v>
      </c>
      <c r="H656" s="1">
        <f>VLOOKUP(VLOOKUP(B656,Sheet3!$A$2:$E$737,5,FALSE),Sheet2!$A$2:$B$5,2,FALSE)</f>
        <v>2</v>
      </c>
      <c r="I656" s="1" t="str">
        <f>Sheet3!C655</f>
        <v>比利时</v>
      </c>
      <c r="J656" s="1" t="str">
        <f t="shared" si="133"/>
        <v>比利时</v>
      </c>
      <c r="K656" s="1">
        <f t="shared" si="131"/>
        <v>1</v>
      </c>
      <c r="N656" s="1">
        <f>VLOOKUP(H656,Sheet2!$B$2:$F$5,2,FALSE)*VLOOKUP(F656,Sheet2!$A$8:$C$12,3,FALSE)</f>
        <v>96</v>
      </c>
      <c r="O656" s="9">
        <f>VLOOKUP(H656,Sheet2!$B$2:$F$5,3,FALSE)*VLOOKUP(F656,Sheet2!$A$8:$C$12,3,FALSE)</f>
        <v>120</v>
      </c>
      <c r="P656" s="9">
        <f>VLOOKUP(H656,Sheet2!$B$2:$F$5,4,FALSE)*VLOOKUP(F656,Sheet2!$A$8:$C$12,3,FALSE)</f>
        <v>72</v>
      </c>
      <c r="Q656" s="9">
        <f>VLOOKUP(H656,Sheet2!$B$2:$F$5,5,FALSE)*VLOOKUP(F656,Sheet2!$A$8:$C$12,3,FALSE)</f>
        <v>120</v>
      </c>
      <c r="R656" s="1">
        <f>VLOOKUP(F656,Sheet2!$A$7:$F$12,5,FALSE)</f>
        <v>85</v>
      </c>
      <c r="S656" s="1">
        <f>VLOOKUP(F656,Sheet2!$A$7:$F$12,6,FALSE)</f>
        <v>100</v>
      </c>
      <c r="T656" s="11">
        <f t="shared" si="134"/>
        <v>32</v>
      </c>
      <c r="U656" s="11">
        <f t="shared" si="135"/>
        <v>32</v>
      </c>
      <c r="V656" s="11">
        <f t="shared" si="136"/>
        <v>32</v>
      </c>
      <c r="W656" s="11">
        <f t="shared" si="137"/>
        <v>40</v>
      </c>
      <c r="X656" s="11">
        <f t="shared" si="138"/>
        <v>40</v>
      </c>
      <c r="Y656" s="11">
        <f t="shared" si="139"/>
        <v>40</v>
      </c>
      <c r="Z656" s="11">
        <f t="shared" si="139"/>
        <v>24</v>
      </c>
      <c r="AA656" s="11">
        <f t="shared" si="140"/>
        <v>24</v>
      </c>
      <c r="AB656" s="11">
        <f t="shared" si="141"/>
        <v>24</v>
      </c>
      <c r="AC656" s="11">
        <f t="shared" si="141"/>
        <v>40</v>
      </c>
      <c r="AD656" s="11">
        <f t="shared" si="142"/>
        <v>40</v>
      </c>
      <c r="AE656" s="11">
        <f t="shared" si="143"/>
        <v>40</v>
      </c>
    </row>
    <row r="657" spans="1:31">
      <c r="A657" s="1">
        <f>VLOOKUP(I657,Sheet3!$A$748:$B$779,2,FALSE)+VLOOKUP(B657,Sheet3!$A$2:$B$737,2,FALSE)</f>
        <v>2911</v>
      </c>
      <c r="B657" s="9" t="str">
        <f>Sheet3!A656</f>
        <v xml:space="preserve">本泰克 </v>
      </c>
      <c r="E657" s="1">
        <f t="shared" si="132"/>
        <v>3</v>
      </c>
      <c r="F657" s="1">
        <f>VLOOKUP(VLOOKUP(B657,Sheet3!$A$2:$D$737,4,FALSE),Sheet2!$A$15:$C$19,3,TRUE)</f>
        <v>3</v>
      </c>
      <c r="G657" s="1">
        <f>VLOOKUP(F657,Sheet2!$A$8:$D$12,4,FALSE)</f>
        <v>15</v>
      </c>
      <c r="H657" s="1">
        <f>VLOOKUP(VLOOKUP(B657,Sheet3!$A$2:$E$737,5,FALSE),Sheet2!$A$2:$B$5,2,FALSE)</f>
        <v>1</v>
      </c>
      <c r="I657" s="1" t="str">
        <f>Sheet3!C656</f>
        <v>比利时</v>
      </c>
      <c r="J657" s="1" t="str">
        <f t="shared" si="133"/>
        <v>比利时</v>
      </c>
      <c r="K657" s="1">
        <f t="shared" si="131"/>
        <v>11</v>
      </c>
      <c r="N657" s="1">
        <f>VLOOKUP(H657,Sheet2!$B$2:$F$5,2,FALSE)*VLOOKUP(F657,Sheet2!$A$8:$C$12,3,FALSE)</f>
        <v>120</v>
      </c>
      <c r="O657" s="9">
        <f>VLOOKUP(H657,Sheet2!$B$2:$F$5,3,FALSE)*VLOOKUP(F657,Sheet2!$A$8:$C$12,3,FALSE)</f>
        <v>96</v>
      </c>
      <c r="P657" s="9">
        <f>VLOOKUP(H657,Sheet2!$B$2:$F$5,4,FALSE)*VLOOKUP(F657,Sheet2!$A$8:$C$12,3,FALSE)</f>
        <v>72</v>
      </c>
      <c r="Q657" s="9">
        <f>VLOOKUP(H657,Sheet2!$B$2:$F$5,5,FALSE)*VLOOKUP(F657,Sheet2!$A$8:$C$12,3,FALSE)</f>
        <v>120</v>
      </c>
      <c r="R657" s="1">
        <f>VLOOKUP(F657,Sheet2!$A$7:$F$12,5,FALSE)</f>
        <v>85</v>
      </c>
      <c r="S657" s="1">
        <f>VLOOKUP(F657,Sheet2!$A$7:$F$12,6,FALSE)</f>
        <v>100</v>
      </c>
      <c r="T657" s="11">
        <f t="shared" si="134"/>
        <v>40</v>
      </c>
      <c r="U657" s="11">
        <f t="shared" si="135"/>
        <v>40</v>
      </c>
      <c r="V657" s="11">
        <f t="shared" si="136"/>
        <v>40</v>
      </c>
      <c r="W657" s="11">
        <f t="shared" si="137"/>
        <v>32</v>
      </c>
      <c r="X657" s="11">
        <f t="shared" si="138"/>
        <v>32</v>
      </c>
      <c r="Y657" s="11">
        <f t="shared" si="139"/>
        <v>32</v>
      </c>
      <c r="Z657" s="11">
        <f t="shared" si="139"/>
        <v>24</v>
      </c>
      <c r="AA657" s="11">
        <f t="shared" si="140"/>
        <v>24</v>
      </c>
      <c r="AB657" s="11">
        <f t="shared" si="141"/>
        <v>24</v>
      </c>
      <c r="AC657" s="11">
        <f t="shared" si="141"/>
        <v>40</v>
      </c>
      <c r="AD657" s="11">
        <f t="shared" si="142"/>
        <v>40</v>
      </c>
      <c r="AE657" s="11">
        <f t="shared" si="143"/>
        <v>40</v>
      </c>
    </row>
    <row r="658" spans="1:31">
      <c r="A658" s="1">
        <f>VLOOKUP(I658,Sheet3!$A$748:$B$779,2,FALSE)+VLOOKUP(B658,Sheet3!$A$2:$B$737,2,FALSE)</f>
        <v>2912</v>
      </c>
      <c r="B658" s="9" t="str">
        <f>Sheet3!A657</f>
        <v xml:space="preserve">S.米尼奥莱特 </v>
      </c>
      <c r="E658" s="1">
        <f t="shared" si="132"/>
        <v>3</v>
      </c>
      <c r="F658" s="1">
        <f>VLOOKUP(VLOOKUP(B658,Sheet3!$A$2:$D$737,4,FALSE),Sheet2!$A$15:$C$19,3,TRUE)</f>
        <v>3</v>
      </c>
      <c r="G658" s="1">
        <f>VLOOKUP(F658,Sheet2!$A$8:$D$12,4,FALSE)</f>
        <v>15</v>
      </c>
      <c r="H658" s="1">
        <f>VLOOKUP(VLOOKUP(B658,Sheet3!$A$2:$E$737,5,FALSE),Sheet2!$A$2:$B$5,2,FALSE)</f>
        <v>4</v>
      </c>
      <c r="I658" s="1" t="str">
        <f>Sheet3!C657</f>
        <v>比利时</v>
      </c>
      <c r="J658" s="1" t="str">
        <f t="shared" si="133"/>
        <v>比利时</v>
      </c>
      <c r="K658" s="1">
        <f t="shared" si="131"/>
        <v>9</v>
      </c>
      <c r="N658" s="1">
        <f>VLOOKUP(H658,Sheet2!$B$2:$F$5,2,FALSE)*VLOOKUP(F658,Sheet2!$A$8:$C$12,3,FALSE)</f>
        <v>72</v>
      </c>
      <c r="O658" s="9">
        <f>VLOOKUP(H658,Sheet2!$B$2:$F$5,3,FALSE)*VLOOKUP(F658,Sheet2!$A$8:$C$12,3,FALSE)</f>
        <v>72</v>
      </c>
      <c r="P658" s="9">
        <f>VLOOKUP(H658,Sheet2!$B$2:$F$5,4,FALSE)*VLOOKUP(F658,Sheet2!$A$8:$C$12,3,FALSE)</f>
        <v>144</v>
      </c>
      <c r="Q658" s="9">
        <f>VLOOKUP(H658,Sheet2!$B$2:$F$5,5,FALSE)*VLOOKUP(F658,Sheet2!$A$8:$C$12,3,FALSE)</f>
        <v>120</v>
      </c>
      <c r="R658" s="1">
        <f>VLOOKUP(F658,Sheet2!$A$7:$F$12,5,FALSE)</f>
        <v>85</v>
      </c>
      <c r="S658" s="1">
        <f>VLOOKUP(F658,Sheet2!$A$7:$F$12,6,FALSE)</f>
        <v>100</v>
      </c>
      <c r="T658" s="11">
        <f t="shared" si="134"/>
        <v>24</v>
      </c>
      <c r="U658" s="11">
        <f t="shared" si="135"/>
        <v>24</v>
      </c>
      <c r="V658" s="11">
        <f t="shared" si="136"/>
        <v>24</v>
      </c>
      <c r="W658" s="11">
        <f t="shared" si="137"/>
        <v>24</v>
      </c>
      <c r="X658" s="11">
        <f t="shared" si="138"/>
        <v>24</v>
      </c>
      <c r="Y658" s="11">
        <f t="shared" si="139"/>
        <v>24</v>
      </c>
      <c r="Z658" s="11">
        <f t="shared" si="139"/>
        <v>48</v>
      </c>
      <c r="AA658" s="11">
        <f t="shared" si="140"/>
        <v>48</v>
      </c>
      <c r="AB658" s="11">
        <f t="shared" si="141"/>
        <v>48</v>
      </c>
      <c r="AC658" s="11">
        <f t="shared" si="141"/>
        <v>40</v>
      </c>
      <c r="AD658" s="11">
        <f t="shared" si="142"/>
        <v>40</v>
      </c>
      <c r="AE658" s="11">
        <f t="shared" si="143"/>
        <v>40</v>
      </c>
    </row>
    <row r="659" spans="1:31">
      <c r="A659" s="1">
        <f>VLOOKUP(I659,Sheet3!$A$748:$B$779,2,FALSE)+VLOOKUP(B659,Sheet3!$A$2:$B$737,2,FALSE)</f>
        <v>2913</v>
      </c>
      <c r="B659" s="9" t="str">
        <f>Sheet3!A658</f>
        <v>隆巴尔茨</v>
      </c>
      <c r="E659" s="1">
        <f t="shared" si="132"/>
        <v>3</v>
      </c>
      <c r="F659" s="1">
        <f>VLOOKUP(VLOOKUP(B659,Sheet3!$A$2:$D$737,4,FALSE),Sheet2!$A$15:$C$19,3,TRUE)</f>
        <v>3</v>
      </c>
      <c r="G659" s="1">
        <f>VLOOKUP(F659,Sheet2!$A$8:$D$12,4,FALSE)</f>
        <v>15</v>
      </c>
      <c r="H659" s="1">
        <f>VLOOKUP(VLOOKUP(B659,Sheet3!$A$2:$E$737,5,FALSE),Sheet2!$A$2:$B$5,2,FALSE)</f>
        <v>3</v>
      </c>
      <c r="I659" s="1" t="str">
        <f>Sheet3!C658</f>
        <v>比利时</v>
      </c>
      <c r="J659" s="1" t="str">
        <f t="shared" si="133"/>
        <v>比利时</v>
      </c>
      <c r="K659" s="1">
        <f t="shared" si="131"/>
        <v>13</v>
      </c>
      <c r="N659" s="1">
        <f>VLOOKUP(H659,Sheet2!$B$2:$F$5,2,FALSE)*VLOOKUP(F659,Sheet2!$A$8:$C$12,3,FALSE)</f>
        <v>72</v>
      </c>
      <c r="O659" s="9">
        <f>VLOOKUP(H659,Sheet2!$B$2:$F$5,3,FALSE)*VLOOKUP(F659,Sheet2!$A$8:$C$12,3,FALSE)</f>
        <v>96</v>
      </c>
      <c r="P659" s="9">
        <f>VLOOKUP(H659,Sheet2!$B$2:$F$5,4,FALSE)*VLOOKUP(F659,Sheet2!$A$8:$C$12,3,FALSE)</f>
        <v>120</v>
      </c>
      <c r="Q659" s="9">
        <f>VLOOKUP(H659,Sheet2!$B$2:$F$5,5,FALSE)*VLOOKUP(F659,Sheet2!$A$8:$C$12,3,FALSE)</f>
        <v>120</v>
      </c>
      <c r="R659" s="1">
        <f>VLOOKUP(F659,Sheet2!$A$7:$F$12,5,FALSE)</f>
        <v>85</v>
      </c>
      <c r="S659" s="1">
        <f>VLOOKUP(F659,Sheet2!$A$7:$F$12,6,FALSE)</f>
        <v>100</v>
      </c>
      <c r="T659" s="11">
        <f t="shared" si="134"/>
        <v>24</v>
      </c>
      <c r="U659" s="11">
        <f t="shared" si="135"/>
        <v>24</v>
      </c>
      <c r="V659" s="11">
        <f t="shared" si="136"/>
        <v>24</v>
      </c>
      <c r="W659" s="11">
        <f t="shared" si="137"/>
        <v>32</v>
      </c>
      <c r="X659" s="11">
        <f t="shared" si="138"/>
        <v>32</v>
      </c>
      <c r="Y659" s="11">
        <f t="shared" si="139"/>
        <v>32</v>
      </c>
      <c r="Z659" s="11">
        <f t="shared" si="139"/>
        <v>40</v>
      </c>
      <c r="AA659" s="11">
        <f t="shared" si="140"/>
        <v>40</v>
      </c>
      <c r="AB659" s="11">
        <f t="shared" si="141"/>
        <v>40</v>
      </c>
      <c r="AC659" s="11">
        <f t="shared" si="141"/>
        <v>40</v>
      </c>
      <c r="AD659" s="11">
        <f t="shared" si="142"/>
        <v>40</v>
      </c>
      <c r="AE659" s="11">
        <f t="shared" si="143"/>
        <v>40</v>
      </c>
    </row>
    <row r="660" spans="1:31">
      <c r="A660" s="1">
        <f>VLOOKUP(I660,Sheet3!$A$748:$B$779,2,FALSE)+VLOOKUP(B660,Sheet3!$A$2:$B$737,2,FALSE)</f>
        <v>2914</v>
      </c>
      <c r="B660" s="9" t="str">
        <f>Sheet3!A659</f>
        <v>范·比藤</v>
      </c>
      <c r="E660" s="1">
        <f t="shared" si="132"/>
        <v>4</v>
      </c>
      <c r="F660" s="1">
        <f>VLOOKUP(VLOOKUP(B660,Sheet3!$A$2:$D$737,4,FALSE),Sheet2!$A$15:$C$19,3,TRUE)</f>
        <v>4</v>
      </c>
      <c r="G660" s="1">
        <f>VLOOKUP(F660,Sheet2!$A$8:$D$12,4,FALSE)</f>
        <v>20</v>
      </c>
      <c r="H660" s="1">
        <f>VLOOKUP(VLOOKUP(B660,Sheet3!$A$2:$E$737,5,FALSE),Sheet2!$A$2:$B$5,2,FALSE)</f>
        <v>3</v>
      </c>
      <c r="I660" s="1" t="str">
        <f>Sheet3!C659</f>
        <v>比利时</v>
      </c>
      <c r="J660" s="1" t="str">
        <f t="shared" si="133"/>
        <v>比利时</v>
      </c>
      <c r="K660" s="1">
        <f t="shared" si="131"/>
        <v>10</v>
      </c>
      <c r="N660" s="1">
        <f>VLOOKUP(H660,Sheet2!$B$2:$F$5,2,FALSE)*VLOOKUP(F660,Sheet2!$A$8:$C$12,3,FALSE)</f>
        <v>90</v>
      </c>
      <c r="O660" s="9">
        <f>VLOOKUP(H660,Sheet2!$B$2:$F$5,3,FALSE)*VLOOKUP(F660,Sheet2!$A$8:$C$12,3,FALSE)</f>
        <v>120</v>
      </c>
      <c r="P660" s="9">
        <f>VLOOKUP(H660,Sheet2!$B$2:$F$5,4,FALSE)*VLOOKUP(F660,Sheet2!$A$8:$C$12,3,FALSE)</f>
        <v>150</v>
      </c>
      <c r="Q660" s="9">
        <f>VLOOKUP(H660,Sheet2!$B$2:$F$5,5,FALSE)*VLOOKUP(F660,Sheet2!$A$8:$C$12,3,FALSE)</f>
        <v>150</v>
      </c>
      <c r="R660" s="1">
        <f>VLOOKUP(F660,Sheet2!$A$7:$F$12,5,FALSE)</f>
        <v>90</v>
      </c>
      <c r="S660" s="1">
        <f>VLOOKUP(F660,Sheet2!$A$7:$F$12,6,FALSE)</f>
        <v>110</v>
      </c>
      <c r="T660" s="11">
        <f t="shared" si="134"/>
        <v>30</v>
      </c>
      <c r="U660" s="11">
        <f t="shared" si="135"/>
        <v>30</v>
      </c>
      <c r="V660" s="11">
        <f t="shared" si="136"/>
        <v>30</v>
      </c>
      <c r="W660" s="11">
        <f t="shared" si="137"/>
        <v>40</v>
      </c>
      <c r="X660" s="11">
        <f t="shared" si="138"/>
        <v>40</v>
      </c>
      <c r="Y660" s="11">
        <f t="shared" si="139"/>
        <v>40</v>
      </c>
      <c r="Z660" s="11">
        <f t="shared" si="139"/>
        <v>50</v>
      </c>
      <c r="AA660" s="11">
        <f t="shared" si="140"/>
        <v>50</v>
      </c>
      <c r="AB660" s="11">
        <f t="shared" si="141"/>
        <v>50</v>
      </c>
      <c r="AC660" s="11">
        <f t="shared" si="141"/>
        <v>50</v>
      </c>
      <c r="AD660" s="11">
        <f t="shared" si="142"/>
        <v>50</v>
      </c>
      <c r="AE660" s="11">
        <f t="shared" si="143"/>
        <v>50</v>
      </c>
    </row>
    <row r="661" spans="1:31">
      <c r="A661" s="1">
        <f>VLOOKUP(I661,Sheet3!$A$748:$B$779,2,FALSE)+VLOOKUP(B661,Sheet3!$A$2:$B$737,2,FALSE)</f>
        <v>2915</v>
      </c>
      <c r="B661" s="9" t="str">
        <f>Sheet3!A660</f>
        <v>POCOGNOLI</v>
      </c>
      <c r="E661" s="1">
        <f t="shared" si="132"/>
        <v>2</v>
      </c>
      <c r="F661" s="1">
        <f>VLOOKUP(VLOOKUP(B661,Sheet3!$A$2:$D$737,4,FALSE),Sheet2!$A$15:$C$19,3,TRUE)</f>
        <v>2</v>
      </c>
      <c r="G661" s="1">
        <f>VLOOKUP(F661,Sheet2!$A$8:$D$12,4,FALSE)</f>
        <v>10</v>
      </c>
      <c r="H661" s="1">
        <f>VLOOKUP(VLOOKUP(B661,Sheet3!$A$2:$E$737,5,FALSE),Sheet2!$A$2:$B$5,2,FALSE)</f>
        <v>3</v>
      </c>
      <c r="I661" s="1" t="str">
        <f>Sheet3!C660</f>
        <v>比利时</v>
      </c>
      <c r="J661" s="1" t="str">
        <f t="shared" si="133"/>
        <v>比利时</v>
      </c>
      <c r="K661" s="1">
        <f t="shared" si="131"/>
        <v>14</v>
      </c>
      <c r="N661" s="1">
        <f>VLOOKUP(H661,Sheet2!$B$2:$F$5,2,FALSE)*VLOOKUP(F661,Sheet2!$A$8:$C$12,3,FALSE)</f>
        <v>60</v>
      </c>
      <c r="O661" s="9">
        <f>VLOOKUP(H661,Sheet2!$B$2:$F$5,3,FALSE)*VLOOKUP(F661,Sheet2!$A$8:$C$12,3,FALSE)</f>
        <v>80</v>
      </c>
      <c r="P661" s="9">
        <f>VLOOKUP(H661,Sheet2!$B$2:$F$5,4,FALSE)*VLOOKUP(F661,Sheet2!$A$8:$C$12,3,FALSE)</f>
        <v>100</v>
      </c>
      <c r="Q661" s="9">
        <f>VLOOKUP(H661,Sheet2!$B$2:$F$5,5,FALSE)*VLOOKUP(F661,Sheet2!$A$8:$C$12,3,FALSE)</f>
        <v>100</v>
      </c>
      <c r="R661" s="1">
        <f>VLOOKUP(F661,Sheet2!$A$7:$F$12,5,FALSE)</f>
        <v>80</v>
      </c>
      <c r="S661" s="1">
        <f>VLOOKUP(F661,Sheet2!$A$7:$F$12,6,FALSE)</f>
        <v>95</v>
      </c>
      <c r="T661" s="11">
        <f t="shared" si="134"/>
        <v>20</v>
      </c>
      <c r="U661" s="11">
        <f t="shared" si="135"/>
        <v>20</v>
      </c>
      <c r="V661" s="11">
        <f t="shared" si="136"/>
        <v>20</v>
      </c>
      <c r="W661" s="11">
        <f t="shared" si="137"/>
        <v>26.666666666666668</v>
      </c>
      <c r="X661" s="11">
        <f t="shared" si="138"/>
        <v>26.666666666666668</v>
      </c>
      <c r="Y661" s="11">
        <f t="shared" si="139"/>
        <v>26.666666666666668</v>
      </c>
      <c r="Z661" s="11">
        <f t="shared" si="139"/>
        <v>33.333333333333336</v>
      </c>
      <c r="AA661" s="11">
        <f t="shared" si="140"/>
        <v>33.333333333333336</v>
      </c>
      <c r="AB661" s="11">
        <f t="shared" si="141"/>
        <v>33.333333333333336</v>
      </c>
      <c r="AC661" s="11">
        <f t="shared" si="141"/>
        <v>33.333333333333336</v>
      </c>
      <c r="AD661" s="11">
        <f t="shared" si="142"/>
        <v>33.333333333333336</v>
      </c>
      <c r="AE661" s="11">
        <f t="shared" si="143"/>
        <v>33.333333333333336</v>
      </c>
    </row>
    <row r="662" spans="1:31">
      <c r="A662" s="1">
        <f>VLOOKUP(I662,Sheet3!$A$748:$B$779,2,FALSE)+VLOOKUP(B662,Sheet3!$A$2:$B$737,2,FALSE)</f>
        <v>2916</v>
      </c>
      <c r="B662" s="9" t="str">
        <f>Sheet3!A661</f>
        <v>西蒙斯</v>
      </c>
      <c r="E662" s="1">
        <f t="shared" si="132"/>
        <v>2</v>
      </c>
      <c r="F662" s="1">
        <f>VLOOKUP(VLOOKUP(B662,Sheet3!$A$2:$D$737,4,FALSE),Sheet2!$A$15:$C$19,3,TRUE)</f>
        <v>2</v>
      </c>
      <c r="G662" s="1">
        <f>VLOOKUP(F662,Sheet2!$A$8:$D$12,4,FALSE)</f>
        <v>10</v>
      </c>
      <c r="H662" s="1">
        <f>VLOOKUP(VLOOKUP(B662,Sheet3!$A$2:$E$737,5,FALSE),Sheet2!$A$2:$B$5,2,FALSE)</f>
        <v>2</v>
      </c>
      <c r="I662" s="1" t="str">
        <f>Sheet3!C661</f>
        <v>比利时</v>
      </c>
      <c r="J662" s="1" t="str">
        <f t="shared" si="133"/>
        <v>比利时</v>
      </c>
      <c r="K662" s="1">
        <f t="shared" ref="K662:K725" si="144">K644</f>
        <v>6</v>
      </c>
      <c r="N662" s="1">
        <f>VLOOKUP(H662,Sheet2!$B$2:$F$5,2,FALSE)*VLOOKUP(F662,Sheet2!$A$8:$C$12,3,FALSE)</f>
        <v>80</v>
      </c>
      <c r="O662" s="9">
        <f>VLOOKUP(H662,Sheet2!$B$2:$F$5,3,FALSE)*VLOOKUP(F662,Sheet2!$A$8:$C$12,3,FALSE)</f>
        <v>100</v>
      </c>
      <c r="P662" s="9">
        <f>VLOOKUP(H662,Sheet2!$B$2:$F$5,4,FALSE)*VLOOKUP(F662,Sheet2!$A$8:$C$12,3,FALSE)</f>
        <v>60</v>
      </c>
      <c r="Q662" s="9">
        <f>VLOOKUP(H662,Sheet2!$B$2:$F$5,5,FALSE)*VLOOKUP(F662,Sheet2!$A$8:$C$12,3,FALSE)</f>
        <v>100</v>
      </c>
      <c r="R662" s="1">
        <f>VLOOKUP(F662,Sheet2!$A$7:$F$12,5,FALSE)</f>
        <v>80</v>
      </c>
      <c r="S662" s="1">
        <f>VLOOKUP(F662,Sheet2!$A$7:$F$12,6,FALSE)</f>
        <v>95</v>
      </c>
      <c r="T662" s="11">
        <f t="shared" si="134"/>
        <v>26.666666666666668</v>
      </c>
      <c r="U662" s="11">
        <f t="shared" si="135"/>
        <v>26.666666666666668</v>
      </c>
      <c r="V662" s="11">
        <f t="shared" si="136"/>
        <v>26.666666666666668</v>
      </c>
      <c r="W662" s="11">
        <f t="shared" si="137"/>
        <v>33.333333333333336</v>
      </c>
      <c r="X662" s="11">
        <f t="shared" si="138"/>
        <v>33.333333333333336</v>
      </c>
      <c r="Y662" s="11">
        <f t="shared" si="139"/>
        <v>33.333333333333336</v>
      </c>
      <c r="Z662" s="11">
        <f t="shared" si="139"/>
        <v>20</v>
      </c>
      <c r="AA662" s="11">
        <f t="shared" si="140"/>
        <v>20</v>
      </c>
      <c r="AB662" s="11">
        <f t="shared" si="141"/>
        <v>20</v>
      </c>
      <c r="AC662" s="11">
        <f t="shared" si="141"/>
        <v>33.333333333333336</v>
      </c>
      <c r="AD662" s="11">
        <f t="shared" si="142"/>
        <v>33.333333333333336</v>
      </c>
      <c r="AE662" s="11">
        <f t="shared" si="143"/>
        <v>33.333333333333336</v>
      </c>
    </row>
    <row r="663" spans="1:31">
      <c r="A663" s="1">
        <f>VLOOKUP(I663,Sheet3!$A$748:$B$779,2,FALSE)+VLOOKUP(B663,Sheet3!$A$2:$B$737,2,FALSE)</f>
        <v>2917</v>
      </c>
      <c r="B663" s="9" t="str">
        <f>Sheet3!A662</f>
        <v>德弗尔</v>
      </c>
      <c r="E663" s="1">
        <f t="shared" si="132"/>
        <v>3</v>
      </c>
      <c r="F663" s="1">
        <f>VLOOKUP(VLOOKUP(B663,Sheet3!$A$2:$D$737,4,FALSE),Sheet2!$A$15:$C$19,3,TRUE)</f>
        <v>3</v>
      </c>
      <c r="G663" s="1">
        <f>VLOOKUP(F663,Sheet2!$A$8:$D$12,4,FALSE)</f>
        <v>15</v>
      </c>
      <c r="H663" s="1">
        <f>VLOOKUP(VLOOKUP(B663,Sheet3!$A$2:$E$737,5,FALSE),Sheet2!$A$2:$B$5,2,FALSE)</f>
        <v>2</v>
      </c>
      <c r="I663" s="1" t="str">
        <f>Sheet3!C662</f>
        <v>比利时</v>
      </c>
      <c r="J663" s="1" t="str">
        <f t="shared" si="133"/>
        <v>比利时</v>
      </c>
      <c r="K663" s="1">
        <f t="shared" si="144"/>
        <v>12</v>
      </c>
      <c r="N663" s="1">
        <f>VLOOKUP(H663,Sheet2!$B$2:$F$5,2,FALSE)*VLOOKUP(F663,Sheet2!$A$8:$C$12,3,FALSE)</f>
        <v>96</v>
      </c>
      <c r="O663" s="9">
        <f>VLOOKUP(H663,Sheet2!$B$2:$F$5,3,FALSE)*VLOOKUP(F663,Sheet2!$A$8:$C$12,3,FALSE)</f>
        <v>120</v>
      </c>
      <c r="P663" s="9">
        <f>VLOOKUP(H663,Sheet2!$B$2:$F$5,4,FALSE)*VLOOKUP(F663,Sheet2!$A$8:$C$12,3,FALSE)</f>
        <v>72</v>
      </c>
      <c r="Q663" s="9">
        <f>VLOOKUP(H663,Sheet2!$B$2:$F$5,5,FALSE)*VLOOKUP(F663,Sheet2!$A$8:$C$12,3,FALSE)</f>
        <v>120</v>
      </c>
      <c r="R663" s="1">
        <f>VLOOKUP(F663,Sheet2!$A$7:$F$12,5,FALSE)</f>
        <v>85</v>
      </c>
      <c r="S663" s="1">
        <f>VLOOKUP(F663,Sheet2!$A$7:$F$12,6,FALSE)</f>
        <v>100</v>
      </c>
      <c r="T663" s="11">
        <f t="shared" si="134"/>
        <v>32</v>
      </c>
      <c r="U663" s="11">
        <f t="shared" si="135"/>
        <v>32</v>
      </c>
      <c r="V663" s="11">
        <f t="shared" si="136"/>
        <v>32</v>
      </c>
      <c r="W663" s="11">
        <f t="shared" si="137"/>
        <v>40</v>
      </c>
      <c r="X663" s="11">
        <f t="shared" si="138"/>
        <v>40</v>
      </c>
      <c r="Y663" s="11">
        <f t="shared" si="139"/>
        <v>40</v>
      </c>
      <c r="Z663" s="11">
        <f t="shared" si="139"/>
        <v>24</v>
      </c>
      <c r="AA663" s="11">
        <f t="shared" si="140"/>
        <v>24</v>
      </c>
      <c r="AB663" s="11">
        <f t="shared" si="141"/>
        <v>24</v>
      </c>
      <c r="AC663" s="11">
        <f t="shared" si="141"/>
        <v>40</v>
      </c>
      <c r="AD663" s="11">
        <f t="shared" si="142"/>
        <v>40</v>
      </c>
      <c r="AE663" s="11">
        <f t="shared" si="143"/>
        <v>40</v>
      </c>
    </row>
    <row r="664" spans="1:31">
      <c r="A664" s="1">
        <f>VLOOKUP(I664,Sheet3!$A$748:$B$779,2,FALSE)+VLOOKUP(B664,Sheet3!$A$2:$B$737,2,FALSE)</f>
        <v>2918</v>
      </c>
      <c r="B664" s="9" t="str">
        <f>Sheet3!A663</f>
        <v>吉莱</v>
      </c>
      <c r="E664" s="1">
        <f t="shared" si="132"/>
        <v>2</v>
      </c>
      <c r="F664" s="1">
        <f>VLOOKUP(VLOOKUP(B664,Sheet3!$A$2:$D$737,4,FALSE),Sheet2!$A$15:$C$19,3,TRUE)</f>
        <v>2</v>
      </c>
      <c r="G664" s="1">
        <f>VLOOKUP(F664,Sheet2!$A$8:$D$12,4,FALSE)</f>
        <v>10</v>
      </c>
      <c r="H664" s="1">
        <f>VLOOKUP(VLOOKUP(B664,Sheet3!$A$2:$E$737,5,FALSE),Sheet2!$A$2:$B$5,2,FALSE)</f>
        <v>2</v>
      </c>
      <c r="I664" s="1" t="str">
        <f>Sheet3!C663</f>
        <v>比利时</v>
      </c>
      <c r="J664" s="1" t="str">
        <f t="shared" si="133"/>
        <v>比利时</v>
      </c>
      <c r="K664" s="1">
        <f t="shared" si="144"/>
        <v>3</v>
      </c>
      <c r="N664" s="1">
        <f>VLOOKUP(H664,Sheet2!$B$2:$F$5,2,FALSE)*VLOOKUP(F664,Sheet2!$A$8:$C$12,3,FALSE)</f>
        <v>80</v>
      </c>
      <c r="O664" s="9">
        <f>VLOOKUP(H664,Sheet2!$B$2:$F$5,3,FALSE)*VLOOKUP(F664,Sheet2!$A$8:$C$12,3,FALSE)</f>
        <v>100</v>
      </c>
      <c r="P664" s="9">
        <f>VLOOKUP(H664,Sheet2!$B$2:$F$5,4,FALSE)*VLOOKUP(F664,Sheet2!$A$8:$C$12,3,FALSE)</f>
        <v>60</v>
      </c>
      <c r="Q664" s="9">
        <f>VLOOKUP(H664,Sheet2!$B$2:$F$5,5,FALSE)*VLOOKUP(F664,Sheet2!$A$8:$C$12,3,FALSE)</f>
        <v>100</v>
      </c>
      <c r="R664" s="1">
        <f>VLOOKUP(F664,Sheet2!$A$7:$F$12,5,FALSE)</f>
        <v>80</v>
      </c>
      <c r="S664" s="1">
        <f>VLOOKUP(F664,Sheet2!$A$7:$F$12,6,FALSE)</f>
        <v>95</v>
      </c>
      <c r="T664" s="11">
        <f t="shared" si="134"/>
        <v>26.666666666666668</v>
      </c>
      <c r="U664" s="11">
        <f t="shared" si="135"/>
        <v>26.666666666666668</v>
      </c>
      <c r="V664" s="11">
        <f t="shared" si="136"/>
        <v>26.666666666666668</v>
      </c>
      <c r="W664" s="11">
        <f t="shared" si="137"/>
        <v>33.333333333333336</v>
      </c>
      <c r="X664" s="11">
        <f t="shared" si="138"/>
        <v>33.333333333333336</v>
      </c>
      <c r="Y664" s="11">
        <f t="shared" si="139"/>
        <v>33.333333333333336</v>
      </c>
      <c r="Z664" s="11">
        <f t="shared" si="139"/>
        <v>20</v>
      </c>
      <c r="AA664" s="11">
        <f t="shared" si="140"/>
        <v>20</v>
      </c>
      <c r="AB664" s="11">
        <f t="shared" si="141"/>
        <v>20</v>
      </c>
      <c r="AC664" s="11">
        <f t="shared" si="141"/>
        <v>33.333333333333336</v>
      </c>
      <c r="AD664" s="11">
        <f t="shared" si="142"/>
        <v>33.333333333333336</v>
      </c>
      <c r="AE664" s="11">
        <f t="shared" si="143"/>
        <v>33.333333333333336</v>
      </c>
    </row>
    <row r="665" spans="1:31">
      <c r="A665" s="1">
        <f>VLOOKUP(I665,Sheet3!$A$748:$B$779,2,FALSE)+VLOOKUP(B665,Sheet3!$A$2:$B$737,2,FALSE)</f>
        <v>2919</v>
      </c>
      <c r="B665" s="9" t="str">
        <f>Sheet3!A664</f>
        <v xml:space="preserve">默滕斯 </v>
      </c>
      <c r="E665" s="1">
        <f t="shared" si="132"/>
        <v>4</v>
      </c>
      <c r="F665" s="1">
        <f>VLOOKUP(VLOOKUP(B665,Sheet3!$A$2:$D$737,4,FALSE),Sheet2!$A$15:$C$19,3,TRUE)</f>
        <v>4</v>
      </c>
      <c r="G665" s="1">
        <f>VLOOKUP(F665,Sheet2!$A$8:$D$12,4,FALSE)</f>
        <v>20</v>
      </c>
      <c r="H665" s="1">
        <f>VLOOKUP(VLOOKUP(B665,Sheet3!$A$2:$E$737,5,FALSE),Sheet2!$A$2:$B$5,2,FALSE)</f>
        <v>1</v>
      </c>
      <c r="I665" s="1" t="str">
        <f>Sheet3!C664</f>
        <v>比利时</v>
      </c>
      <c r="J665" s="1" t="str">
        <f t="shared" si="133"/>
        <v>比利时</v>
      </c>
      <c r="K665" s="1">
        <f t="shared" si="144"/>
        <v>1</v>
      </c>
      <c r="N665" s="1">
        <f>VLOOKUP(H665,Sheet2!$B$2:$F$5,2,FALSE)*VLOOKUP(F665,Sheet2!$A$8:$C$12,3,FALSE)</f>
        <v>150</v>
      </c>
      <c r="O665" s="9">
        <f>VLOOKUP(H665,Sheet2!$B$2:$F$5,3,FALSE)*VLOOKUP(F665,Sheet2!$A$8:$C$12,3,FALSE)</f>
        <v>120</v>
      </c>
      <c r="P665" s="9">
        <f>VLOOKUP(H665,Sheet2!$B$2:$F$5,4,FALSE)*VLOOKUP(F665,Sheet2!$A$8:$C$12,3,FALSE)</f>
        <v>90</v>
      </c>
      <c r="Q665" s="9">
        <f>VLOOKUP(H665,Sheet2!$B$2:$F$5,5,FALSE)*VLOOKUP(F665,Sheet2!$A$8:$C$12,3,FALSE)</f>
        <v>150</v>
      </c>
      <c r="R665" s="1">
        <f>VLOOKUP(F665,Sheet2!$A$7:$F$12,5,FALSE)</f>
        <v>90</v>
      </c>
      <c r="S665" s="1">
        <f>VLOOKUP(F665,Sheet2!$A$7:$F$12,6,FALSE)</f>
        <v>110</v>
      </c>
      <c r="T665" s="11">
        <f t="shared" si="134"/>
        <v>50</v>
      </c>
      <c r="U665" s="11">
        <f t="shared" si="135"/>
        <v>50</v>
      </c>
      <c r="V665" s="11">
        <f t="shared" si="136"/>
        <v>50</v>
      </c>
      <c r="W665" s="11">
        <f t="shared" si="137"/>
        <v>40</v>
      </c>
      <c r="X665" s="11">
        <f t="shared" si="138"/>
        <v>40</v>
      </c>
      <c r="Y665" s="11">
        <f t="shared" si="139"/>
        <v>40</v>
      </c>
      <c r="Z665" s="11">
        <f t="shared" si="139"/>
        <v>30</v>
      </c>
      <c r="AA665" s="11">
        <f t="shared" si="140"/>
        <v>30</v>
      </c>
      <c r="AB665" s="11">
        <f t="shared" si="141"/>
        <v>30</v>
      </c>
      <c r="AC665" s="11">
        <f t="shared" si="141"/>
        <v>50</v>
      </c>
      <c r="AD665" s="11">
        <f t="shared" si="142"/>
        <v>50</v>
      </c>
      <c r="AE665" s="11">
        <f t="shared" si="143"/>
        <v>50</v>
      </c>
    </row>
    <row r="666" spans="1:31">
      <c r="A666" s="1">
        <f>VLOOKUP(I666,Sheet3!$A$748:$B$779,2,FALSE)+VLOOKUP(B666,Sheet3!$A$2:$B$737,2,FALSE)</f>
        <v>2920</v>
      </c>
      <c r="B666" s="9" t="str">
        <f>Sheet3!A665</f>
        <v>N·查利德</v>
      </c>
      <c r="E666" s="1">
        <f t="shared" si="132"/>
        <v>3</v>
      </c>
      <c r="F666" s="1">
        <f>VLOOKUP(VLOOKUP(B666,Sheet3!$A$2:$D$737,4,FALSE),Sheet2!$A$15:$C$19,3,TRUE)</f>
        <v>3</v>
      </c>
      <c r="G666" s="1">
        <f>VLOOKUP(F666,Sheet2!$A$8:$D$12,4,FALSE)</f>
        <v>15</v>
      </c>
      <c r="H666" s="1">
        <f>VLOOKUP(VLOOKUP(B666,Sheet3!$A$2:$E$737,5,FALSE),Sheet2!$A$2:$B$5,2,FALSE)</f>
        <v>1</v>
      </c>
      <c r="I666" s="1" t="str">
        <f>Sheet3!C665</f>
        <v>比利时</v>
      </c>
      <c r="J666" s="1" t="str">
        <f t="shared" si="133"/>
        <v>比利时</v>
      </c>
      <c r="K666" s="1">
        <f t="shared" si="144"/>
        <v>9</v>
      </c>
      <c r="N666" s="1">
        <f>VLOOKUP(H666,Sheet2!$B$2:$F$5,2,FALSE)*VLOOKUP(F666,Sheet2!$A$8:$C$12,3,FALSE)</f>
        <v>120</v>
      </c>
      <c r="O666" s="9">
        <f>VLOOKUP(H666,Sheet2!$B$2:$F$5,3,FALSE)*VLOOKUP(F666,Sheet2!$A$8:$C$12,3,FALSE)</f>
        <v>96</v>
      </c>
      <c r="P666" s="9">
        <f>VLOOKUP(H666,Sheet2!$B$2:$F$5,4,FALSE)*VLOOKUP(F666,Sheet2!$A$8:$C$12,3,FALSE)</f>
        <v>72</v>
      </c>
      <c r="Q666" s="9">
        <f>VLOOKUP(H666,Sheet2!$B$2:$F$5,5,FALSE)*VLOOKUP(F666,Sheet2!$A$8:$C$12,3,FALSE)</f>
        <v>120</v>
      </c>
      <c r="R666" s="1">
        <f>VLOOKUP(F666,Sheet2!$A$7:$F$12,5,FALSE)</f>
        <v>85</v>
      </c>
      <c r="S666" s="1">
        <f>VLOOKUP(F666,Sheet2!$A$7:$F$12,6,FALSE)</f>
        <v>100</v>
      </c>
      <c r="T666" s="11">
        <f t="shared" si="134"/>
        <v>40</v>
      </c>
      <c r="U666" s="11">
        <f t="shared" si="135"/>
        <v>40</v>
      </c>
      <c r="V666" s="11">
        <f t="shared" si="136"/>
        <v>40</v>
      </c>
      <c r="W666" s="11">
        <f t="shared" si="137"/>
        <v>32</v>
      </c>
      <c r="X666" s="11">
        <f t="shared" si="138"/>
        <v>32</v>
      </c>
      <c r="Y666" s="11">
        <f t="shared" si="139"/>
        <v>32</v>
      </c>
      <c r="Z666" s="11">
        <f t="shared" si="139"/>
        <v>24</v>
      </c>
      <c r="AA666" s="11">
        <f t="shared" si="140"/>
        <v>24</v>
      </c>
      <c r="AB666" s="11">
        <f t="shared" si="141"/>
        <v>24</v>
      </c>
      <c r="AC666" s="11">
        <f t="shared" si="141"/>
        <v>40</v>
      </c>
      <c r="AD666" s="11">
        <f t="shared" si="142"/>
        <v>40</v>
      </c>
      <c r="AE666" s="11">
        <f t="shared" si="143"/>
        <v>40</v>
      </c>
    </row>
    <row r="667" spans="1:31">
      <c r="A667" s="1">
        <f>VLOOKUP(I667,Sheet3!$A$748:$B$779,2,FALSE)+VLOOKUP(B667,Sheet3!$A$2:$B$737,2,FALSE)</f>
        <v>2921</v>
      </c>
      <c r="B667" s="9" t="str">
        <f>Sheet3!A666</f>
        <v>米拉拉斯</v>
      </c>
      <c r="E667" s="1">
        <f t="shared" si="132"/>
        <v>3</v>
      </c>
      <c r="F667" s="1">
        <f>VLOOKUP(VLOOKUP(B667,Sheet3!$A$2:$D$737,4,FALSE),Sheet2!$A$15:$C$19,3,TRUE)</f>
        <v>3</v>
      </c>
      <c r="G667" s="1">
        <f>VLOOKUP(F667,Sheet2!$A$8:$D$12,4,FALSE)</f>
        <v>15</v>
      </c>
      <c r="H667" s="1">
        <f>VLOOKUP(VLOOKUP(B667,Sheet3!$A$2:$E$737,5,FALSE),Sheet2!$A$2:$B$5,2,FALSE)</f>
        <v>1</v>
      </c>
      <c r="I667" s="1" t="str">
        <f>Sheet3!C666</f>
        <v>比利时</v>
      </c>
      <c r="J667" s="1" t="str">
        <f t="shared" si="133"/>
        <v>比利时</v>
      </c>
      <c r="K667" s="1">
        <f t="shared" si="144"/>
        <v>8</v>
      </c>
      <c r="N667" s="1">
        <f>VLOOKUP(H667,Sheet2!$B$2:$F$5,2,FALSE)*VLOOKUP(F667,Sheet2!$A$8:$C$12,3,FALSE)</f>
        <v>120</v>
      </c>
      <c r="O667" s="9">
        <f>VLOOKUP(H667,Sheet2!$B$2:$F$5,3,FALSE)*VLOOKUP(F667,Sheet2!$A$8:$C$12,3,FALSE)</f>
        <v>96</v>
      </c>
      <c r="P667" s="9">
        <f>VLOOKUP(H667,Sheet2!$B$2:$F$5,4,FALSE)*VLOOKUP(F667,Sheet2!$A$8:$C$12,3,FALSE)</f>
        <v>72</v>
      </c>
      <c r="Q667" s="9">
        <f>VLOOKUP(H667,Sheet2!$B$2:$F$5,5,FALSE)*VLOOKUP(F667,Sheet2!$A$8:$C$12,3,FALSE)</f>
        <v>120</v>
      </c>
      <c r="R667" s="1">
        <f>VLOOKUP(F667,Sheet2!$A$7:$F$12,5,FALSE)</f>
        <v>85</v>
      </c>
      <c r="S667" s="1">
        <f>VLOOKUP(F667,Sheet2!$A$7:$F$12,6,FALSE)</f>
        <v>100</v>
      </c>
      <c r="T667" s="11">
        <f t="shared" si="134"/>
        <v>40</v>
      </c>
      <c r="U667" s="11">
        <f t="shared" si="135"/>
        <v>40</v>
      </c>
      <c r="V667" s="11">
        <f t="shared" si="136"/>
        <v>40</v>
      </c>
      <c r="W667" s="11">
        <f t="shared" si="137"/>
        <v>32</v>
      </c>
      <c r="X667" s="11">
        <f t="shared" si="138"/>
        <v>32</v>
      </c>
      <c r="Y667" s="11">
        <f t="shared" si="139"/>
        <v>32</v>
      </c>
      <c r="Z667" s="11">
        <f t="shared" si="139"/>
        <v>24</v>
      </c>
      <c r="AA667" s="11">
        <f t="shared" si="140"/>
        <v>24</v>
      </c>
      <c r="AB667" s="11">
        <f t="shared" si="141"/>
        <v>24</v>
      </c>
      <c r="AC667" s="11">
        <f t="shared" si="141"/>
        <v>40</v>
      </c>
      <c r="AD667" s="11">
        <f t="shared" si="142"/>
        <v>40</v>
      </c>
      <c r="AE667" s="11">
        <f t="shared" si="143"/>
        <v>40</v>
      </c>
    </row>
    <row r="668" spans="1:31">
      <c r="A668" s="1">
        <f>VLOOKUP(I668,Sheet3!$A$748:$B$779,2,FALSE)+VLOOKUP(B668,Sheet3!$A$2:$B$737,2,FALSE)</f>
        <v>2922</v>
      </c>
      <c r="B668" s="9" t="str">
        <f>Sheet3!A667</f>
        <v>沃森</v>
      </c>
      <c r="E668" s="1">
        <f t="shared" si="132"/>
        <v>2</v>
      </c>
      <c r="F668" s="1">
        <f>VLOOKUP(VLOOKUP(B668,Sheet3!$A$2:$D$737,4,FALSE),Sheet2!$A$15:$C$19,3,TRUE)</f>
        <v>2</v>
      </c>
      <c r="G668" s="1">
        <f>VLOOKUP(F668,Sheet2!$A$8:$D$12,4,FALSE)</f>
        <v>10</v>
      </c>
      <c r="H668" s="1">
        <f>VLOOKUP(VLOOKUP(B668,Sheet3!$A$2:$E$737,5,FALSE),Sheet2!$A$2:$B$5,2,FALSE)</f>
        <v>1</v>
      </c>
      <c r="I668" s="1" t="str">
        <f>Sheet3!C667</f>
        <v>比利时</v>
      </c>
      <c r="J668" s="1" t="str">
        <f t="shared" si="133"/>
        <v>比利时</v>
      </c>
      <c r="K668" s="1">
        <f t="shared" si="144"/>
        <v>4</v>
      </c>
      <c r="N668" s="1">
        <f>VLOOKUP(H668,Sheet2!$B$2:$F$5,2,FALSE)*VLOOKUP(F668,Sheet2!$A$8:$C$12,3,FALSE)</f>
        <v>100</v>
      </c>
      <c r="O668" s="9">
        <f>VLOOKUP(H668,Sheet2!$B$2:$F$5,3,FALSE)*VLOOKUP(F668,Sheet2!$A$8:$C$12,3,FALSE)</f>
        <v>80</v>
      </c>
      <c r="P668" s="9">
        <f>VLOOKUP(H668,Sheet2!$B$2:$F$5,4,FALSE)*VLOOKUP(F668,Sheet2!$A$8:$C$12,3,FALSE)</f>
        <v>60</v>
      </c>
      <c r="Q668" s="9">
        <f>VLOOKUP(H668,Sheet2!$B$2:$F$5,5,FALSE)*VLOOKUP(F668,Sheet2!$A$8:$C$12,3,FALSE)</f>
        <v>100</v>
      </c>
      <c r="R668" s="1">
        <f>VLOOKUP(F668,Sheet2!$A$7:$F$12,5,FALSE)</f>
        <v>80</v>
      </c>
      <c r="S668" s="1">
        <f>VLOOKUP(F668,Sheet2!$A$7:$F$12,6,FALSE)</f>
        <v>95</v>
      </c>
      <c r="T668" s="11">
        <f t="shared" si="134"/>
        <v>33.333333333333336</v>
      </c>
      <c r="U668" s="11">
        <f t="shared" si="135"/>
        <v>33.333333333333336</v>
      </c>
      <c r="V668" s="11">
        <f t="shared" si="136"/>
        <v>33.333333333333336</v>
      </c>
      <c r="W668" s="11">
        <f t="shared" si="137"/>
        <v>26.666666666666668</v>
      </c>
      <c r="X668" s="11">
        <f t="shared" si="138"/>
        <v>26.666666666666668</v>
      </c>
      <c r="Y668" s="11">
        <f t="shared" si="139"/>
        <v>26.666666666666668</v>
      </c>
      <c r="Z668" s="11">
        <f t="shared" si="139"/>
        <v>20</v>
      </c>
      <c r="AA668" s="11">
        <f t="shared" si="140"/>
        <v>20</v>
      </c>
      <c r="AB668" s="11">
        <f t="shared" si="141"/>
        <v>20</v>
      </c>
      <c r="AC668" s="11">
        <f t="shared" si="141"/>
        <v>33.333333333333336</v>
      </c>
      <c r="AD668" s="11">
        <f t="shared" si="142"/>
        <v>33.333333333333336</v>
      </c>
      <c r="AE668" s="11">
        <f t="shared" si="143"/>
        <v>33.333333333333336</v>
      </c>
    </row>
    <row r="669" spans="1:31">
      <c r="A669" s="1">
        <f>VLOOKUP(I669,Sheet3!$A$748:$B$779,2,FALSE)+VLOOKUP(B669,Sheet3!$A$2:$B$737,2,FALSE)</f>
        <v>2923</v>
      </c>
      <c r="B669" s="9" t="str">
        <f>Sheet3!A668</f>
        <v xml:space="preserve">卢卡库 </v>
      </c>
      <c r="E669" s="1">
        <f t="shared" si="132"/>
        <v>3</v>
      </c>
      <c r="F669" s="1">
        <f>VLOOKUP(VLOOKUP(B669,Sheet3!$A$2:$D$737,4,FALSE),Sheet2!$A$15:$C$19,3,TRUE)</f>
        <v>3</v>
      </c>
      <c r="G669" s="1">
        <f>VLOOKUP(F669,Sheet2!$A$8:$D$12,4,FALSE)</f>
        <v>15</v>
      </c>
      <c r="H669" s="1">
        <f>VLOOKUP(VLOOKUP(B669,Sheet3!$A$2:$E$737,5,FALSE),Sheet2!$A$2:$B$5,2,FALSE)</f>
        <v>1</v>
      </c>
      <c r="I669" s="1" t="str">
        <f>Sheet3!C668</f>
        <v>比利时</v>
      </c>
      <c r="J669" s="1" t="str">
        <f t="shared" si="133"/>
        <v>比利时</v>
      </c>
      <c r="K669" s="1">
        <f t="shared" si="144"/>
        <v>10</v>
      </c>
      <c r="N669" s="1">
        <f>VLOOKUP(H669,Sheet2!$B$2:$F$5,2,FALSE)*VLOOKUP(F669,Sheet2!$A$8:$C$12,3,FALSE)</f>
        <v>120</v>
      </c>
      <c r="O669" s="9">
        <f>VLOOKUP(H669,Sheet2!$B$2:$F$5,3,FALSE)*VLOOKUP(F669,Sheet2!$A$8:$C$12,3,FALSE)</f>
        <v>96</v>
      </c>
      <c r="P669" s="9">
        <f>VLOOKUP(H669,Sheet2!$B$2:$F$5,4,FALSE)*VLOOKUP(F669,Sheet2!$A$8:$C$12,3,FALSE)</f>
        <v>72</v>
      </c>
      <c r="Q669" s="9">
        <f>VLOOKUP(H669,Sheet2!$B$2:$F$5,5,FALSE)*VLOOKUP(F669,Sheet2!$A$8:$C$12,3,FALSE)</f>
        <v>120</v>
      </c>
      <c r="R669" s="1">
        <f>VLOOKUP(F669,Sheet2!$A$7:$F$12,5,FALSE)</f>
        <v>85</v>
      </c>
      <c r="S669" s="1">
        <f>VLOOKUP(F669,Sheet2!$A$7:$F$12,6,FALSE)</f>
        <v>100</v>
      </c>
      <c r="T669" s="11">
        <f t="shared" si="134"/>
        <v>40</v>
      </c>
      <c r="U669" s="11">
        <f t="shared" si="135"/>
        <v>40</v>
      </c>
      <c r="V669" s="11">
        <f t="shared" si="136"/>
        <v>40</v>
      </c>
      <c r="W669" s="11">
        <f t="shared" si="137"/>
        <v>32</v>
      </c>
      <c r="X669" s="11">
        <f t="shared" si="138"/>
        <v>32</v>
      </c>
      <c r="Y669" s="11">
        <f t="shared" si="139"/>
        <v>32</v>
      </c>
      <c r="Z669" s="11">
        <f t="shared" si="139"/>
        <v>24</v>
      </c>
      <c r="AA669" s="11">
        <f t="shared" si="140"/>
        <v>24</v>
      </c>
      <c r="AB669" s="11">
        <f t="shared" si="141"/>
        <v>24</v>
      </c>
      <c r="AC669" s="11">
        <f t="shared" si="141"/>
        <v>40</v>
      </c>
      <c r="AD669" s="11">
        <f t="shared" si="142"/>
        <v>40</v>
      </c>
      <c r="AE669" s="11">
        <f t="shared" si="143"/>
        <v>40</v>
      </c>
    </row>
    <row r="670" spans="1:31">
      <c r="A670" s="1">
        <f>VLOOKUP(I670,Sheet3!$A$748:$B$779,2,FALSE)+VLOOKUP(B670,Sheet3!$A$2:$B$737,2,FALSE)</f>
        <v>3001</v>
      </c>
      <c r="B670" s="9" t="str">
        <f>Sheet3!A669</f>
        <v xml:space="preserve">ERTOLIN </v>
      </c>
      <c r="E670" s="1">
        <f t="shared" si="132"/>
        <v>2</v>
      </c>
      <c r="F670" s="1">
        <f>VLOOKUP(VLOOKUP(B670,Sheet3!$A$2:$D$737,4,FALSE),Sheet2!$A$15:$C$19,3,TRUE)</f>
        <v>2</v>
      </c>
      <c r="G670" s="1">
        <f>VLOOKUP(F670,Sheet2!$A$8:$D$12,4,FALSE)</f>
        <v>10</v>
      </c>
      <c r="H670" s="1">
        <f>VLOOKUP(VLOOKUP(B670,Sheet3!$A$2:$E$737,5,FALSE),Sheet2!$A$2:$B$5,2,FALSE)</f>
        <v>4</v>
      </c>
      <c r="I670" s="1" t="str">
        <f>Sheet3!C669</f>
        <v>阿尔及利亚</v>
      </c>
      <c r="J670" s="1" t="str">
        <f t="shared" si="133"/>
        <v>阿尔及利亚</v>
      </c>
      <c r="K670" s="1">
        <f t="shared" si="144"/>
        <v>8</v>
      </c>
      <c r="N670" s="1">
        <f>VLOOKUP(H670,Sheet2!$B$2:$F$5,2,FALSE)*VLOOKUP(F670,Sheet2!$A$8:$C$12,3,FALSE)</f>
        <v>60</v>
      </c>
      <c r="O670" s="9">
        <f>VLOOKUP(H670,Sheet2!$B$2:$F$5,3,FALSE)*VLOOKUP(F670,Sheet2!$A$8:$C$12,3,FALSE)</f>
        <v>60</v>
      </c>
      <c r="P670" s="9">
        <f>VLOOKUP(H670,Sheet2!$B$2:$F$5,4,FALSE)*VLOOKUP(F670,Sheet2!$A$8:$C$12,3,FALSE)</f>
        <v>120</v>
      </c>
      <c r="Q670" s="9">
        <f>VLOOKUP(H670,Sheet2!$B$2:$F$5,5,FALSE)*VLOOKUP(F670,Sheet2!$A$8:$C$12,3,FALSE)</f>
        <v>100</v>
      </c>
      <c r="R670" s="1">
        <f>VLOOKUP(F670,Sheet2!$A$7:$F$12,5,FALSE)</f>
        <v>80</v>
      </c>
      <c r="S670" s="1">
        <f>VLOOKUP(F670,Sheet2!$A$7:$F$12,6,FALSE)</f>
        <v>95</v>
      </c>
      <c r="T670" s="11">
        <f t="shared" si="134"/>
        <v>20</v>
      </c>
      <c r="U670" s="11">
        <f t="shared" si="135"/>
        <v>20</v>
      </c>
      <c r="V670" s="11">
        <f t="shared" si="136"/>
        <v>20</v>
      </c>
      <c r="W670" s="11">
        <f t="shared" si="137"/>
        <v>20</v>
      </c>
      <c r="X670" s="11">
        <f t="shared" si="138"/>
        <v>20</v>
      </c>
      <c r="Y670" s="11">
        <f t="shared" si="139"/>
        <v>20</v>
      </c>
      <c r="Z670" s="11">
        <f t="shared" si="139"/>
        <v>40</v>
      </c>
      <c r="AA670" s="11">
        <f t="shared" si="140"/>
        <v>40</v>
      </c>
      <c r="AB670" s="11">
        <f t="shared" si="141"/>
        <v>40</v>
      </c>
      <c r="AC670" s="11">
        <f t="shared" si="141"/>
        <v>33.333333333333336</v>
      </c>
      <c r="AD670" s="11">
        <f t="shared" si="142"/>
        <v>33.333333333333336</v>
      </c>
      <c r="AE670" s="11">
        <f t="shared" si="143"/>
        <v>33.333333333333336</v>
      </c>
    </row>
    <row r="671" spans="1:31">
      <c r="A671" s="1">
        <f>VLOOKUP(I671,Sheet3!$A$748:$B$779,2,FALSE)+VLOOKUP(B671,Sheet3!$A$2:$B$737,2,FALSE)</f>
        <v>3002</v>
      </c>
      <c r="B671" s="9" t="str">
        <f>Sheet3!A670</f>
        <v>BEKHEDAM</v>
      </c>
      <c r="E671" s="1">
        <f t="shared" si="132"/>
        <v>2</v>
      </c>
      <c r="F671" s="1">
        <f>VLOOKUP(VLOOKUP(B671,Sheet3!$A$2:$D$737,4,FALSE),Sheet2!$A$15:$C$19,3,TRUE)</f>
        <v>2</v>
      </c>
      <c r="G671" s="1">
        <f>VLOOKUP(F671,Sheet2!$A$8:$D$12,4,FALSE)</f>
        <v>10</v>
      </c>
      <c r="H671" s="1">
        <f>VLOOKUP(VLOOKUP(B671,Sheet3!$A$2:$E$737,5,FALSE),Sheet2!$A$2:$B$5,2,FALSE)</f>
        <v>3</v>
      </c>
      <c r="I671" s="1" t="str">
        <f>Sheet3!C670</f>
        <v>阿尔及利亚</v>
      </c>
      <c r="J671" s="1" t="str">
        <f t="shared" si="133"/>
        <v>阿尔及利亚</v>
      </c>
      <c r="K671" s="1">
        <f t="shared" si="144"/>
        <v>7</v>
      </c>
      <c r="N671" s="1">
        <f>VLOOKUP(H671,Sheet2!$B$2:$F$5,2,FALSE)*VLOOKUP(F671,Sheet2!$A$8:$C$12,3,FALSE)</f>
        <v>60</v>
      </c>
      <c r="O671" s="9">
        <f>VLOOKUP(H671,Sheet2!$B$2:$F$5,3,FALSE)*VLOOKUP(F671,Sheet2!$A$8:$C$12,3,FALSE)</f>
        <v>80</v>
      </c>
      <c r="P671" s="9">
        <f>VLOOKUP(H671,Sheet2!$B$2:$F$5,4,FALSE)*VLOOKUP(F671,Sheet2!$A$8:$C$12,3,FALSE)</f>
        <v>100</v>
      </c>
      <c r="Q671" s="9">
        <f>VLOOKUP(H671,Sheet2!$B$2:$F$5,5,FALSE)*VLOOKUP(F671,Sheet2!$A$8:$C$12,3,FALSE)</f>
        <v>100</v>
      </c>
      <c r="R671" s="1">
        <f>VLOOKUP(F671,Sheet2!$A$7:$F$12,5,FALSE)</f>
        <v>80</v>
      </c>
      <c r="S671" s="1">
        <f>VLOOKUP(F671,Sheet2!$A$7:$F$12,6,FALSE)</f>
        <v>95</v>
      </c>
      <c r="T671" s="11">
        <f t="shared" si="134"/>
        <v>20</v>
      </c>
      <c r="U671" s="11">
        <f t="shared" si="135"/>
        <v>20</v>
      </c>
      <c r="V671" s="11">
        <f t="shared" si="136"/>
        <v>20</v>
      </c>
      <c r="W671" s="11">
        <f t="shared" si="137"/>
        <v>26.666666666666668</v>
      </c>
      <c r="X671" s="11">
        <f t="shared" si="138"/>
        <v>26.666666666666668</v>
      </c>
      <c r="Y671" s="11">
        <f t="shared" si="139"/>
        <v>26.666666666666668</v>
      </c>
      <c r="Z671" s="11">
        <f t="shared" si="139"/>
        <v>33.333333333333336</v>
      </c>
      <c r="AA671" s="11">
        <f t="shared" si="140"/>
        <v>33.333333333333336</v>
      </c>
      <c r="AB671" s="11">
        <f t="shared" si="141"/>
        <v>33.333333333333336</v>
      </c>
      <c r="AC671" s="11">
        <f t="shared" si="141"/>
        <v>33.333333333333336</v>
      </c>
      <c r="AD671" s="11">
        <f t="shared" si="142"/>
        <v>33.333333333333336</v>
      </c>
      <c r="AE671" s="11">
        <f t="shared" si="143"/>
        <v>33.333333333333336</v>
      </c>
    </row>
    <row r="672" spans="1:31">
      <c r="A672" s="1">
        <f>VLOOKUP(I672,Sheet3!$A$748:$B$779,2,FALSE)+VLOOKUP(B672,Sheet3!$A$2:$B$737,2,FALSE)</f>
        <v>3003</v>
      </c>
      <c r="B672" s="9" t="str">
        <f>Sheet3!A671</f>
        <v>梅贾尼</v>
      </c>
      <c r="E672" s="1">
        <f t="shared" si="132"/>
        <v>2</v>
      </c>
      <c r="F672" s="1">
        <f>VLOOKUP(VLOOKUP(B672,Sheet3!$A$2:$D$737,4,FALSE),Sheet2!$A$15:$C$19,3,TRUE)</f>
        <v>2</v>
      </c>
      <c r="G672" s="1">
        <f>VLOOKUP(F672,Sheet2!$A$8:$D$12,4,FALSE)</f>
        <v>10</v>
      </c>
      <c r="H672" s="1">
        <f>VLOOKUP(VLOOKUP(B672,Sheet3!$A$2:$E$737,5,FALSE),Sheet2!$A$2:$B$5,2,FALSE)</f>
        <v>3</v>
      </c>
      <c r="I672" s="1" t="str">
        <f>Sheet3!C671</f>
        <v>阿尔及利亚</v>
      </c>
      <c r="J672" s="1" t="str">
        <f t="shared" si="133"/>
        <v>阿尔及利亚</v>
      </c>
      <c r="K672" s="1">
        <f t="shared" si="144"/>
        <v>5</v>
      </c>
      <c r="N672" s="1">
        <f>VLOOKUP(H672,Sheet2!$B$2:$F$5,2,FALSE)*VLOOKUP(F672,Sheet2!$A$8:$C$12,3,FALSE)</f>
        <v>60</v>
      </c>
      <c r="O672" s="9">
        <f>VLOOKUP(H672,Sheet2!$B$2:$F$5,3,FALSE)*VLOOKUP(F672,Sheet2!$A$8:$C$12,3,FALSE)</f>
        <v>80</v>
      </c>
      <c r="P672" s="9">
        <f>VLOOKUP(H672,Sheet2!$B$2:$F$5,4,FALSE)*VLOOKUP(F672,Sheet2!$A$8:$C$12,3,FALSE)</f>
        <v>100</v>
      </c>
      <c r="Q672" s="9">
        <f>VLOOKUP(H672,Sheet2!$B$2:$F$5,5,FALSE)*VLOOKUP(F672,Sheet2!$A$8:$C$12,3,FALSE)</f>
        <v>100</v>
      </c>
      <c r="R672" s="1">
        <f>VLOOKUP(F672,Sheet2!$A$7:$F$12,5,FALSE)</f>
        <v>80</v>
      </c>
      <c r="S672" s="1">
        <f>VLOOKUP(F672,Sheet2!$A$7:$F$12,6,FALSE)</f>
        <v>95</v>
      </c>
      <c r="T672" s="11">
        <f t="shared" si="134"/>
        <v>20</v>
      </c>
      <c r="U672" s="11">
        <f t="shared" si="135"/>
        <v>20</v>
      </c>
      <c r="V672" s="11">
        <f t="shared" si="136"/>
        <v>20</v>
      </c>
      <c r="W672" s="11">
        <f t="shared" si="137"/>
        <v>26.666666666666668</v>
      </c>
      <c r="X672" s="11">
        <f t="shared" si="138"/>
        <v>26.666666666666668</v>
      </c>
      <c r="Y672" s="11">
        <f t="shared" si="139"/>
        <v>26.666666666666668</v>
      </c>
      <c r="Z672" s="11">
        <f t="shared" si="139"/>
        <v>33.333333333333336</v>
      </c>
      <c r="AA672" s="11">
        <f t="shared" si="140"/>
        <v>33.333333333333336</v>
      </c>
      <c r="AB672" s="11">
        <f t="shared" si="141"/>
        <v>33.333333333333336</v>
      </c>
      <c r="AC672" s="11">
        <f t="shared" si="141"/>
        <v>33.333333333333336</v>
      </c>
      <c r="AD672" s="11">
        <f t="shared" si="142"/>
        <v>33.333333333333336</v>
      </c>
      <c r="AE672" s="11">
        <f t="shared" si="143"/>
        <v>33.333333333333336</v>
      </c>
    </row>
    <row r="673" spans="1:31">
      <c r="A673" s="1">
        <f>VLOOKUP(I673,Sheet3!$A$748:$B$779,2,FALSE)+VLOOKUP(B673,Sheet3!$A$2:$B$737,2,FALSE)</f>
        <v>3004</v>
      </c>
      <c r="B673" s="9" t="str">
        <f>Sheet3!A672</f>
        <v>L.卡达穆罗</v>
      </c>
      <c r="E673" s="1">
        <f t="shared" si="132"/>
        <v>2</v>
      </c>
      <c r="F673" s="1">
        <f>VLOOKUP(VLOOKUP(B673,Sheet3!$A$2:$D$737,4,FALSE),Sheet2!$A$15:$C$19,3,TRUE)</f>
        <v>2</v>
      </c>
      <c r="G673" s="1">
        <f>VLOOKUP(F673,Sheet2!$A$8:$D$12,4,FALSE)</f>
        <v>10</v>
      </c>
      <c r="H673" s="1">
        <f>VLOOKUP(VLOOKUP(B673,Sheet3!$A$2:$E$737,5,FALSE),Sheet2!$A$2:$B$5,2,FALSE)</f>
        <v>3</v>
      </c>
      <c r="I673" s="1" t="str">
        <f>Sheet3!C672</f>
        <v>阿尔及利亚</v>
      </c>
      <c r="J673" s="1" t="str">
        <f t="shared" si="133"/>
        <v>阿尔及利亚</v>
      </c>
      <c r="K673" s="1">
        <f t="shared" si="144"/>
        <v>2</v>
      </c>
      <c r="N673" s="1">
        <f>VLOOKUP(H673,Sheet2!$B$2:$F$5,2,FALSE)*VLOOKUP(F673,Sheet2!$A$8:$C$12,3,FALSE)</f>
        <v>60</v>
      </c>
      <c r="O673" s="9">
        <f>VLOOKUP(H673,Sheet2!$B$2:$F$5,3,FALSE)*VLOOKUP(F673,Sheet2!$A$8:$C$12,3,FALSE)</f>
        <v>80</v>
      </c>
      <c r="P673" s="9">
        <f>VLOOKUP(H673,Sheet2!$B$2:$F$5,4,FALSE)*VLOOKUP(F673,Sheet2!$A$8:$C$12,3,FALSE)</f>
        <v>100</v>
      </c>
      <c r="Q673" s="9">
        <f>VLOOKUP(H673,Sheet2!$B$2:$F$5,5,FALSE)*VLOOKUP(F673,Sheet2!$A$8:$C$12,3,FALSE)</f>
        <v>100</v>
      </c>
      <c r="R673" s="1">
        <f>VLOOKUP(F673,Sheet2!$A$7:$F$12,5,FALSE)</f>
        <v>80</v>
      </c>
      <c r="S673" s="1">
        <f>VLOOKUP(F673,Sheet2!$A$7:$F$12,6,FALSE)</f>
        <v>95</v>
      </c>
      <c r="T673" s="11">
        <f t="shared" si="134"/>
        <v>20</v>
      </c>
      <c r="U673" s="11">
        <f t="shared" si="135"/>
        <v>20</v>
      </c>
      <c r="V673" s="11">
        <f t="shared" si="136"/>
        <v>20</v>
      </c>
      <c r="W673" s="11">
        <f t="shared" si="137"/>
        <v>26.666666666666668</v>
      </c>
      <c r="X673" s="11">
        <f t="shared" si="138"/>
        <v>26.666666666666668</v>
      </c>
      <c r="Y673" s="11">
        <f t="shared" si="139"/>
        <v>26.666666666666668</v>
      </c>
      <c r="Z673" s="11">
        <f t="shared" si="139"/>
        <v>33.333333333333336</v>
      </c>
      <c r="AA673" s="11">
        <f t="shared" si="140"/>
        <v>33.333333333333336</v>
      </c>
      <c r="AB673" s="11">
        <f t="shared" si="141"/>
        <v>33.333333333333336</v>
      </c>
      <c r="AC673" s="11">
        <f t="shared" si="141"/>
        <v>33.333333333333336</v>
      </c>
      <c r="AD673" s="11">
        <f t="shared" si="142"/>
        <v>33.333333333333336</v>
      </c>
      <c r="AE673" s="11">
        <f t="shared" si="143"/>
        <v>33.333333333333336</v>
      </c>
    </row>
    <row r="674" spans="1:31">
      <c r="A674" s="1">
        <f>VLOOKUP(I674,Sheet3!$A$748:$B$779,2,FALSE)+VLOOKUP(B674,Sheet3!$A$2:$B$737,2,FALSE)</f>
        <v>3005</v>
      </c>
      <c r="B674" s="9" t="str">
        <f>Sheet3!A673</f>
        <v>梅斯巴</v>
      </c>
      <c r="E674" s="1">
        <f t="shared" si="132"/>
        <v>2</v>
      </c>
      <c r="F674" s="1">
        <f>VLOOKUP(VLOOKUP(B674,Sheet3!$A$2:$D$737,4,FALSE),Sheet2!$A$15:$C$19,3,TRUE)</f>
        <v>2</v>
      </c>
      <c r="G674" s="1">
        <f>VLOOKUP(F674,Sheet2!$A$8:$D$12,4,FALSE)</f>
        <v>10</v>
      </c>
      <c r="H674" s="1">
        <f>VLOOKUP(VLOOKUP(B674,Sheet3!$A$2:$E$737,5,FALSE),Sheet2!$A$2:$B$5,2,FALSE)</f>
        <v>3</v>
      </c>
      <c r="I674" s="1" t="str">
        <f>Sheet3!C673</f>
        <v>阿尔及利亚</v>
      </c>
      <c r="J674" s="1" t="str">
        <f t="shared" si="133"/>
        <v>阿尔及利亚</v>
      </c>
      <c r="K674" s="1">
        <f t="shared" si="144"/>
        <v>1</v>
      </c>
      <c r="N674" s="1">
        <f>VLOOKUP(H674,Sheet2!$B$2:$F$5,2,FALSE)*VLOOKUP(F674,Sheet2!$A$8:$C$12,3,FALSE)</f>
        <v>60</v>
      </c>
      <c r="O674" s="9">
        <f>VLOOKUP(H674,Sheet2!$B$2:$F$5,3,FALSE)*VLOOKUP(F674,Sheet2!$A$8:$C$12,3,FALSE)</f>
        <v>80</v>
      </c>
      <c r="P674" s="9">
        <f>VLOOKUP(H674,Sheet2!$B$2:$F$5,4,FALSE)*VLOOKUP(F674,Sheet2!$A$8:$C$12,3,FALSE)</f>
        <v>100</v>
      </c>
      <c r="Q674" s="9">
        <f>VLOOKUP(H674,Sheet2!$B$2:$F$5,5,FALSE)*VLOOKUP(F674,Sheet2!$A$8:$C$12,3,FALSE)</f>
        <v>100</v>
      </c>
      <c r="R674" s="1">
        <f>VLOOKUP(F674,Sheet2!$A$7:$F$12,5,FALSE)</f>
        <v>80</v>
      </c>
      <c r="S674" s="1">
        <f>VLOOKUP(F674,Sheet2!$A$7:$F$12,6,FALSE)</f>
        <v>95</v>
      </c>
      <c r="T674" s="11">
        <f t="shared" si="134"/>
        <v>20</v>
      </c>
      <c r="U674" s="11">
        <f t="shared" si="135"/>
        <v>20</v>
      </c>
      <c r="V674" s="11">
        <f t="shared" si="136"/>
        <v>20</v>
      </c>
      <c r="W674" s="11">
        <f t="shared" si="137"/>
        <v>26.666666666666668</v>
      </c>
      <c r="X674" s="11">
        <f t="shared" si="138"/>
        <v>26.666666666666668</v>
      </c>
      <c r="Y674" s="11">
        <f t="shared" si="139"/>
        <v>26.666666666666668</v>
      </c>
      <c r="Z674" s="11">
        <f t="shared" si="139"/>
        <v>33.333333333333336</v>
      </c>
      <c r="AA674" s="11">
        <f t="shared" si="140"/>
        <v>33.333333333333336</v>
      </c>
      <c r="AB674" s="11">
        <f t="shared" si="141"/>
        <v>33.333333333333336</v>
      </c>
      <c r="AC674" s="11">
        <f t="shared" si="141"/>
        <v>33.333333333333336</v>
      </c>
      <c r="AD674" s="11">
        <f t="shared" si="142"/>
        <v>33.333333333333336</v>
      </c>
      <c r="AE674" s="11">
        <f t="shared" si="143"/>
        <v>33.333333333333336</v>
      </c>
    </row>
    <row r="675" spans="1:31">
      <c r="A675" s="1">
        <f>VLOOKUP(I675,Sheet3!$A$748:$B$779,2,FALSE)+VLOOKUP(B675,Sheet3!$A$2:$B$737,2,FALSE)</f>
        <v>3006</v>
      </c>
      <c r="B675" s="9" t="str">
        <f>Sheet3!A674</f>
        <v>穆斯塔法</v>
      </c>
      <c r="E675" s="1">
        <f t="shared" si="132"/>
        <v>2</v>
      </c>
      <c r="F675" s="1">
        <f>VLOOKUP(VLOOKUP(B675,Sheet3!$A$2:$D$737,4,FALSE),Sheet2!$A$15:$C$19,3,TRUE)</f>
        <v>2</v>
      </c>
      <c r="G675" s="1">
        <f>VLOOKUP(F675,Sheet2!$A$8:$D$12,4,FALSE)</f>
        <v>10</v>
      </c>
      <c r="H675" s="1">
        <f>VLOOKUP(VLOOKUP(B675,Sheet3!$A$2:$E$737,5,FALSE),Sheet2!$A$2:$B$5,2,FALSE)</f>
        <v>3</v>
      </c>
      <c r="I675" s="1" t="str">
        <f>Sheet3!C674</f>
        <v>阿尔及利亚</v>
      </c>
      <c r="J675" s="1" t="str">
        <f t="shared" si="133"/>
        <v>阿尔及利亚</v>
      </c>
      <c r="K675" s="1">
        <f t="shared" si="144"/>
        <v>11</v>
      </c>
      <c r="N675" s="1">
        <f>VLOOKUP(H675,Sheet2!$B$2:$F$5,2,FALSE)*VLOOKUP(F675,Sheet2!$A$8:$C$12,3,FALSE)</f>
        <v>60</v>
      </c>
      <c r="O675" s="9">
        <f>VLOOKUP(H675,Sheet2!$B$2:$F$5,3,FALSE)*VLOOKUP(F675,Sheet2!$A$8:$C$12,3,FALSE)</f>
        <v>80</v>
      </c>
      <c r="P675" s="9">
        <f>VLOOKUP(H675,Sheet2!$B$2:$F$5,4,FALSE)*VLOOKUP(F675,Sheet2!$A$8:$C$12,3,FALSE)</f>
        <v>100</v>
      </c>
      <c r="Q675" s="9">
        <f>VLOOKUP(H675,Sheet2!$B$2:$F$5,5,FALSE)*VLOOKUP(F675,Sheet2!$A$8:$C$12,3,FALSE)</f>
        <v>100</v>
      </c>
      <c r="R675" s="1">
        <f>VLOOKUP(F675,Sheet2!$A$7:$F$12,5,FALSE)</f>
        <v>80</v>
      </c>
      <c r="S675" s="1">
        <f>VLOOKUP(F675,Sheet2!$A$7:$F$12,6,FALSE)</f>
        <v>95</v>
      </c>
      <c r="T675" s="11">
        <f t="shared" si="134"/>
        <v>20</v>
      </c>
      <c r="U675" s="11">
        <f t="shared" si="135"/>
        <v>20</v>
      </c>
      <c r="V675" s="11">
        <f t="shared" si="136"/>
        <v>20</v>
      </c>
      <c r="W675" s="11">
        <f t="shared" si="137"/>
        <v>26.666666666666668</v>
      </c>
      <c r="X675" s="11">
        <f t="shared" si="138"/>
        <v>26.666666666666668</v>
      </c>
      <c r="Y675" s="11">
        <f t="shared" si="139"/>
        <v>26.666666666666668</v>
      </c>
      <c r="Z675" s="11">
        <f t="shared" si="139"/>
        <v>33.333333333333336</v>
      </c>
      <c r="AA675" s="11">
        <f t="shared" si="140"/>
        <v>33.333333333333336</v>
      </c>
      <c r="AB675" s="11">
        <f t="shared" si="141"/>
        <v>33.333333333333336</v>
      </c>
      <c r="AC675" s="11">
        <f t="shared" si="141"/>
        <v>33.333333333333336</v>
      </c>
      <c r="AD675" s="11">
        <f t="shared" si="142"/>
        <v>33.333333333333336</v>
      </c>
      <c r="AE675" s="11">
        <f t="shared" si="143"/>
        <v>33.333333333333336</v>
      </c>
    </row>
    <row r="676" spans="1:31">
      <c r="A676" s="1">
        <f>VLOOKUP(I676,Sheet3!$A$748:$B$779,2,FALSE)+VLOOKUP(B676,Sheet3!$A$2:$B$737,2,FALSE)</f>
        <v>3007</v>
      </c>
      <c r="B676" s="9" t="str">
        <f>Sheet3!A675</f>
        <v>格迪乌拉</v>
      </c>
      <c r="E676" s="1">
        <f t="shared" si="132"/>
        <v>3</v>
      </c>
      <c r="F676" s="1">
        <f>VLOOKUP(VLOOKUP(B676,Sheet3!$A$2:$D$737,4,FALSE),Sheet2!$A$15:$C$19,3,TRUE)</f>
        <v>3</v>
      </c>
      <c r="G676" s="1">
        <f>VLOOKUP(F676,Sheet2!$A$8:$D$12,4,FALSE)</f>
        <v>15</v>
      </c>
      <c r="H676" s="1">
        <f>VLOOKUP(VLOOKUP(B676,Sheet3!$A$2:$E$737,5,FALSE),Sheet2!$A$2:$B$5,2,FALSE)</f>
        <v>2</v>
      </c>
      <c r="I676" s="1" t="str">
        <f>Sheet3!C675</f>
        <v>阿尔及利亚</v>
      </c>
      <c r="J676" s="1" t="str">
        <f t="shared" si="133"/>
        <v>阿尔及利亚</v>
      </c>
      <c r="K676" s="1">
        <f t="shared" si="144"/>
        <v>9</v>
      </c>
      <c r="N676" s="1">
        <f>VLOOKUP(H676,Sheet2!$B$2:$F$5,2,FALSE)*VLOOKUP(F676,Sheet2!$A$8:$C$12,3,FALSE)</f>
        <v>96</v>
      </c>
      <c r="O676" s="9">
        <f>VLOOKUP(H676,Sheet2!$B$2:$F$5,3,FALSE)*VLOOKUP(F676,Sheet2!$A$8:$C$12,3,FALSE)</f>
        <v>120</v>
      </c>
      <c r="P676" s="9">
        <f>VLOOKUP(H676,Sheet2!$B$2:$F$5,4,FALSE)*VLOOKUP(F676,Sheet2!$A$8:$C$12,3,FALSE)</f>
        <v>72</v>
      </c>
      <c r="Q676" s="9">
        <f>VLOOKUP(H676,Sheet2!$B$2:$F$5,5,FALSE)*VLOOKUP(F676,Sheet2!$A$8:$C$12,3,FALSE)</f>
        <v>120</v>
      </c>
      <c r="R676" s="1">
        <f>VLOOKUP(F676,Sheet2!$A$7:$F$12,5,FALSE)</f>
        <v>85</v>
      </c>
      <c r="S676" s="1">
        <f>VLOOKUP(F676,Sheet2!$A$7:$F$12,6,FALSE)</f>
        <v>100</v>
      </c>
      <c r="T676" s="11">
        <f t="shared" si="134"/>
        <v>32</v>
      </c>
      <c r="U676" s="11">
        <f t="shared" si="135"/>
        <v>32</v>
      </c>
      <c r="V676" s="11">
        <f t="shared" si="136"/>
        <v>32</v>
      </c>
      <c r="W676" s="11">
        <f t="shared" si="137"/>
        <v>40</v>
      </c>
      <c r="X676" s="11">
        <f t="shared" si="138"/>
        <v>40</v>
      </c>
      <c r="Y676" s="11">
        <f t="shared" si="139"/>
        <v>40</v>
      </c>
      <c r="Z676" s="11">
        <f t="shared" si="139"/>
        <v>24</v>
      </c>
      <c r="AA676" s="11">
        <f t="shared" si="140"/>
        <v>24</v>
      </c>
      <c r="AB676" s="11">
        <f t="shared" si="141"/>
        <v>24</v>
      </c>
      <c r="AC676" s="11">
        <f t="shared" si="141"/>
        <v>40</v>
      </c>
      <c r="AD676" s="11">
        <f t="shared" si="142"/>
        <v>40</v>
      </c>
      <c r="AE676" s="11">
        <f t="shared" si="143"/>
        <v>40</v>
      </c>
    </row>
    <row r="677" spans="1:31">
      <c r="A677" s="1">
        <f>VLOOKUP(I677,Sheet3!$A$748:$B$779,2,FALSE)+VLOOKUP(B677,Sheet3!$A$2:$B$737,2,FALSE)</f>
        <v>3008</v>
      </c>
      <c r="B677" s="9" t="str">
        <f>Sheet3!A676</f>
        <v>拉桑</v>
      </c>
      <c r="E677" s="1">
        <f t="shared" si="132"/>
        <v>3</v>
      </c>
      <c r="F677" s="1">
        <f>VLOOKUP(VLOOKUP(B677,Sheet3!$A$2:$D$737,4,FALSE),Sheet2!$A$15:$C$19,3,TRUE)</f>
        <v>3</v>
      </c>
      <c r="G677" s="1">
        <f>VLOOKUP(F677,Sheet2!$A$8:$D$12,4,FALSE)</f>
        <v>15</v>
      </c>
      <c r="H677" s="1">
        <f>VLOOKUP(VLOOKUP(B677,Sheet3!$A$2:$E$737,5,FALSE),Sheet2!$A$2:$B$5,2,FALSE)</f>
        <v>2</v>
      </c>
      <c r="I677" s="1" t="str">
        <f>Sheet3!C676</f>
        <v>阿尔及利亚</v>
      </c>
      <c r="J677" s="1" t="str">
        <f t="shared" si="133"/>
        <v>阿尔及利亚</v>
      </c>
      <c r="K677" s="1">
        <f t="shared" si="144"/>
        <v>13</v>
      </c>
      <c r="N677" s="1">
        <f>VLOOKUP(H677,Sheet2!$B$2:$F$5,2,FALSE)*VLOOKUP(F677,Sheet2!$A$8:$C$12,3,FALSE)</f>
        <v>96</v>
      </c>
      <c r="O677" s="9">
        <f>VLOOKUP(H677,Sheet2!$B$2:$F$5,3,FALSE)*VLOOKUP(F677,Sheet2!$A$8:$C$12,3,FALSE)</f>
        <v>120</v>
      </c>
      <c r="P677" s="9">
        <f>VLOOKUP(H677,Sheet2!$B$2:$F$5,4,FALSE)*VLOOKUP(F677,Sheet2!$A$8:$C$12,3,FALSE)</f>
        <v>72</v>
      </c>
      <c r="Q677" s="9">
        <f>VLOOKUP(H677,Sheet2!$B$2:$F$5,5,FALSE)*VLOOKUP(F677,Sheet2!$A$8:$C$12,3,FALSE)</f>
        <v>120</v>
      </c>
      <c r="R677" s="1">
        <f>VLOOKUP(F677,Sheet2!$A$7:$F$12,5,FALSE)</f>
        <v>85</v>
      </c>
      <c r="S677" s="1">
        <f>VLOOKUP(F677,Sheet2!$A$7:$F$12,6,FALSE)</f>
        <v>100</v>
      </c>
      <c r="T677" s="11">
        <f t="shared" si="134"/>
        <v>32</v>
      </c>
      <c r="U677" s="11">
        <f t="shared" si="135"/>
        <v>32</v>
      </c>
      <c r="V677" s="11">
        <f t="shared" si="136"/>
        <v>32</v>
      </c>
      <c r="W677" s="11">
        <f t="shared" si="137"/>
        <v>40</v>
      </c>
      <c r="X677" s="11">
        <f t="shared" si="138"/>
        <v>40</v>
      </c>
      <c r="Y677" s="11">
        <f t="shared" si="139"/>
        <v>40</v>
      </c>
      <c r="Z677" s="11">
        <f t="shared" si="139"/>
        <v>24</v>
      </c>
      <c r="AA677" s="11">
        <f t="shared" si="140"/>
        <v>24</v>
      </c>
      <c r="AB677" s="11">
        <f t="shared" si="141"/>
        <v>24</v>
      </c>
      <c r="AC677" s="11">
        <f t="shared" si="141"/>
        <v>40</v>
      </c>
      <c r="AD677" s="11">
        <f t="shared" si="142"/>
        <v>40</v>
      </c>
      <c r="AE677" s="11">
        <f t="shared" si="143"/>
        <v>40</v>
      </c>
    </row>
    <row r="678" spans="1:31">
      <c r="A678" s="1">
        <f>VLOOKUP(I678,Sheet3!$A$748:$B$779,2,FALSE)+VLOOKUP(B678,Sheet3!$A$2:$B$737,2,FALSE)</f>
        <v>3009</v>
      </c>
      <c r="B678" s="9" t="str">
        <f>Sheet3!A677</f>
        <v>费古利</v>
      </c>
      <c r="E678" s="1">
        <f t="shared" si="132"/>
        <v>3</v>
      </c>
      <c r="F678" s="1">
        <f>VLOOKUP(VLOOKUP(B678,Sheet3!$A$2:$D$737,4,FALSE),Sheet2!$A$15:$C$19,3,TRUE)</f>
        <v>3</v>
      </c>
      <c r="G678" s="1">
        <f>VLOOKUP(F678,Sheet2!$A$8:$D$12,4,FALSE)</f>
        <v>15</v>
      </c>
      <c r="H678" s="1">
        <f>VLOOKUP(VLOOKUP(B678,Sheet3!$A$2:$E$737,5,FALSE),Sheet2!$A$2:$B$5,2,FALSE)</f>
        <v>2</v>
      </c>
      <c r="I678" s="1" t="str">
        <f>Sheet3!C677</f>
        <v>阿尔及利亚</v>
      </c>
      <c r="J678" s="1" t="str">
        <f t="shared" si="133"/>
        <v>阿尔及利亚</v>
      </c>
      <c r="K678" s="1">
        <f t="shared" si="144"/>
        <v>10</v>
      </c>
      <c r="N678" s="1">
        <f>VLOOKUP(H678,Sheet2!$B$2:$F$5,2,FALSE)*VLOOKUP(F678,Sheet2!$A$8:$C$12,3,FALSE)</f>
        <v>96</v>
      </c>
      <c r="O678" s="9">
        <f>VLOOKUP(H678,Sheet2!$B$2:$F$5,3,FALSE)*VLOOKUP(F678,Sheet2!$A$8:$C$12,3,FALSE)</f>
        <v>120</v>
      </c>
      <c r="P678" s="9">
        <f>VLOOKUP(H678,Sheet2!$B$2:$F$5,4,FALSE)*VLOOKUP(F678,Sheet2!$A$8:$C$12,3,FALSE)</f>
        <v>72</v>
      </c>
      <c r="Q678" s="9">
        <f>VLOOKUP(H678,Sheet2!$B$2:$F$5,5,FALSE)*VLOOKUP(F678,Sheet2!$A$8:$C$12,3,FALSE)</f>
        <v>120</v>
      </c>
      <c r="R678" s="1">
        <f>VLOOKUP(F678,Sheet2!$A$7:$F$12,5,FALSE)</f>
        <v>85</v>
      </c>
      <c r="S678" s="1">
        <f>VLOOKUP(F678,Sheet2!$A$7:$F$12,6,FALSE)</f>
        <v>100</v>
      </c>
      <c r="T678" s="11">
        <f t="shared" si="134"/>
        <v>32</v>
      </c>
      <c r="U678" s="11">
        <f t="shared" si="135"/>
        <v>32</v>
      </c>
      <c r="V678" s="11">
        <f t="shared" si="136"/>
        <v>32</v>
      </c>
      <c r="W678" s="11">
        <f t="shared" si="137"/>
        <v>40</v>
      </c>
      <c r="X678" s="11">
        <f t="shared" si="138"/>
        <v>40</v>
      </c>
      <c r="Y678" s="11">
        <f t="shared" si="139"/>
        <v>40</v>
      </c>
      <c r="Z678" s="11">
        <f t="shared" si="139"/>
        <v>24</v>
      </c>
      <c r="AA678" s="11">
        <f t="shared" si="140"/>
        <v>24</v>
      </c>
      <c r="AB678" s="11">
        <f t="shared" si="141"/>
        <v>24</v>
      </c>
      <c r="AC678" s="11">
        <f t="shared" si="141"/>
        <v>40</v>
      </c>
      <c r="AD678" s="11">
        <f t="shared" si="142"/>
        <v>40</v>
      </c>
      <c r="AE678" s="11">
        <f t="shared" si="143"/>
        <v>40</v>
      </c>
    </row>
    <row r="679" spans="1:31">
      <c r="A679" s="1">
        <f>VLOOKUP(I679,Sheet3!$A$748:$B$779,2,FALSE)+VLOOKUP(B679,Sheet3!$A$2:$B$737,2,FALSE)</f>
        <v>3010</v>
      </c>
      <c r="B679" s="9" t="str">
        <f>Sheet3!A678</f>
        <v>卡迪尔</v>
      </c>
      <c r="E679" s="1">
        <f t="shared" si="132"/>
        <v>3</v>
      </c>
      <c r="F679" s="1">
        <f>VLOOKUP(VLOOKUP(B679,Sheet3!$A$2:$D$737,4,FALSE),Sheet2!$A$15:$C$19,3,TRUE)</f>
        <v>3</v>
      </c>
      <c r="G679" s="1">
        <f>VLOOKUP(F679,Sheet2!$A$8:$D$12,4,FALSE)</f>
        <v>15</v>
      </c>
      <c r="H679" s="1">
        <f>VLOOKUP(VLOOKUP(B679,Sheet3!$A$2:$E$737,5,FALSE),Sheet2!$A$2:$B$5,2,FALSE)</f>
        <v>2</v>
      </c>
      <c r="I679" s="1" t="str">
        <f>Sheet3!C678</f>
        <v>阿尔及利亚</v>
      </c>
      <c r="J679" s="1" t="str">
        <f t="shared" si="133"/>
        <v>阿尔及利亚</v>
      </c>
      <c r="K679" s="1">
        <f t="shared" si="144"/>
        <v>14</v>
      </c>
      <c r="N679" s="1">
        <f>VLOOKUP(H679,Sheet2!$B$2:$F$5,2,FALSE)*VLOOKUP(F679,Sheet2!$A$8:$C$12,3,FALSE)</f>
        <v>96</v>
      </c>
      <c r="O679" s="9">
        <f>VLOOKUP(H679,Sheet2!$B$2:$F$5,3,FALSE)*VLOOKUP(F679,Sheet2!$A$8:$C$12,3,FALSE)</f>
        <v>120</v>
      </c>
      <c r="P679" s="9">
        <f>VLOOKUP(H679,Sheet2!$B$2:$F$5,4,FALSE)*VLOOKUP(F679,Sheet2!$A$8:$C$12,3,FALSE)</f>
        <v>72</v>
      </c>
      <c r="Q679" s="9">
        <f>VLOOKUP(H679,Sheet2!$B$2:$F$5,5,FALSE)*VLOOKUP(F679,Sheet2!$A$8:$C$12,3,FALSE)</f>
        <v>120</v>
      </c>
      <c r="R679" s="1">
        <f>VLOOKUP(F679,Sheet2!$A$7:$F$12,5,FALSE)</f>
        <v>85</v>
      </c>
      <c r="S679" s="1">
        <f>VLOOKUP(F679,Sheet2!$A$7:$F$12,6,FALSE)</f>
        <v>100</v>
      </c>
      <c r="T679" s="11">
        <f t="shared" si="134"/>
        <v>32</v>
      </c>
      <c r="U679" s="11">
        <f t="shared" si="135"/>
        <v>32</v>
      </c>
      <c r="V679" s="11">
        <f t="shared" si="136"/>
        <v>32</v>
      </c>
      <c r="W679" s="11">
        <f t="shared" si="137"/>
        <v>40</v>
      </c>
      <c r="X679" s="11">
        <f t="shared" si="138"/>
        <v>40</v>
      </c>
      <c r="Y679" s="11">
        <f t="shared" si="139"/>
        <v>40</v>
      </c>
      <c r="Z679" s="11">
        <f t="shared" si="139"/>
        <v>24</v>
      </c>
      <c r="AA679" s="11">
        <f t="shared" si="140"/>
        <v>24</v>
      </c>
      <c r="AB679" s="11">
        <f t="shared" si="141"/>
        <v>24</v>
      </c>
      <c r="AC679" s="11">
        <f t="shared" si="141"/>
        <v>40</v>
      </c>
      <c r="AD679" s="11">
        <f t="shared" si="142"/>
        <v>40</v>
      </c>
      <c r="AE679" s="11">
        <f t="shared" si="143"/>
        <v>40</v>
      </c>
    </row>
    <row r="680" spans="1:31">
      <c r="A680" s="1">
        <f>VLOOKUP(I680,Sheet3!$A$748:$B$779,2,FALSE)+VLOOKUP(B680,Sheet3!$A$2:$B$737,2,FALSE)</f>
        <v>3011</v>
      </c>
      <c r="B680" s="9" t="str">
        <f>Sheet3!A679</f>
        <v>SQUAIME</v>
      </c>
      <c r="E680" s="1">
        <f t="shared" si="132"/>
        <v>2</v>
      </c>
      <c r="F680" s="1">
        <f>VLOOKUP(VLOOKUP(B680,Sheet3!$A$2:$D$737,4,FALSE),Sheet2!$A$15:$C$19,3,TRUE)</f>
        <v>2</v>
      </c>
      <c r="G680" s="1">
        <f>VLOOKUP(F680,Sheet2!$A$8:$D$12,4,FALSE)</f>
        <v>10</v>
      </c>
      <c r="H680" s="1">
        <f>VLOOKUP(VLOOKUP(B680,Sheet3!$A$2:$E$737,5,FALSE),Sheet2!$A$2:$B$5,2,FALSE)</f>
        <v>1</v>
      </c>
      <c r="I680" s="1" t="str">
        <f>Sheet3!C679</f>
        <v>阿尔及利亚</v>
      </c>
      <c r="J680" s="1" t="str">
        <f t="shared" si="133"/>
        <v>阿尔及利亚</v>
      </c>
      <c r="K680" s="1">
        <f t="shared" si="144"/>
        <v>6</v>
      </c>
      <c r="N680" s="1">
        <f>VLOOKUP(H680,Sheet2!$B$2:$F$5,2,FALSE)*VLOOKUP(F680,Sheet2!$A$8:$C$12,3,FALSE)</f>
        <v>100</v>
      </c>
      <c r="O680" s="9">
        <f>VLOOKUP(H680,Sheet2!$B$2:$F$5,3,FALSE)*VLOOKUP(F680,Sheet2!$A$8:$C$12,3,FALSE)</f>
        <v>80</v>
      </c>
      <c r="P680" s="9">
        <f>VLOOKUP(H680,Sheet2!$B$2:$F$5,4,FALSE)*VLOOKUP(F680,Sheet2!$A$8:$C$12,3,FALSE)</f>
        <v>60</v>
      </c>
      <c r="Q680" s="9">
        <f>VLOOKUP(H680,Sheet2!$B$2:$F$5,5,FALSE)*VLOOKUP(F680,Sheet2!$A$8:$C$12,3,FALSE)</f>
        <v>100</v>
      </c>
      <c r="R680" s="1">
        <f>VLOOKUP(F680,Sheet2!$A$7:$F$12,5,FALSE)</f>
        <v>80</v>
      </c>
      <c r="S680" s="1">
        <f>VLOOKUP(F680,Sheet2!$A$7:$F$12,6,FALSE)</f>
        <v>95</v>
      </c>
      <c r="T680" s="11">
        <f t="shared" si="134"/>
        <v>33.333333333333336</v>
      </c>
      <c r="U680" s="11">
        <f t="shared" si="135"/>
        <v>33.333333333333336</v>
      </c>
      <c r="V680" s="11">
        <f t="shared" si="136"/>
        <v>33.333333333333336</v>
      </c>
      <c r="W680" s="11">
        <f t="shared" si="137"/>
        <v>26.666666666666668</v>
      </c>
      <c r="X680" s="11">
        <f t="shared" si="138"/>
        <v>26.666666666666668</v>
      </c>
      <c r="Y680" s="11">
        <f t="shared" si="139"/>
        <v>26.666666666666668</v>
      </c>
      <c r="Z680" s="11">
        <f t="shared" si="139"/>
        <v>20</v>
      </c>
      <c r="AA680" s="11">
        <f t="shared" si="140"/>
        <v>20</v>
      </c>
      <c r="AB680" s="11">
        <f t="shared" si="141"/>
        <v>20</v>
      </c>
      <c r="AC680" s="11">
        <f t="shared" si="141"/>
        <v>33.333333333333336</v>
      </c>
      <c r="AD680" s="11">
        <f t="shared" si="142"/>
        <v>33.333333333333336</v>
      </c>
      <c r="AE680" s="11">
        <f t="shared" si="143"/>
        <v>33.333333333333336</v>
      </c>
    </row>
    <row r="681" spans="1:31">
      <c r="A681" s="1">
        <f>VLOOKUP(I681,Sheet3!$A$748:$B$779,2,FALSE)+VLOOKUP(B681,Sheet3!$A$2:$B$737,2,FALSE)</f>
        <v>3012</v>
      </c>
      <c r="B681" s="9" t="str">
        <f>Sheet3!A680</f>
        <v xml:space="preserve">DEJRHAM </v>
      </c>
      <c r="E681" s="1">
        <f t="shared" si="132"/>
        <v>2</v>
      </c>
      <c r="F681" s="1">
        <f>VLOOKUP(VLOOKUP(B681,Sheet3!$A$2:$D$737,4,FALSE),Sheet2!$A$15:$C$19,3,TRUE)</f>
        <v>2</v>
      </c>
      <c r="G681" s="1">
        <f>VLOOKUP(F681,Sheet2!$A$8:$D$12,4,FALSE)</f>
        <v>10</v>
      </c>
      <c r="H681" s="1">
        <f>VLOOKUP(VLOOKUP(B681,Sheet3!$A$2:$E$737,5,FALSE),Sheet2!$A$2:$B$5,2,FALSE)</f>
        <v>4</v>
      </c>
      <c r="I681" s="1" t="str">
        <f>Sheet3!C680</f>
        <v>阿尔及利亚</v>
      </c>
      <c r="J681" s="1" t="str">
        <f t="shared" si="133"/>
        <v>阿尔及利亚</v>
      </c>
      <c r="K681" s="1">
        <f t="shared" si="144"/>
        <v>12</v>
      </c>
      <c r="N681" s="1">
        <f>VLOOKUP(H681,Sheet2!$B$2:$F$5,2,FALSE)*VLOOKUP(F681,Sheet2!$A$8:$C$12,3,FALSE)</f>
        <v>60</v>
      </c>
      <c r="O681" s="9">
        <f>VLOOKUP(H681,Sheet2!$B$2:$F$5,3,FALSE)*VLOOKUP(F681,Sheet2!$A$8:$C$12,3,FALSE)</f>
        <v>60</v>
      </c>
      <c r="P681" s="9">
        <f>VLOOKUP(H681,Sheet2!$B$2:$F$5,4,FALSE)*VLOOKUP(F681,Sheet2!$A$8:$C$12,3,FALSE)</f>
        <v>120</v>
      </c>
      <c r="Q681" s="9">
        <f>VLOOKUP(H681,Sheet2!$B$2:$F$5,5,FALSE)*VLOOKUP(F681,Sheet2!$A$8:$C$12,3,FALSE)</f>
        <v>100</v>
      </c>
      <c r="R681" s="1">
        <f>VLOOKUP(F681,Sheet2!$A$7:$F$12,5,FALSE)</f>
        <v>80</v>
      </c>
      <c r="S681" s="1">
        <f>VLOOKUP(F681,Sheet2!$A$7:$F$12,6,FALSE)</f>
        <v>95</v>
      </c>
      <c r="T681" s="11">
        <f t="shared" si="134"/>
        <v>20</v>
      </c>
      <c r="U681" s="11">
        <f t="shared" si="135"/>
        <v>20</v>
      </c>
      <c r="V681" s="11">
        <f t="shared" si="136"/>
        <v>20</v>
      </c>
      <c r="W681" s="11">
        <f t="shared" si="137"/>
        <v>20</v>
      </c>
      <c r="X681" s="11">
        <f t="shared" si="138"/>
        <v>20</v>
      </c>
      <c r="Y681" s="11">
        <f t="shared" si="139"/>
        <v>20</v>
      </c>
      <c r="Z681" s="11">
        <f t="shared" si="139"/>
        <v>40</v>
      </c>
      <c r="AA681" s="11">
        <f t="shared" si="140"/>
        <v>40</v>
      </c>
      <c r="AB681" s="11">
        <f t="shared" si="141"/>
        <v>40</v>
      </c>
      <c r="AC681" s="11">
        <f t="shared" si="141"/>
        <v>33.333333333333336</v>
      </c>
      <c r="AD681" s="11">
        <f t="shared" si="142"/>
        <v>33.333333333333336</v>
      </c>
      <c r="AE681" s="11">
        <f t="shared" si="143"/>
        <v>33.333333333333336</v>
      </c>
    </row>
    <row r="682" spans="1:31">
      <c r="A682" s="1">
        <f>VLOOKUP(I682,Sheet3!$A$748:$B$779,2,FALSE)+VLOOKUP(B682,Sheet3!$A$2:$B$737,2,FALSE)</f>
        <v>3013</v>
      </c>
      <c r="B682" s="9" t="str">
        <f>Sheet3!A681</f>
        <v xml:space="preserve">ZENOCHE </v>
      </c>
      <c r="E682" s="1">
        <f t="shared" si="132"/>
        <v>2</v>
      </c>
      <c r="F682" s="1">
        <f>VLOOKUP(VLOOKUP(B682,Sheet3!$A$2:$D$737,4,FALSE),Sheet2!$A$15:$C$19,3,TRUE)</f>
        <v>2</v>
      </c>
      <c r="G682" s="1">
        <f>VLOOKUP(F682,Sheet2!$A$8:$D$12,4,FALSE)</f>
        <v>10</v>
      </c>
      <c r="H682" s="1">
        <f>VLOOKUP(VLOOKUP(B682,Sheet3!$A$2:$E$737,5,FALSE),Sheet2!$A$2:$B$5,2,FALSE)</f>
        <v>4</v>
      </c>
      <c r="I682" s="1" t="str">
        <f>Sheet3!C681</f>
        <v>阿尔及利亚</v>
      </c>
      <c r="J682" s="1" t="str">
        <f t="shared" si="133"/>
        <v>阿尔及利亚</v>
      </c>
      <c r="K682" s="1">
        <f t="shared" si="144"/>
        <v>3</v>
      </c>
      <c r="N682" s="1">
        <f>VLOOKUP(H682,Sheet2!$B$2:$F$5,2,FALSE)*VLOOKUP(F682,Sheet2!$A$8:$C$12,3,FALSE)</f>
        <v>60</v>
      </c>
      <c r="O682" s="9">
        <f>VLOOKUP(H682,Sheet2!$B$2:$F$5,3,FALSE)*VLOOKUP(F682,Sheet2!$A$8:$C$12,3,FALSE)</f>
        <v>60</v>
      </c>
      <c r="P682" s="9">
        <f>VLOOKUP(H682,Sheet2!$B$2:$F$5,4,FALSE)*VLOOKUP(F682,Sheet2!$A$8:$C$12,3,FALSE)</f>
        <v>120</v>
      </c>
      <c r="Q682" s="9">
        <f>VLOOKUP(H682,Sheet2!$B$2:$F$5,5,FALSE)*VLOOKUP(F682,Sheet2!$A$8:$C$12,3,FALSE)</f>
        <v>100</v>
      </c>
      <c r="R682" s="1">
        <f>VLOOKUP(F682,Sheet2!$A$7:$F$12,5,FALSE)</f>
        <v>80</v>
      </c>
      <c r="S682" s="1">
        <f>VLOOKUP(F682,Sheet2!$A$7:$F$12,6,FALSE)</f>
        <v>95</v>
      </c>
      <c r="T682" s="11">
        <f t="shared" si="134"/>
        <v>20</v>
      </c>
      <c r="U682" s="11">
        <f t="shared" si="135"/>
        <v>20</v>
      </c>
      <c r="V682" s="11">
        <f t="shared" si="136"/>
        <v>20</v>
      </c>
      <c r="W682" s="11">
        <f t="shared" si="137"/>
        <v>20</v>
      </c>
      <c r="X682" s="11">
        <f t="shared" si="138"/>
        <v>20</v>
      </c>
      <c r="Y682" s="11">
        <f t="shared" si="139"/>
        <v>20</v>
      </c>
      <c r="Z682" s="11">
        <f t="shared" si="139"/>
        <v>40</v>
      </c>
      <c r="AA682" s="11">
        <f t="shared" si="140"/>
        <v>40</v>
      </c>
      <c r="AB682" s="11">
        <f t="shared" si="141"/>
        <v>40</v>
      </c>
      <c r="AC682" s="11">
        <f t="shared" si="141"/>
        <v>33.333333333333336</v>
      </c>
      <c r="AD682" s="11">
        <f t="shared" si="142"/>
        <v>33.333333333333336</v>
      </c>
      <c r="AE682" s="11">
        <f t="shared" si="143"/>
        <v>33.333333333333336</v>
      </c>
    </row>
    <row r="683" spans="1:31">
      <c r="A683" s="1">
        <f>VLOOKUP(I683,Sheet3!$A$748:$B$779,2,FALSE)+VLOOKUP(B683,Sheet3!$A$2:$B$737,2,FALSE)</f>
        <v>3014</v>
      </c>
      <c r="B683" s="9" t="str">
        <f>Sheet3!A682</f>
        <v>哈利切</v>
      </c>
      <c r="E683" s="1">
        <f t="shared" si="132"/>
        <v>2</v>
      </c>
      <c r="F683" s="1">
        <f>VLOOKUP(VLOOKUP(B683,Sheet3!$A$2:$D$737,4,FALSE),Sheet2!$A$15:$C$19,3,TRUE)</f>
        <v>2</v>
      </c>
      <c r="G683" s="1">
        <f>VLOOKUP(F683,Sheet2!$A$8:$D$12,4,FALSE)</f>
        <v>10</v>
      </c>
      <c r="H683" s="1">
        <f>VLOOKUP(VLOOKUP(B683,Sheet3!$A$2:$E$737,5,FALSE),Sheet2!$A$2:$B$5,2,FALSE)</f>
        <v>3</v>
      </c>
      <c r="I683" s="1" t="str">
        <f>Sheet3!C682</f>
        <v>阿尔及利亚</v>
      </c>
      <c r="J683" s="1" t="str">
        <f t="shared" si="133"/>
        <v>阿尔及利亚</v>
      </c>
      <c r="K683" s="1">
        <f t="shared" si="144"/>
        <v>1</v>
      </c>
      <c r="N683" s="1">
        <f>VLOOKUP(H683,Sheet2!$B$2:$F$5,2,FALSE)*VLOOKUP(F683,Sheet2!$A$8:$C$12,3,FALSE)</f>
        <v>60</v>
      </c>
      <c r="O683" s="9">
        <f>VLOOKUP(H683,Sheet2!$B$2:$F$5,3,FALSE)*VLOOKUP(F683,Sheet2!$A$8:$C$12,3,FALSE)</f>
        <v>80</v>
      </c>
      <c r="P683" s="9">
        <f>VLOOKUP(H683,Sheet2!$B$2:$F$5,4,FALSE)*VLOOKUP(F683,Sheet2!$A$8:$C$12,3,FALSE)</f>
        <v>100</v>
      </c>
      <c r="Q683" s="9">
        <f>VLOOKUP(H683,Sheet2!$B$2:$F$5,5,FALSE)*VLOOKUP(F683,Sheet2!$A$8:$C$12,3,FALSE)</f>
        <v>100</v>
      </c>
      <c r="R683" s="1">
        <f>VLOOKUP(F683,Sheet2!$A$7:$F$12,5,FALSE)</f>
        <v>80</v>
      </c>
      <c r="S683" s="1">
        <f>VLOOKUP(F683,Sheet2!$A$7:$F$12,6,FALSE)</f>
        <v>95</v>
      </c>
      <c r="T683" s="11">
        <f t="shared" si="134"/>
        <v>20</v>
      </c>
      <c r="U683" s="11">
        <f t="shared" si="135"/>
        <v>20</v>
      </c>
      <c r="V683" s="11">
        <f t="shared" si="136"/>
        <v>20</v>
      </c>
      <c r="W683" s="11">
        <f t="shared" si="137"/>
        <v>26.666666666666668</v>
      </c>
      <c r="X683" s="11">
        <f t="shared" si="138"/>
        <v>26.666666666666668</v>
      </c>
      <c r="Y683" s="11">
        <f t="shared" si="139"/>
        <v>26.666666666666668</v>
      </c>
      <c r="Z683" s="11">
        <f t="shared" si="139"/>
        <v>33.333333333333336</v>
      </c>
      <c r="AA683" s="11">
        <f t="shared" si="140"/>
        <v>33.333333333333336</v>
      </c>
      <c r="AB683" s="11">
        <f t="shared" si="141"/>
        <v>33.333333333333336</v>
      </c>
      <c r="AC683" s="11">
        <f t="shared" si="141"/>
        <v>33.333333333333336</v>
      </c>
      <c r="AD683" s="11">
        <f t="shared" si="142"/>
        <v>33.333333333333336</v>
      </c>
      <c r="AE683" s="11">
        <f t="shared" si="143"/>
        <v>33.333333333333336</v>
      </c>
    </row>
    <row r="684" spans="1:31">
      <c r="A684" s="1">
        <f>VLOOKUP(I684,Sheet3!$A$748:$B$779,2,FALSE)+VLOOKUP(B684,Sheet3!$A$2:$B$737,2,FALSE)</f>
        <v>3015</v>
      </c>
      <c r="B684" s="9" t="str">
        <f>Sheet3!A683</f>
        <v>F·古拉姆</v>
      </c>
      <c r="E684" s="1">
        <f t="shared" si="132"/>
        <v>3</v>
      </c>
      <c r="F684" s="1">
        <f>VLOOKUP(VLOOKUP(B684,Sheet3!$A$2:$D$737,4,FALSE),Sheet2!$A$15:$C$19,3,TRUE)</f>
        <v>3</v>
      </c>
      <c r="G684" s="1">
        <f>VLOOKUP(F684,Sheet2!$A$8:$D$12,4,FALSE)</f>
        <v>15</v>
      </c>
      <c r="H684" s="1">
        <f>VLOOKUP(VLOOKUP(B684,Sheet3!$A$2:$E$737,5,FALSE),Sheet2!$A$2:$B$5,2,FALSE)</f>
        <v>3</v>
      </c>
      <c r="I684" s="1" t="str">
        <f>Sheet3!C683</f>
        <v>阿尔及利亚</v>
      </c>
      <c r="J684" s="1" t="str">
        <f t="shared" si="133"/>
        <v>阿尔及利亚</v>
      </c>
      <c r="K684" s="1">
        <f t="shared" si="144"/>
        <v>9</v>
      </c>
      <c r="N684" s="1">
        <f>VLOOKUP(H684,Sheet2!$B$2:$F$5,2,FALSE)*VLOOKUP(F684,Sheet2!$A$8:$C$12,3,FALSE)</f>
        <v>72</v>
      </c>
      <c r="O684" s="9">
        <f>VLOOKUP(H684,Sheet2!$B$2:$F$5,3,FALSE)*VLOOKUP(F684,Sheet2!$A$8:$C$12,3,FALSE)</f>
        <v>96</v>
      </c>
      <c r="P684" s="9">
        <f>VLOOKUP(H684,Sheet2!$B$2:$F$5,4,FALSE)*VLOOKUP(F684,Sheet2!$A$8:$C$12,3,FALSE)</f>
        <v>120</v>
      </c>
      <c r="Q684" s="9">
        <f>VLOOKUP(H684,Sheet2!$B$2:$F$5,5,FALSE)*VLOOKUP(F684,Sheet2!$A$8:$C$12,3,FALSE)</f>
        <v>120</v>
      </c>
      <c r="R684" s="1">
        <f>VLOOKUP(F684,Sheet2!$A$7:$F$12,5,FALSE)</f>
        <v>85</v>
      </c>
      <c r="S684" s="1">
        <f>VLOOKUP(F684,Sheet2!$A$7:$F$12,6,FALSE)</f>
        <v>100</v>
      </c>
      <c r="T684" s="11">
        <f t="shared" si="134"/>
        <v>24</v>
      </c>
      <c r="U684" s="11">
        <f t="shared" si="135"/>
        <v>24</v>
      </c>
      <c r="V684" s="11">
        <f t="shared" si="136"/>
        <v>24</v>
      </c>
      <c r="W684" s="11">
        <f t="shared" si="137"/>
        <v>32</v>
      </c>
      <c r="X684" s="11">
        <f t="shared" si="138"/>
        <v>32</v>
      </c>
      <c r="Y684" s="11">
        <f t="shared" si="139"/>
        <v>32</v>
      </c>
      <c r="Z684" s="11">
        <f t="shared" si="139"/>
        <v>40</v>
      </c>
      <c r="AA684" s="11">
        <f t="shared" si="140"/>
        <v>40</v>
      </c>
      <c r="AB684" s="11">
        <f t="shared" si="141"/>
        <v>40</v>
      </c>
      <c r="AC684" s="11">
        <f t="shared" si="141"/>
        <v>40</v>
      </c>
      <c r="AD684" s="11">
        <f t="shared" si="142"/>
        <v>40</v>
      </c>
      <c r="AE684" s="11">
        <f t="shared" si="143"/>
        <v>40</v>
      </c>
    </row>
    <row r="685" spans="1:31">
      <c r="A685" s="1">
        <f>VLOOKUP(I685,Sheet3!$A$748:$B$779,2,FALSE)+VLOOKUP(B685,Sheet3!$A$2:$B$737,2,FALSE)</f>
        <v>3016</v>
      </c>
      <c r="B685" s="9" t="str">
        <f>Sheet3!A684</f>
        <v>LECHAMDES</v>
      </c>
      <c r="E685" s="1">
        <f t="shared" si="132"/>
        <v>2</v>
      </c>
      <c r="F685" s="1">
        <f>VLOOKUP(VLOOKUP(B685,Sheet3!$A$2:$D$737,4,FALSE),Sheet2!$A$15:$C$19,3,TRUE)</f>
        <v>2</v>
      </c>
      <c r="G685" s="1">
        <f>VLOOKUP(F685,Sheet2!$A$8:$D$12,4,FALSE)</f>
        <v>10</v>
      </c>
      <c r="H685" s="1">
        <f>VLOOKUP(VLOOKUP(B685,Sheet3!$A$2:$E$737,5,FALSE),Sheet2!$A$2:$B$5,2,FALSE)</f>
        <v>2</v>
      </c>
      <c r="I685" s="1" t="str">
        <f>Sheet3!C684</f>
        <v>阿尔及利亚</v>
      </c>
      <c r="J685" s="1" t="str">
        <f t="shared" si="133"/>
        <v>阿尔及利亚</v>
      </c>
      <c r="K685" s="1">
        <f t="shared" si="144"/>
        <v>8</v>
      </c>
      <c r="N685" s="1">
        <f>VLOOKUP(H685,Sheet2!$B$2:$F$5,2,FALSE)*VLOOKUP(F685,Sheet2!$A$8:$C$12,3,FALSE)</f>
        <v>80</v>
      </c>
      <c r="O685" s="9">
        <f>VLOOKUP(H685,Sheet2!$B$2:$F$5,3,FALSE)*VLOOKUP(F685,Sheet2!$A$8:$C$12,3,FALSE)</f>
        <v>100</v>
      </c>
      <c r="P685" s="9">
        <f>VLOOKUP(H685,Sheet2!$B$2:$F$5,4,FALSE)*VLOOKUP(F685,Sheet2!$A$8:$C$12,3,FALSE)</f>
        <v>60</v>
      </c>
      <c r="Q685" s="9">
        <f>VLOOKUP(H685,Sheet2!$B$2:$F$5,5,FALSE)*VLOOKUP(F685,Sheet2!$A$8:$C$12,3,FALSE)</f>
        <v>100</v>
      </c>
      <c r="R685" s="1">
        <f>VLOOKUP(F685,Sheet2!$A$7:$F$12,5,FALSE)</f>
        <v>80</v>
      </c>
      <c r="S685" s="1">
        <f>VLOOKUP(F685,Sheet2!$A$7:$F$12,6,FALSE)</f>
        <v>95</v>
      </c>
      <c r="T685" s="11">
        <f t="shared" si="134"/>
        <v>26.666666666666668</v>
      </c>
      <c r="U685" s="11">
        <f t="shared" si="135"/>
        <v>26.666666666666668</v>
      </c>
      <c r="V685" s="11">
        <f t="shared" si="136"/>
        <v>26.666666666666668</v>
      </c>
      <c r="W685" s="11">
        <f t="shared" si="137"/>
        <v>33.333333333333336</v>
      </c>
      <c r="X685" s="11">
        <f t="shared" si="138"/>
        <v>33.333333333333336</v>
      </c>
      <c r="Y685" s="11">
        <f t="shared" si="139"/>
        <v>33.333333333333336</v>
      </c>
      <c r="Z685" s="11">
        <f t="shared" si="139"/>
        <v>20</v>
      </c>
      <c r="AA685" s="11">
        <f t="shared" si="140"/>
        <v>20</v>
      </c>
      <c r="AB685" s="11">
        <f t="shared" si="141"/>
        <v>20</v>
      </c>
      <c r="AC685" s="11">
        <f t="shared" si="141"/>
        <v>33.333333333333336</v>
      </c>
      <c r="AD685" s="11">
        <f t="shared" si="142"/>
        <v>33.333333333333336</v>
      </c>
      <c r="AE685" s="11">
        <f t="shared" si="143"/>
        <v>33.333333333333336</v>
      </c>
    </row>
    <row r="686" spans="1:31">
      <c r="A686" s="1">
        <f>VLOOKUP(I686,Sheet3!$A$748:$B$779,2,FALSE)+VLOOKUP(B686,Sheet3!$A$2:$B$737,2,FALSE)</f>
        <v>3017</v>
      </c>
      <c r="B686" s="9" t="str">
        <f>Sheet3!A685</f>
        <v>S.泰德尔</v>
      </c>
      <c r="E686" s="1">
        <f t="shared" si="132"/>
        <v>3</v>
      </c>
      <c r="F686" s="1">
        <f>VLOOKUP(VLOOKUP(B686,Sheet3!$A$2:$D$737,4,FALSE),Sheet2!$A$15:$C$19,3,TRUE)</f>
        <v>3</v>
      </c>
      <c r="G686" s="1">
        <f>VLOOKUP(F686,Sheet2!$A$8:$D$12,4,FALSE)</f>
        <v>15</v>
      </c>
      <c r="H686" s="1">
        <f>VLOOKUP(VLOOKUP(B686,Sheet3!$A$2:$E$737,5,FALSE),Sheet2!$A$2:$B$5,2,FALSE)</f>
        <v>2</v>
      </c>
      <c r="I686" s="1" t="str">
        <f>Sheet3!C685</f>
        <v>阿尔及利亚</v>
      </c>
      <c r="J686" s="1" t="str">
        <f t="shared" si="133"/>
        <v>阿尔及利亚</v>
      </c>
      <c r="K686" s="1">
        <f t="shared" si="144"/>
        <v>4</v>
      </c>
      <c r="N686" s="1">
        <f>VLOOKUP(H686,Sheet2!$B$2:$F$5,2,FALSE)*VLOOKUP(F686,Sheet2!$A$8:$C$12,3,FALSE)</f>
        <v>96</v>
      </c>
      <c r="O686" s="9">
        <f>VLOOKUP(H686,Sheet2!$B$2:$F$5,3,FALSE)*VLOOKUP(F686,Sheet2!$A$8:$C$12,3,FALSE)</f>
        <v>120</v>
      </c>
      <c r="P686" s="9">
        <f>VLOOKUP(H686,Sheet2!$B$2:$F$5,4,FALSE)*VLOOKUP(F686,Sheet2!$A$8:$C$12,3,FALSE)</f>
        <v>72</v>
      </c>
      <c r="Q686" s="9">
        <f>VLOOKUP(H686,Sheet2!$B$2:$F$5,5,FALSE)*VLOOKUP(F686,Sheet2!$A$8:$C$12,3,FALSE)</f>
        <v>120</v>
      </c>
      <c r="R686" s="1">
        <f>VLOOKUP(F686,Sheet2!$A$7:$F$12,5,FALSE)</f>
        <v>85</v>
      </c>
      <c r="S686" s="1">
        <f>VLOOKUP(F686,Sheet2!$A$7:$F$12,6,FALSE)</f>
        <v>100</v>
      </c>
      <c r="T686" s="11">
        <f t="shared" si="134"/>
        <v>32</v>
      </c>
      <c r="U686" s="11">
        <f t="shared" si="135"/>
        <v>32</v>
      </c>
      <c r="V686" s="11">
        <f t="shared" si="136"/>
        <v>32</v>
      </c>
      <c r="W686" s="11">
        <f t="shared" si="137"/>
        <v>40</v>
      </c>
      <c r="X686" s="11">
        <f t="shared" si="138"/>
        <v>40</v>
      </c>
      <c r="Y686" s="11">
        <f t="shared" si="139"/>
        <v>40</v>
      </c>
      <c r="Z686" s="11">
        <f t="shared" si="139"/>
        <v>24</v>
      </c>
      <c r="AA686" s="11">
        <f t="shared" si="140"/>
        <v>24</v>
      </c>
      <c r="AB686" s="11">
        <f t="shared" si="141"/>
        <v>24</v>
      </c>
      <c r="AC686" s="11">
        <f t="shared" si="141"/>
        <v>40</v>
      </c>
      <c r="AD686" s="11">
        <f t="shared" si="142"/>
        <v>40</v>
      </c>
      <c r="AE686" s="11">
        <f t="shared" si="143"/>
        <v>40</v>
      </c>
    </row>
    <row r="687" spans="1:31">
      <c r="A687" s="1">
        <f>VLOOKUP(I687,Sheet3!$A$748:$B$779,2,FALSE)+VLOOKUP(B687,Sheet3!$A$2:$B$737,2,FALSE)</f>
        <v>3018</v>
      </c>
      <c r="B687" s="9" t="str">
        <f>Sheet3!A686</f>
        <v>布德布兹</v>
      </c>
      <c r="E687" s="1">
        <f t="shared" si="132"/>
        <v>3</v>
      </c>
      <c r="F687" s="1">
        <f>VLOOKUP(VLOOKUP(B687,Sheet3!$A$2:$D$737,4,FALSE),Sheet2!$A$15:$C$19,3,TRUE)</f>
        <v>3</v>
      </c>
      <c r="G687" s="1">
        <f>VLOOKUP(F687,Sheet2!$A$8:$D$12,4,FALSE)</f>
        <v>15</v>
      </c>
      <c r="H687" s="1">
        <f>VLOOKUP(VLOOKUP(B687,Sheet3!$A$2:$E$737,5,FALSE),Sheet2!$A$2:$B$5,2,FALSE)</f>
        <v>2</v>
      </c>
      <c r="I687" s="1" t="str">
        <f>Sheet3!C686</f>
        <v>阿尔及利亚</v>
      </c>
      <c r="J687" s="1" t="str">
        <f t="shared" si="133"/>
        <v>阿尔及利亚</v>
      </c>
      <c r="K687" s="1">
        <f t="shared" si="144"/>
        <v>10</v>
      </c>
      <c r="N687" s="1">
        <f>VLOOKUP(H687,Sheet2!$B$2:$F$5,2,FALSE)*VLOOKUP(F687,Sheet2!$A$8:$C$12,3,FALSE)</f>
        <v>96</v>
      </c>
      <c r="O687" s="9">
        <f>VLOOKUP(H687,Sheet2!$B$2:$F$5,3,FALSE)*VLOOKUP(F687,Sheet2!$A$8:$C$12,3,FALSE)</f>
        <v>120</v>
      </c>
      <c r="P687" s="9">
        <f>VLOOKUP(H687,Sheet2!$B$2:$F$5,4,FALSE)*VLOOKUP(F687,Sheet2!$A$8:$C$12,3,FALSE)</f>
        <v>72</v>
      </c>
      <c r="Q687" s="9">
        <f>VLOOKUP(H687,Sheet2!$B$2:$F$5,5,FALSE)*VLOOKUP(F687,Sheet2!$A$8:$C$12,3,FALSE)</f>
        <v>120</v>
      </c>
      <c r="R687" s="1">
        <f>VLOOKUP(F687,Sheet2!$A$7:$F$12,5,FALSE)</f>
        <v>85</v>
      </c>
      <c r="S687" s="1">
        <f>VLOOKUP(F687,Sheet2!$A$7:$F$12,6,FALSE)</f>
        <v>100</v>
      </c>
      <c r="T687" s="11">
        <f t="shared" si="134"/>
        <v>32</v>
      </c>
      <c r="U687" s="11">
        <f t="shared" si="135"/>
        <v>32</v>
      </c>
      <c r="V687" s="11">
        <f t="shared" si="136"/>
        <v>32</v>
      </c>
      <c r="W687" s="11">
        <f t="shared" si="137"/>
        <v>40</v>
      </c>
      <c r="X687" s="11">
        <f t="shared" si="138"/>
        <v>40</v>
      </c>
      <c r="Y687" s="11">
        <f t="shared" si="139"/>
        <v>40</v>
      </c>
      <c r="Z687" s="11">
        <f t="shared" si="139"/>
        <v>24</v>
      </c>
      <c r="AA687" s="11">
        <f t="shared" si="140"/>
        <v>24</v>
      </c>
      <c r="AB687" s="11">
        <f t="shared" si="141"/>
        <v>24</v>
      </c>
      <c r="AC687" s="11">
        <f t="shared" si="141"/>
        <v>40</v>
      </c>
      <c r="AD687" s="11">
        <f t="shared" si="142"/>
        <v>40</v>
      </c>
      <c r="AE687" s="11">
        <f t="shared" si="143"/>
        <v>40</v>
      </c>
    </row>
    <row r="688" spans="1:31">
      <c r="A688" s="1">
        <f>VLOOKUP(I688,Sheet3!$A$748:$B$779,2,FALSE)+VLOOKUP(B688,Sheet3!$A$2:$B$737,2,FALSE)</f>
        <v>3019</v>
      </c>
      <c r="B688" s="9" t="str">
        <f>Sheet3!A687</f>
        <v>BOUQUERT</v>
      </c>
      <c r="E688" s="1">
        <f t="shared" si="132"/>
        <v>3</v>
      </c>
      <c r="F688" s="1">
        <f>VLOOKUP(VLOOKUP(B688,Sheet3!$A$2:$D$737,4,FALSE),Sheet2!$A$15:$C$19,3,TRUE)</f>
        <v>3</v>
      </c>
      <c r="G688" s="1">
        <f>VLOOKUP(F688,Sheet2!$A$8:$D$12,4,FALSE)</f>
        <v>15</v>
      </c>
      <c r="H688" s="1">
        <f>VLOOKUP(VLOOKUP(B688,Sheet3!$A$2:$E$737,5,FALSE),Sheet2!$A$2:$B$5,2,FALSE)</f>
        <v>2</v>
      </c>
      <c r="I688" s="1" t="str">
        <f>Sheet3!C687</f>
        <v>阿尔及利亚</v>
      </c>
      <c r="J688" s="1" t="str">
        <f t="shared" si="133"/>
        <v>阿尔及利亚</v>
      </c>
      <c r="K688" s="1">
        <f t="shared" si="144"/>
        <v>8</v>
      </c>
      <c r="N688" s="1">
        <f>VLOOKUP(H688,Sheet2!$B$2:$F$5,2,FALSE)*VLOOKUP(F688,Sheet2!$A$8:$C$12,3,FALSE)</f>
        <v>96</v>
      </c>
      <c r="O688" s="9">
        <f>VLOOKUP(H688,Sheet2!$B$2:$F$5,3,FALSE)*VLOOKUP(F688,Sheet2!$A$8:$C$12,3,FALSE)</f>
        <v>120</v>
      </c>
      <c r="P688" s="9">
        <f>VLOOKUP(H688,Sheet2!$B$2:$F$5,4,FALSE)*VLOOKUP(F688,Sheet2!$A$8:$C$12,3,FALSE)</f>
        <v>72</v>
      </c>
      <c r="Q688" s="9">
        <f>VLOOKUP(H688,Sheet2!$B$2:$F$5,5,FALSE)*VLOOKUP(F688,Sheet2!$A$8:$C$12,3,FALSE)</f>
        <v>120</v>
      </c>
      <c r="R688" s="1">
        <f>VLOOKUP(F688,Sheet2!$A$7:$F$12,5,FALSE)</f>
        <v>85</v>
      </c>
      <c r="S688" s="1">
        <f>VLOOKUP(F688,Sheet2!$A$7:$F$12,6,FALSE)</f>
        <v>100</v>
      </c>
      <c r="T688" s="11">
        <f t="shared" si="134"/>
        <v>32</v>
      </c>
      <c r="U688" s="11">
        <f t="shared" si="135"/>
        <v>32</v>
      </c>
      <c r="V688" s="11">
        <f t="shared" si="136"/>
        <v>32</v>
      </c>
      <c r="W688" s="11">
        <f t="shared" si="137"/>
        <v>40</v>
      </c>
      <c r="X688" s="11">
        <f t="shared" si="138"/>
        <v>40</v>
      </c>
      <c r="Y688" s="11">
        <f t="shared" si="139"/>
        <v>40</v>
      </c>
      <c r="Z688" s="11">
        <f t="shared" si="139"/>
        <v>24</v>
      </c>
      <c r="AA688" s="11">
        <f t="shared" si="140"/>
        <v>24</v>
      </c>
      <c r="AB688" s="11">
        <f t="shared" si="141"/>
        <v>24</v>
      </c>
      <c r="AC688" s="11">
        <f t="shared" si="141"/>
        <v>40</v>
      </c>
      <c r="AD688" s="11">
        <f t="shared" si="142"/>
        <v>40</v>
      </c>
      <c r="AE688" s="11">
        <f t="shared" si="143"/>
        <v>40</v>
      </c>
    </row>
    <row r="689" spans="1:31">
      <c r="A689" s="1">
        <f>VLOOKUP(I689,Sheet3!$A$748:$B$779,2,FALSE)+VLOOKUP(B689,Sheet3!$A$2:$B$737,2,FALSE)</f>
        <v>3020</v>
      </c>
      <c r="B689" s="9" t="str">
        <f>Sheet3!A688</f>
        <v>THOMDJAM</v>
      </c>
      <c r="E689" s="1">
        <f t="shared" si="132"/>
        <v>2</v>
      </c>
      <c r="F689" s="1">
        <f>VLOOKUP(VLOOKUP(B689,Sheet3!$A$2:$D$737,4,FALSE),Sheet2!$A$15:$C$19,3,TRUE)</f>
        <v>2</v>
      </c>
      <c r="G689" s="1">
        <f>VLOOKUP(F689,Sheet2!$A$8:$D$12,4,FALSE)</f>
        <v>10</v>
      </c>
      <c r="H689" s="1">
        <f>VLOOKUP(VLOOKUP(B689,Sheet3!$A$2:$E$737,5,FALSE),Sheet2!$A$2:$B$5,2,FALSE)</f>
        <v>2</v>
      </c>
      <c r="I689" s="1" t="str">
        <f>Sheet3!C688</f>
        <v>阿尔及利亚</v>
      </c>
      <c r="J689" s="1" t="str">
        <f t="shared" si="133"/>
        <v>阿尔及利亚</v>
      </c>
      <c r="K689" s="1">
        <f t="shared" si="144"/>
        <v>7</v>
      </c>
      <c r="N689" s="1">
        <f>VLOOKUP(H689,Sheet2!$B$2:$F$5,2,FALSE)*VLOOKUP(F689,Sheet2!$A$8:$C$12,3,FALSE)</f>
        <v>80</v>
      </c>
      <c r="O689" s="9">
        <f>VLOOKUP(H689,Sheet2!$B$2:$F$5,3,FALSE)*VLOOKUP(F689,Sheet2!$A$8:$C$12,3,FALSE)</f>
        <v>100</v>
      </c>
      <c r="P689" s="9">
        <f>VLOOKUP(H689,Sheet2!$B$2:$F$5,4,FALSE)*VLOOKUP(F689,Sheet2!$A$8:$C$12,3,FALSE)</f>
        <v>60</v>
      </c>
      <c r="Q689" s="9">
        <f>VLOOKUP(H689,Sheet2!$B$2:$F$5,5,FALSE)*VLOOKUP(F689,Sheet2!$A$8:$C$12,3,FALSE)</f>
        <v>100</v>
      </c>
      <c r="R689" s="1">
        <f>VLOOKUP(F689,Sheet2!$A$7:$F$12,5,FALSE)</f>
        <v>80</v>
      </c>
      <c r="S689" s="1">
        <f>VLOOKUP(F689,Sheet2!$A$7:$F$12,6,FALSE)</f>
        <v>95</v>
      </c>
      <c r="T689" s="11">
        <f t="shared" si="134"/>
        <v>26.666666666666668</v>
      </c>
      <c r="U689" s="11">
        <f t="shared" si="135"/>
        <v>26.666666666666668</v>
      </c>
      <c r="V689" s="11">
        <f t="shared" si="136"/>
        <v>26.666666666666668</v>
      </c>
      <c r="W689" s="11">
        <f t="shared" si="137"/>
        <v>33.333333333333336</v>
      </c>
      <c r="X689" s="11">
        <f t="shared" si="138"/>
        <v>33.333333333333336</v>
      </c>
      <c r="Y689" s="11">
        <f t="shared" si="139"/>
        <v>33.333333333333336</v>
      </c>
      <c r="Z689" s="11">
        <f t="shared" si="139"/>
        <v>20</v>
      </c>
      <c r="AA689" s="11">
        <f t="shared" si="140"/>
        <v>20</v>
      </c>
      <c r="AB689" s="11">
        <f t="shared" si="141"/>
        <v>20</v>
      </c>
      <c r="AC689" s="11">
        <f t="shared" si="141"/>
        <v>33.333333333333336</v>
      </c>
      <c r="AD689" s="11">
        <f t="shared" si="142"/>
        <v>33.333333333333336</v>
      </c>
      <c r="AE689" s="11">
        <f t="shared" si="143"/>
        <v>33.333333333333336</v>
      </c>
    </row>
    <row r="690" spans="1:31">
      <c r="A690" s="1">
        <f>VLOOKUP(I690,Sheet3!$A$748:$B$779,2,FALSE)+VLOOKUP(B690,Sheet3!$A$2:$B$737,2,FALSE)</f>
        <v>3021</v>
      </c>
      <c r="B690" s="9" t="str">
        <f>Sheet3!A689</f>
        <v>布拉希米</v>
      </c>
      <c r="E690" s="1">
        <f t="shared" si="132"/>
        <v>2</v>
      </c>
      <c r="F690" s="1">
        <f>VLOOKUP(VLOOKUP(B690,Sheet3!$A$2:$D$737,4,FALSE),Sheet2!$A$15:$C$19,3,TRUE)</f>
        <v>2</v>
      </c>
      <c r="G690" s="1">
        <f>VLOOKUP(F690,Sheet2!$A$8:$D$12,4,FALSE)</f>
        <v>10</v>
      </c>
      <c r="H690" s="1">
        <f>VLOOKUP(VLOOKUP(B690,Sheet3!$A$2:$E$737,5,FALSE),Sheet2!$A$2:$B$5,2,FALSE)</f>
        <v>2</v>
      </c>
      <c r="I690" s="1" t="str">
        <f>Sheet3!C689</f>
        <v>阿尔及利亚</v>
      </c>
      <c r="J690" s="1" t="str">
        <f t="shared" si="133"/>
        <v>阿尔及利亚</v>
      </c>
      <c r="K690" s="1">
        <f t="shared" si="144"/>
        <v>5</v>
      </c>
      <c r="N690" s="1">
        <f>VLOOKUP(H690,Sheet2!$B$2:$F$5,2,FALSE)*VLOOKUP(F690,Sheet2!$A$8:$C$12,3,FALSE)</f>
        <v>80</v>
      </c>
      <c r="O690" s="9">
        <f>VLOOKUP(H690,Sheet2!$B$2:$F$5,3,FALSE)*VLOOKUP(F690,Sheet2!$A$8:$C$12,3,FALSE)</f>
        <v>100</v>
      </c>
      <c r="P690" s="9">
        <f>VLOOKUP(H690,Sheet2!$B$2:$F$5,4,FALSE)*VLOOKUP(F690,Sheet2!$A$8:$C$12,3,FALSE)</f>
        <v>60</v>
      </c>
      <c r="Q690" s="9">
        <f>VLOOKUP(H690,Sheet2!$B$2:$F$5,5,FALSE)*VLOOKUP(F690,Sheet2!$A$8:$C$12,3,FALSE)</f>
        <v>100</v>
      </c>
      <c r="R690" s="1">
        <f>VLOOKUP(F690,Sheet2!$A$7:$F$12,5,FALSE)</f>
        <v>80</v>
      </c>
      <c r="S690" s="1">
        <f>VLOOKUP(F690,Sheet2!$A$7:$F$12,6,FALSE)</f>
        <v>95</v>
      </c>
      <c r="T690" s="11">
        <f t="shared" si="134"/>
        <v>26.666666666666668</v>
      </c>
      <c r="U690" s="11">
        <f t="shared" si="135"/>
        <v>26.666666666666668</v>
      </c>
      <c r="V690" s="11">
        <f t="shared" si="136"/>
        <v>26.666666666666668</v>
      </c>
      <c r="W690" s="11">
        <f t="shared" si="137"/>
        <v>33.333333333333336</v>
      </c>
      <c r="X690" s="11">
        <f t="shared" si="138"/>
        <v>33.333333333333336</v>
      </c>
      <c r="Y690" s="11">
        <f t="shared" si="139"/>
        <v>33.333333333333336</v>
      </c>
      <c r="Z690" s="11">
        <f t="shared" si="139"/>
        <v>20</v>
      </c>
      <c r="AA690" s="11">
        <f t="shared" si="140"/>
        <v>20</v>
      </c>
      <c r="AB690" s="11">
        <f t="shared" si="141"/>
        <v>20</v>
      </c>
      <c r="AC690" s="11">
        <f t="shared" si="141"/>
        <v>33.333333333333336</v>
      </c>
      <c r="AD690" s="11">
        <f t="shared" si="142"/>
        <v>33.333333333333336</v>
      </c>
      <c r="AE690" s="11">
        <f t="shared" si="143"/>
        <v>33.333333333333336</v>
      </c>
    </row>
    <row r="691" spans="1:31">
      <c r="A691" s="1">
        <f>VLOOKUP(I691,Sheet3!$A$748:$B$779,2,FALSE)+VLOOKUP(B691,Sheet3!$A$2:$B$737,2,FALSE)</f>
        <v>3022</v>
      </c>
      <c r="B691" s="9" t="str">
        <f>Sheet3!A690</f>
        <v>苏丹尼</v>
      </c>
      <c r="E691" s="1">
        <f t="shared" si="132"/>
        <v>2</v>
      </c>
      <c r="F691" s="1">
        <f>VLOOKUP(VLOOKUP(B691,Sheet3!$A$2:$D$737,4,FALSE),Sheet2!$A$15:$C$19,3,TRUE)</f>
        <v>2</v>
      </c>
      <c r="G691" s="1">
        <f>VLOOKUP(F691,Sheet2!$A$8:$D$12,4,FALSE)</f>
        <v>10</v>
      </c>
      <c r="H691" s="1">
        <f>VLOOKUP(VLOOKUP(B691,Sheet3!$A$2:$E$737,5,FALSE),Sheet2!$A$2:$B$5,2,FALSE)</f>
        <v>1</v>
      </c>
      <c r="I691" s="1" t="str">
        <f>Sheet3!C690</f>
        <v>阿尔及利亚</v>
      </c>
      <c r="J691" s="1" t="str">
        <f t="shared" si="133"/>
        <v>阿尔及利亚</v>
      </c>
      <c r="K691" s="1">
        <f t="shared" si="144"/>
        <v>2</v>
      </c>
      <c r="N691" s="1">
        <f>VLOOKUP(H691,Sheet2!$B$2:$F$5,2,FALSE)*VLOOKUP(F691,Sheet2!$A$8:$C$12,3,FALSE)</f>
        <v>100</v>
      </c>
      <c r="O691" s="9">
        <f>VLOOKUP(H691,Sheet2!$B$2:$F$5,3,FALSE)*VLOOKUP(F691,Sheet2!$A$8:$C$12,3,FALSE)</f>
        <v>80</v>
      </c>
      <c r="P691" s="9">
        <f>VLOOKUP(H691,Sheet2!$B$2:$F$5,4,FALSE)*VLOOKUP(F691,Sheet2!$A$8:$C$12,3,FALSE)</f>
        <v>60</v>
      </c>
      <c r="Q691" s="9">
        <f>VLOOKUP(H691,Sheet2!$B$2:$F$5,5,FALSE)*VLOOKUP(F691,Sheet2!$A$8:$C$12,3,FALSE)</f>
        <v>100</v>
      </c>
      <c r="R691" s="1">
        <f>VLOOKUP(F691,Sheet2!$A$7:$F$12,5,FALSE)</f>
        <v>80</v>
      </c>
      <c r="S691" s="1">
        <f>VLOOKUP(F691,Sheet2!$A$7:$F$12,6,FALSE)</f>
        <v>95</v>
      </c>
      <c r="T691" s="11">
        <f t="shared" si="134"/>
        <v>33.333333333333336</v>
      </c>
      <c r="U691" s="11">
        <f t="shared" si="135"/>
        <v>33.333333333333336</v>
      </c>
      <c r="V691" s="11">
        <f t="shared" si="136"/>
        <v>33.333333333333336</v>
      </c>
      <c r="W691" s="11">
        <f t="shared" si="137"/>
        <v>26.666666666666668</v>
      </c>
      <c r="X691" s="11">
        <f t="shared" si="138"/>
        <v>26.666666666666668</v>
      </c>
      <c r="Y691" s="11">
        <f t="shared" si="139"/>
        <v>26.666666666666668</v>
      </c>
      <c r="Z691" s="11">
        <f t="shared" si="139"/>
        <v>20</v>
      </c>
      <c r="AA691" s="11">
        <f t="shared" si="140"/>
        <v>20</v>
      </c>
      <c r="AB691" s="11">
        <f t="shared" si="141"/>
        <v>20</v>
      </c>
      <c r="AC691" s="11">
        <f t="shared" si="141"/>
        <v>33.333333333333336</v>
      </c>
      <c r="AD691" s="11">
        <f t="shared" si="142"/>
        <v>33.333333333333336</v>
      </c>
      <c r="AE691" s="11">
        <f t="shared" si="143"/>
        <v>33.333333333333336</v>
      </c>
    </row>
    <row r="692" spans="1:31">
      <c r="A692" s="1">
        <f>VLOOKUP(I692,Sheet3!$A$748:$B$779,2,FALSE)+VLOOKUP(B692,Sheet3!$A$2:$B$737,2,FALSE)</f>
        <v>3023</v>
      </c>
      <c r="B692" s="9" t="str">
        <f>Sheet3!A691</f>
        <v>德杰布尔</v>
      </c>
      <c r="E692" s="1">
        <f t="shared" si="132"/>
        <v>2</v>
      </c>
      <c r="F692" s="1">
        <f>VLOOKUP(VLOOKUP(B692,Sheet3!$A$2:$D$737,4,FALSE),Sheet2!$A$15:$C$19,3,TRUE)</f>
        <v>2</v>
      </c>
      <c r="G692" s="1">
        <f>VLOOKUP(F692,Sheet2!$A$8:$D$12,4,FALSE)</f>
        <v>10</v>
      </c>
      <c r="H692" s="1">
        <f>VLOOKUP(VLOOKUP(B692,Sheet3!$A$2:$E$737,5,FALSE),Sheet2!$A$2:$B$5,2,FALSE)</f>
        <v>1</v>
      </c>
      <c r="I692" s="1" t="str">
        <f>Sheet3!C691</f>
        <v>阿尔及利亚</v>
      </c>
      <c r="J692" s="1" t="str">
        <f t="shared" si="133"/>
        <v>阿尔及利亚</v>
      </c>
      <c r="K692" s="1">
        <f t="shared" si="144"/>
        <v>1</v>
      </c>
      <c r="N692" s="1">
        <f>VLOOKUP(H692,Sheet2!$B$2:$F$5,2,FALSE)*VLOOKUP(F692,Sheet2!$A$8:$C$12,3,FALSE)</f>
        <v>100</v>
      </c>
      <c r="O692" s="9">
        <f>VLOOKUP(H692,Sheet2!$B$2:$F$5,3,FALSE)*VLOOKUP(F692,Sheet2!$A$8:$C$12,3,FALSE)</f>
        <v>80</v>
      </c>
      <c r="P692" s="9">
        <f>VLOOKUP(H692,Sheet2!$B$2:$F$5,4,FALSE)*VLOOKUP(F692,Sheet2!$A$8:$C$12,3,FALSE)</f>
        <v>60</v>
      </c>
      <c r="Q692" s="9">
        <f>VLOOKUP(H692,Sheet2!$B$2:$F$5,5,FALSE)*VLOOKUP(F692,Sheet2!$A$8:$C$12,3,FALSE)</f>
        <v>100</v>
      </c>
      <c r="R692" s="1">
        <f>VLOOKUP(F692,Sheet2!$A$7:$F$12,5,FALSE)</f>
        <v>80</v>
      </c>
      <c r="S692" s="1">
        <f>VLOOKUP(F692,Sheet2!$A$7:$F$12,6,FALSE)</f>
        <v>95</v>
      </c>
      <c r="T692" s="11">
        <f t="shared" si="134"/>
        <v>33.333333333333336</v>
      </c>
      <c r="U692" s="11">
        <f t="shared" si="135"/>
        <v>33.333333333333336</v>
      </c>
      <c r="V692" s="11">
        <f t="shared" si="136"/>
        <v>33.333333333333336</v>
      </c>
      <c r="W692" s="11">
        <f t="shared" si="137"/>
        <v>26.666666666666668</v>
      </c>
      <c r="X692" s="11">
        <f t="shared" si="138"/>
        <v>26.666666666666668</v>
      </c>
      <c r="Y692" s="11">
        <f t="shared" si="139"/>
        <v>26.666666666666668</v>
      </c>
      <c r="Z692" s="11">
        <f t="shared" si="139"/>
        <v>20</v>
      </c>
      <c r="AA692" s="11">
        <f t="shared" si="140"/>
        <v>20</v>
      </c>
      <c r="AB692" s="11">
        <f t="shared" si="141"/>
        <v>20</v>
      </c>
      <c r="AC692" s="11">
        <f t="shared" si="141"/>
        <v>33.333333333333336</v>
      </c>
      <c r="AD692" s="11">
        <f t="shared" si="142"/>
        <v>33.333333333333336</v>
      </c>
      <c r="AE692" s="11">
        <f t="shared" si="143"/>
        <v>33.333333333333336</v>
      </c>
    </row>
    <row r="693" spans="1:31">
      <c r="A693" s="1">
        <f>VLOOKUP(I693,Sheet3!$A$748:$B$779,2,FALSE)+VLOOKUP(B693,Sheet3!$A$2:$B$737,2,FALSE)</f>
        <v>3101</v>
      </c>
      <c r="B693" s="9" t="str">
        <f>Sheet3!A692</f>
        <v>JUNG IK TAE</v>
      </c>
      <c r="E693" s="1">
        <f t="shared" si="132"/>
        <v>2</v>
      </c>
      <c r="F693" s="1">
        <f>VLOOKUP(VLOOKUP(B693,Sheet3!$A$2:$D$737,4,FALSE),Sheet2!$A$15:$C$19,3,TRUE)</f>
        <v>2</v>
      </c>
      <c r="G693" s="1">
        <f>VLOOKUP(F693,Sheet2!$A$8:$D$12,4,FALSE)</f>
        <v>10</v>
      </c>
      <c r="H693" s="1">
        <f>VLOOKUP(VLOOKUP(B693,Sheet3!$A$2:$E$737,5,FALSE),Sheet2!$A$2:$B$5,2,FALSE)</f>
        <v>4</v>
      </c>
      <c r="I693" s="1" t="str">
        <f>Sheet3!C692</f>
        <v>韩国</v>
      </c>
      <c r="J693" s="1" t="str">
        <f t="shared" si="133"/>
        <v>韩国</v>
      </c>
      <c r="K693" s="1">
        <f t="shared" si="144"/>
        <v>11</v>
      </c>
      <c r="N693" s="1">
        <f>VLOOKUP(H693,Sheet2!$B$2:$F$5,2,FALSE)*VLOOKUP(F693,Sheet2!$A$8:$C$12,3,FALSE)</f>
        <v>60</v>
      </c>
      <c r="O693" s="9">
        <f>VLOOKUP(H693,Sheet2!$B$2:$F$5,3,FALSE)*VLOOKUP(F693,Sheet2!$A$8:$C$12,3,FALSE)</f>
        <v>60</v>
      </c>
      <c r="P693" s="9">
        <f>VLOOKUP(H693,Sheet2!$B$2:$F$5,4,FALSE)*VLOOKUP(F693,Sheet2!$A$8:$C$12,3,FALSE)</f>
        <v>120</v>
      </c>
      <c r="Q693" s="9">
        <f>VLOOKUP(H693,Sheet2!$B$2:$F$5,5,FALSE)*VLOOKUP(F693,Sheet2!$A$8:$C$12,3,FALSE)</f>
        <v>100</v>
      </c>
      <c r="R693" s="1">
        <f>VLOOKUP(F693,Sheet2!$A$7:$F$12,5,FALSE)</f>
        <v>80</v>
      </c>
      <c r="S693" s="1">
        <f>VLOOKUP(F693,Sheet2!$A$7:$F$12,6,FALSE)</f>
        <v>95</v>
      </c>
      <c r="T693" s="11">
        <f t="shared" si="134"/>
        <v>20</v>
      </c>
      <c r="U693" s="11">
        <f t="shared" si="135"/>
        <v>20</v>
      </c>
      <c r="V693" s="11">
        <f t="shared" si="136"/>
        <v>20</v>
      </c>
      <c r="W693" s="11">
        <f t="shared" si="137"/>
        <v>20</v>
      </c>
      <c r="X693" s="11">
        <f t="shared" si="138"/>
        <v>20</v>
      </c>
      <c r="Y693" s="11">
        <f t="shared" si="139"/>
        <v>20</v>
      </c>
      <c r="Z693" s="11">
        <f t="shared" si="139"/>
        <v>40</v>
      </c>
      <c r="AA693" s="11">
        <f t="shared" si="140"/>
        <v>40</v>
      </c>
      <c r="AB693" s="11">
        <f t="shared" si="141"/>
        <v>40</v>
      </c>
      <c r="AC693" s="11">
        <f t="shared" si="141"/>
        <v>33.333333333333336</v>
      </c>
      <c r="AD693" s="11">
        <f t="shared" si="142"/>
        <v>33.333333333333336</v>
      </c>
      <c r="AE693" s="11">
        <f t="shared" si="143"/>
        <v>33.333333333333336</v>
      </c>
    </row>
    <row r="694" spans="1:31">
      <c r="A694" s="1">
        <f>VLOOKUP(I694,Sheet3!$A$748:$B$779,2,FALSE)+VLOOKUP(B694,Sheet3!$A$2:$B$737,2,FALSE)</f>
        <v>3102</v>
      </c>
      <c r="B694" s="9" t="str">
        <f>Sheet3!A693</f>
        <v>KWAK UNG NYOM</v>
      </c>
      <c r="E694" s="1">
        <f t="shared" si="132"/>
        <v>3</v>
      </c>
      <c r="F694" s="1">
        <f>VLOOKUP(VLOOKUP(B694,Sheet3!$A$2:$D$737,4,FALSE),Sheet2!$A$15:$C$19,3,TRUE)</f>
        <v>3</v>
      </c>
      <c r="G694" s="1">
        <f>VLOOKUP(F694,Sheet2!$A$8:$D$12,4,FALSE)</f>
        <v>15</v>
      </c>
      <c r="H694" s="1">
        <f>VLOOKUP(VLOOKUP(B694,Sheet3!$A$2:$E$737,5,FALSE),Sheet2!$A$2:$B$5,2,FALSE)</f>
        <v>3</v>
      </c>
      <c r="I694" s="1" t="str">
        <f>Sheet3!C693</f>
        <v>韩国</v>
      </c>
      <c r="J694" s="1" t="str">
        <f t="shared" si="133"/>
        <v>韩国</v>
      </c>
      <c r="K694" s="1">
        <f t="shared" si="144"/>
        <v>9</v>
      </c>
      <c r="N694" s="1">
        <f>VLOOKUP(H694,Sheet2!$B$2:$F$5,2,FALSE)*VLOOKUP(F694,Sheet2!$A$8:$C$12,3,FALSE)</f>
        <v>72</v>
      </c>
      <c r="O694" s="9">
        <f>VLOOKUP(H694,Sheet2!$B$2:$F$5,3,FALSE)*VLOOKUP(F694,Sheet2!$A$8:$C$12,3,FALSE)</f>
        <v>96</v>
      </c>
      <c r="P694" s="9">
        <f>VLOOKUP(H694,Sheet2!$B$2:$F$5,4,FALSE)*VLOOKUP(F694,Sheet2!$A$8:$C$12,3,FALSE)</f>
        <v>120</v>
      </c>
      <c r="Q694" s="9">
        <f>VLOOKUP(H694,Sheet2!$B$2:$F$5,5,FALSE)*VLOOKUP(F694,Sheet2!$A$8:$C$12,3,FALSE)</f>
        <v>120</v>
      </c>
      <c r="R694" s="1">
        <f>VLOOKUP(F694,Sheet2!$A$7:$F$12,5,FALSE)</f>
        <v>85</v>
      </c>
      <c r="S694" s="1">
        <f>VLOOKUP(F694,Sheet2!$A$7:$F$12,6,FALSE)</f>
        <v>100</v>
      </c>
      <c r="T694" s="11">
        <f t="shared" si="134"/>
        <v>24</v>
      </c>
      <c r="U694" s="11">
        <f t="shared" si="135"/>
        <v>24</v>
      </c>
      <c r="V694" s="11">
        <f t="shared" si="136"/>
        <v>24</v>
      </c>
      <c r="W694" s="11">
        <f t="shared" si="137"/>
        <v>32</v>
      </c>
      <c r="X694" s="11">
        <f t="shared" si="138"/>
        <v>32</v>
      </c>
      <c r="Y694" s="11">
        <f t="shared" si="139"/>
        <v>32</v>
      </c>
      <c r="Z694" s="11">
        <f t="shared" si="139"/>
        <v>40</v>
      </c>
      <c r="AA694" s="11">
        <f t="shared" si="140"/>
        <v>40</v>
      </c>
      <c r="AB694" s="11">
        <f t="shared" si="141"/>
        <v>40</v>
      </c>
      <c r="AC694" s="11">
        <f t="shared" si="141"/>
        <v>40</v>
      </c>
      <c r="AD694" s="11">
        <f t="shared" si="142"/>
        <v>40</v>
      </c>
      <c r="AE694" s="11">
        <f t="shared" si="143"/>
        <v>40</v>
      </c>
    </row>
    <row r="695" spans="1:31">
      <c r="A695" s="1">
        <f>VLOOKUP(I695,Sheet3!$A$748:$B$779,2,FALSE)+VLOOKUP(B695,Sheet3!$A$2:$B$737,2,FALSE)</f>
        <v>3103</v>
      </c>
      <c r="B695" s="9" t="str">
        <f>Sheet3!A694</f>
        <v>CHA IL SON</v>
      </c>
      <c r="E695" s="1">
        <f t="shared" si="132"/>
        <v>2</v>
      </c>
      <c r="F695" s="1">
        <f>VLOOKUP(VLOOKUP(B695,Sheet3!$A$2:$D$737,4,FALSE),Sheet2!$A$15:$C$19,3,TRUE)</f>
        <v>2</v>
      </c>
      <c r="G695" s="1">
        <f>VLOOKUP(F695,Sheet2!$A$8:$D$12,4,FALSE)</f>
        <v>10</v>
      </c>
      <c r="H695" s="1">
        <f>VLOOKUP(VLOOKUP(B695,Sheet3!$A$2:$E$737,5,FALSE),Sheet2!$A$2:$B$5,2,FALSE)</f>
        <v>3</v>
      </c>
      <c r="I695" s="1" t="str">
        <f>Sheet3!C694</f>
        <v>韩国</v>
      </c>
      <c r="J695" s="1" t="str">
        <f t="shared" si="133"/>
        <v>韩国</v>
      </c>
      <c r="K695" s="1">
        <f t="shared" si="144"/>
        <v>13</v>
      </c>
      <c r="N695" s="1">
        <f>VLOOKUP(H695,Sheet2!$B$2:$F$5,2,FALSE)*VLOOKUP(F695,Sheet2!$A$8:$C$12,3,FALSE)</f>
        <v>60</v>
      </c>
      <c r="O695" s="9">
        <f>VLOOKUP(H695,Sheet2!$B$2:$F$5,3,FALSE)*VLOOKUP(F695,Sheet2!$A$8:$C$12,3,FALSE)</f>
        <v>80</v>
      </c>
      <c r="P695" s="9">
        <f>VLOOKUP(H695,Sheet2!$B$2:$F$5,4,FALSE)*VLOOKUP(F695,Sheet2!$A$8:$C$12,3,FALSE)</f>
        <v>100</v>
      </c>
      <c r="Q695" s="9">
        <f>VLOOKUP(H695,Sheet2!$B$2:$F$5,5,FALSE)*VLOOKUP(F695,Sheet2!$A$8:$C$12,3,FALSE)</f>
        <v>100</v>
      </c>
      <c r="R695" s="1">
        <f>VLOOKUP(F695,Sheet2!$A$7:$F$12,5,FALSE)</f>
        <v>80</v>
      </c>
      <c r="S695" s="1">
        <f>VLOOKUP(F695,Sheet2!$A$7:$F$12,6,FALSE)</f>
        <v>95</v>
      </c>
      <c r="T695" s="11">
        <f t="shared" si="134"/>
        <v>20</v>
      </c>
      <c r="U695" s="11">
        <f t="shared" si="135"/>
        <v>20</v>
      </c>
      <c r="V695" s="11">
        <f t="shared" si="136"/>
        <v>20</v>
      </c>
      <c r="W695" s="11">
        <f t="shared" si="137"/>
        <v>26.666666666666668</v>
      </c>
      <c r="X695" s="11">
        <f t="shared" si="138"/>
        <v>26.666666666666668</v>
      </c>
      <c r="Y695" s="11">
        <f t="shared" si="139"/>
        <v>26.666666666666668</v>
      </c>
      <c r="Z695" s="11">
        <f t="shared" si="139"/>
        <v>33.333333333333336</v>
      </c>
      <c r="AA695" s="11">
        <f t="shared" si="140"/>
        <v>33.333333333333336</v>
      </c>
      <c r="AB695" s="11">
        <f t="shared" si="141"/>
        <v>33.333333333333336</v>
      </c>
      <c r="AC695" s="11">
        <f t="shared" si="141"/>
        <v>33.333333333333336</v>
      </c>
      <c r="AD695" s="11">
        <f t="shared" si="142"/>
        <v>33.333333333333336</v>
      </c>
      <c r="AE695" s="11">
        <f t="shared" si="143"/>
        <v>33.333333333333336</v>
      </c>
    </row>
    <row r="696" spans="1:31">
      <c r="A696" s="1">
        <f>VLOOKUP(I696,Sheet3!$A$748:$B$779,2,FALSE)+VLOOKUP(B696,Sheet3!$A$2:$B$737,2,FALSE)</f>
        <v>3104</v>
      </c>
      <c r="B696" s="9" t="str">
        <f>Sheet3!A695</f>
        <v>OH DUNG NYUL</v>
      </c>
      <c r="E696" s="1">
        <f t="shared" si="132"/>
        <v>2</v>
      </c>
      <c r="F696" s="1">
        <f>VLOOKUP(VLOOKUP(B696,Sheet3!$A$2:$D$737,4,FALSE),Sheet2!$A$15:$C$19,3,TRUE)</f>
        <v>2</v>
      </c>
      <c r="G696" s="1">
        <f>VLOOKUP(F696,Sheet2!$A$8:$D$12,4,FALSE)</f>
        <v>10</v>
      </c>
      <c r="H696" s="1">
        <f>VLOOKUP(VLOOKUP(B696,Sheet3!$A$2:$E$737,5,FALSE),Sheet2!$A$2:$B$5,2,FALSE)</f>
        <v>3</v>
      </c>
      <c r="I696" s="1" t="str">
        <f>Sheet3!C695</f>
        <v>韩国</v>
      </c>
      <c r="J696" s="1" t="str">
        <f t="shared" si="133"/>
        <v>韩国</v>
      </c>
      <c r="K696" s="1">
        <f t="shared" si="144"/>
        <v>10</v>
      </c>
      <c r="N696" s="1">
        <f>VLOOKUP(H696,Sheet2!$B$2:$F$5,2,FALSE)*VLOOKUP(F696,Sheet2!$A$8:$C$12,3,FALSE)</f>
        <v>60</v>
      </c>
      <c r="O696" s="9">
        <f>VLOOKUP(H696,Sheet2!$B$2:$F$5,3,FALSE)*VLOOKUP(F696,Sheet2!$A$8:$C$12,3,FALSE)</f>
        <v>80</v>
      </c>
      <c r="P696" s="9">
        <f>VLOOKUP(H696,Sheet2!$B$2:$F$5,4,FALSE)*VLOOKUP(F696,Sheet2!$A$8:$C$12,3,FALSE)</f>
        <v>100</v>
      </c>
      <c r="Q696" s="9">
        <f>VLOOKUP(H696,Sheet2!$B$2:$F$5,5,FALSE)*VLOOKUP(F696,Sheet2!$A$8:$C$12,3,FALSE)</f>
        <v>100</v>
      </c>
      <c r="R696" s="1">
        <f>VLOOKUP(F696,Sheet2!$A$7:$F$12,5,FALSE)</f>
        <v>80</v>
      </c>
      <c r="S696" s="1">
        <f>VLOOKUP(F696,Sheet2!$A$7:$F$12,6,FALSE)</f>
        <v>95</v>
      </c>
      <c r="T696" s="11">
        <f t="shared" si="134"/>
        <v>20</v>
      </c>
      <c r="U696" s="11">
        <f t="shared" si="135"/>
        <v>20</v>
      </c>
      <c r="V696" s="11">
        <f t="shared" si="136"/>
        <v>20</v>
      </c>
      <c r="W696" s="11">
        <f t="shared" si="137"/>
        <v>26.666666666666668</v>
      </c>
      <c r="X696" s="11">
        <f t="shared" si="138"/>
        <v>26.666666666666668</v>
      </c>
      <c r="Y696" s="11">
        <f t="shared" si="139"/>
        <v>26.666666666666668</v>
      </c>
      <c r="Z696" s="11">
        <f t="shared" si="139"/>
        <v>33.333333333333336</v>
      </c>
      <c r="AA696" s="11">
        <f t="shared" si="140"/>
        <v>33.333333333333336</v>
      </c>
      <c r="AB696" s="11">
        <f t="shared" si="141"/>
        <v>33.333333333333336</v>
      </c>
      <c r="AC696" s="11">
        <f t="shared" si="141"/>
        <v>33.333333333333336</v>
      </c>
      <c r="AD696" s="11">
        <f t="shared" si="142"/>
        <v>33.333333333333336</v>
      </c>
      <c r="AE696" s="11">
        <f t="shared" si="143"/>
        <v>33.333333333333336</v>
      </c>
    </row>
    <row r="697" spans="1:31">
      <c r="A697" s="1">
        <f>VLOOKUP(I697,Sheet3!$A$748:$B$779,2,FALSE)+VLOOKUP(B697,Sheet3!$A$2:$B$737,2,FALSE)</f>
        <v>3105</v>
      </c>
      <c r="B697" s="9" t="str">
        <f>Sheet3!A696</f>
        <v>C S KINU</v>
      </c>
      <c r="E697" s="1">
        <f t="shared" si="132"/>
        <v>2</v>
      </c>
      <c r="F697" s="1">
        <f>VLOOKUP(VLOOKUP(B697,Sheet3!$A$2:$D$737,4,FALSE),Sheet2!$A$15:$C$19,3,TRUE)</f>
        <v>2</v>
      </c>
      <c r="G697" s="1">
        <f>VLOOKUP(F697,Sheet2!$A$8:$D$12,4,FALSE)</f>
        <v>10</v>
      </c>
      <c r="H697" s="1">
        <f>VLOOKUP(VLOOKUP(B697,Sheet3!$A$2:$E$737,5,FALSE),Sheet2!$A$2:$B$5,2,FALSE)</f>
        <v>2</v>
      </c>
      <c r="I697" s="1" t="str">
        <f>Sheet3!C696</f>
        <v>韩国</v>
      </c>
      <c r="J697" s="1" t="str">
        <f t="shared" si="133"/>
        <v>韩国</v>
      </c>
      <c r="K697" s="1">
        <f t="shared" si="144"/>
        <v>14</v>
      </c>
      <c r="N697" s="1">
        <f>VLOOKUP(H697,Sheet2!$B$2:$F$5,2,FALSE)*VLOOKUP(F697,Sheet2!$A$8:$C$12,3,FALSE)</f>
        <v>80</v>
      </c>
      <c r="O697" s="9">
        <f>VLOOKUP(H697,Sheet2!$B$2:$F$5,3,FALSE)*VLOOKUP(F697,Sheet2!$A$8:$C$12,3,FALSE)</f>
        <v>100</v>
      </c>
      <c r="P697" s="9">
        <f>VLOOKUP(H697,Sheet2!$B$2:$F$5,4,FALSE)*VLOOKUP(F697,Sheet2!$A$8:$C$12,3,FALSE)</f>
        <v>60</v>
      </c>
      <c r="Q697" s="9">
        <f>VLOOKUP(H697,Sheet2!$B$2:$F$5,5,FALSE)*VLOOKUP(F697,Sheet2!$A$8:$C$12,3,FALSE)</f>
        <v>100</v>
      </c>
      <c r="R697" s="1">
        <f>VLOOKUP(F697,Sheet2!$A$7:$F$12,5,FALSE)</f>
        <v>80</v>
      </c>
      <c r="S697" s="1">
        <f>VLOOKUP(F697,Sheet2!$A$7:$F$12,6,FALSE)</f>
        <v>95</v>
      </c>
      <c r="T697" s="11">
        <f t="shared" si="134"/>
        <v>26.666666666666668</v>
      </c>
      <c r="U697" s="11">
        <f t="shared" si="135"/>
        <v>26.666666666666668</v>
      </c>
      <c r="V697" s="11">
        <f t="shared" si="136"/>
        <v>26.666666666666668</v>
      </c>
      <c r="W697" s="11">
        <f t="shared" si="137"/>
        <v>33.333333333333336</v>
      </c>
      <c r="X697" s="11">
        <f t="shared" si="138"/>
        <v>33.333333333333336</v>
      </c>
      <c r="Y697" s="11">
        <f t="shared" si="139"/>
        <v>33.333333333333336</v>
      </c>
      <c r="Z697" s="11">
        <f t="shared" si="139"/>
        <v>20</v>
      </c>
      <c r="AA697" s="11">
        <f t="shared" si="140"/>
        <v>20</v>
      </c>
      <c r="AB697" s="11">
        <f t="shared" si="141"/>
        <v>20</v>
      </c>
      <c r="AC697" s="11">
        <f t="shared" si="141"/>
        <v>33.333333333333336</v>
      </c>
      <c r="AD697" s="11">
        <f t="shared" si="142"/>
        <v>33.333333333333336</v>
      </c>
      <c r="AE697" s="11">
        <f t="shared" si="143"/>
        <v>33.333333333333336</v>
      </c>
    </row>
    <row r="698" spans="1:31">
      <c r="A698" s="1">
        <f>VLOOKUP(I698,Sheet3!$A$748:$B$779,2,FALSE)+VLOOKUP(B698,Sheet3!$A$2:$B$737,2,FALSE)</f>
        <v>3106</v>
      </c>
      <c r="B698" s="9" t="str">
        <f>Sheet3!A697</f>
        <v>KOO HAK CHUN</v>
      </c>
      <c r="E698" s="1">
        <f t="shared" si="132"/>
        <v>2</v>
      </c>
      <c r="F698" s="1">
        <f>VLOOKUP(VLOOKUP(B698,Sheet3!$A$2:$D$737,4,FALSE),Sheet2!$A$15:$C$19,3,TRUE)</f>
        <v>2</v>
      </c>
      <c r="G698" s="1">
        <f>VLOOKUP(F698,Sheet2!$A$8:$D$12,4,FALSE)</f>
        <v>10</v>
      </c>
      <c r="H698" s="1">
        <f>VLOOKUP(VLOOKUP(B698,Sheet3!$A$2:$E$737,5,FALSE),Sheet2!$A$2:$B$5,2,FALSE)</f>
        <v>2</v>
      </c>
      <c r="I698" s="1" t="str">
        <f>Sheet3!C697</f>
        <v>韩国</v>
      </c>
      <c r="J698" s="1" t="str">
        <f t="shared" si="133"/>
        <v>韩国</v>
      </c>
      <c r="K698" s="1">
        <f t="shared" si="144"/>
        <v>6</v>
      </c>
      <c r="N698" s="1">
        <f>VLOOKUP(H698,Sheet2!$B$2:$F$5,2,FALSE)*VLOOKUP(F698,Sheet2!$A$8:$C$12,3,FALSE)</f>
        <v>80</v>
      </c>
      <c r="O698" s="9">
        <f>VLOOKUP(H698,Sheet2!$B$2:$F$5,3,FALSE)*VLOOKUP(F698,Sheet2!$A$8:$C$12,3,FALSE)</f>
        <v>100</v>
      </c>
      <c r="P698" s="9">
        <f>VLOOKUP(H698,Sheet2!$B$2:$F$5,4,FALSE)*VLOOKUP(F698,Sheet2!$A$8:$C$12,3,FALSE)</f>
        <v>60</v>
      </c>
      <c r="Q698" s="9">
        <f>VLOOKUP(H698,Sheet2!$B$2:$F$5,5,FALSE)*VLOOKUP(F698,Sheet2!$A$8:$C$12,3,FALSE)</f>
        <v>100</v>
      </c>
      <c r="R698" s="1">
        <f>VLOOKUP(F698,Sheet2!$A$7:$F$12,5,FALSE)</f>
        <v>80</v>
      </c>
      <c r="S698" s="1">
        <f>VLOOKUP(F698,Sheet2!$A$7:$F$12,6,FALSE)</f>
        <v>95</v>
      </c>
      <c r="T698" s="11">
        <f t="shared" si="134"/>
        <v>26.666666666666668</v>
      </c>
      <c r="U698" s="11">
        <f t="shared" si="135"/>
        <v>26.666666666666668</v>
      </c>
      <c r="V698" s="11">
        <f t="shared" si="136"/>
        <v>26.666666666666668</v>
      </c>
      <c r="W698" s="11">
        <f t="shared" si="137"/>
        <v>33.333333333333336</v>
      </c>
      <c r="X698" s="11">
        <f t="shared" si="138"/>
        <v>33.333333333333336</v>
      </c>
      <c r="Y698" s="11">
        <f t="shared" si="139"/>
        <v>33.333333333333336</v>
      </c>
      <c r="Z698" s="11">
        <f t="shared" si="139"/>
        <v>20</v>
      </c>
      <c r="AA698" s="11">
        <f t="shared" si="140"/>
        <v>20</v>
      </c>
      <c r="AB698" s="11">
        <f t="shared" si="141"/>
        <v>20</v>
      </c>
      <c r="AC698" s="11">
        <f t="shared" si="141"/>
        <v>33.333333333333336</v>
      </c>
      <c r="AD698" s="11">
        <f t="shared" si="142"/>
        <v>33.333333333333336</v>
      </c>
      <c r="AE698" s="11">
        <f t="shared" si="143"/>
        <v>33.333333333333336</v>
      </c>
    </row>
    <row r="699" spans="1:31">
      <c r="A699" s="1">
        <f>VLOOKUP(I699,Sheet3!$A$748:$B$779,2,FALSE)+VLOOKUP(B699,Sheet3!$A$2:$B$737,2,FALSE)</f>
        <v>3107</v>
      </c>
      <c r="B699" s="9" t="str">
        <f>Sheet3!A698</f>
        <v>寄诚庸</v>
      </c>
      <c r="E699" s="1">
        <f t="shared" si="132"/>
        <v>3</v>
      </c>
      <c r="F699" s="1">
        <f>VLOOKUP(VLOOKUP(B699,Sheet3!$A$2:$D$737,4,FALSE),Sheet2!$A$15:$C$19,3,TRUE)</f>
        <v>3</v>
      </c>
      <c r="G699" s="1">
        <f>VLOOKUP(F699,Sheet2!$A$8:$D$12,4,FALSE)</f>
        <v>15</v>
      </c>
      <c r="H699" s="1">
        <f>VLOOKUP(VLOOKUP(B699,Sheet3!$A$2:$E$737,5,FALSE),Sheet2!$A$2:$B$5,2,FALSE)</f>
        <v>2</v>
      </c>
      <c r="I699" s="1" t="str">
        <f>Sheet3!C698</f>
        <v>韩国</v>
      </c>
      <c r="J699" s="1" t="str">
        <f t="shared" si="133"/>
        <v>韩国</v>
      </c>
      <c r="K699" s="1">
        <f t="shared" si="144"/>
        <v>12</v>
      </c>
      <c r="N699" s="1">
        <f>VLOOKUP(H699,Sheet2!$B$2:$F$5,2,FALSE)*VLOOKUP(F699,Sheet2!$A$8:$C$12,3,FALSE)</f>
        <v>96</v>
      </c>
      <c r="O699" s="9">
        <f>VLOOKUP(H699,Sheet2!$B$2:$F$5,3,FALSE)*VLOOKUP(F699,Sheet2!$A$8:$C$12,3,FALSE)</f>
        <v>120</v>
      </c>
      <c r="P699" s="9">
        <f>VLOOKUP(H699,Sheet2!$B$2:$F$5,4,FALSE)*VLOOKUP(F699,Sheet2!$A$8:$C$12,3,FALSE)</f>
        <v>72</v>
      </c>
      <c r="Q699" s="9">
        <f>VLOOKUP(H699,Sheet2!$B$2:$F$5,5,FALSE)*VLOOKUP(F699,Sheet2!$A$8:$C$12,3,FALSE)</f>
        <v>120</v>
      </c>
      <c r="R699" s="1">
        <f>VLOOKUP(F699,Sheet2!$A$7:$F$12,5,FALSE)</f>
        <v>85</v>
      </c>
      <c r="S699" s="1">
        <f>VLOOKUP(F699,Sheet2!$A$7:$F$12,6,FALSE)</f>
        <v>100</v>
      </c>
      <c r="T699" s="11">
        <f t="shared" si="134"/>
        <v>32</v>
      </c>
      <c r="U699" s="11">
        <f t="shared" si="135"/>
        <v>32</v>
      </c>
      <c r="V699" s="11">
        <f t="shared" si="136"/>
        <v>32</v>
      </c>
      <c r="W699" s="11">
        <f t="shared" si="137"/>
        <v>40</v>
      </c>
      <c r="X699" s="11">
        <f t="shared" si="138"/>
        <v>40</v>
      </c>
      <c r="Y699" s="11">
        <f t="shared" si="139"/>
        <v>40</v>
      </c>
      <c r="Z699" s="11">
        <f t="shared" si="139"/>
        <v>24</v>
      </c>
      <c r="AA699" s="11">
        <f t="shared" si="140"/>
        <v>24</v>
      </c>
      <c r="AB699" s="11">
        <f t="shared" si="141"/>
        <v>24</v>
      </c>
      <c r="AC699" s="11">
        <f t="shared" si="141"/>
        <v>40</v>
      </c>
      <c r="AD699" s="11">
        <f t="shared" si="142"/>
        <v>40</v>
      </c>
      <c r="AE699" s="11">
        <f t="shared" si="143"/>
        <v>40</v>
      </c>
    </row>
    <row r="700" spans="1:31">
      <c r="A700" s="1">
        <f>VLOOKUP(I700,Sheet3!$A$748:$B$779,2,FALSE)+VLOOKUP(B700,Sheet3!$A$2:$B$737,2,FALSE)</f>
        <v>3108</v>
      </c>
      <c r="B700" s="9" t="str">
        <f>Sheet3!A699</f>
        <v>金甫炅</v>
      </c>
      <c r="E700" s="1">
        <f t="shared" si="132"/>
        <v>3</v>
      </c>
      <c r="F700" s="1">
        <f>VLOOKUP(VLOOKUP(B700,Sheet3!$A$2:$D$737,4,FALSE),Sheet2!$A$15:$C$19,3,TRUE)</f>
        <v>3</v>
      </c>
      <c r="G700" s="1">
        <f>VLOOKUP(F700,Sheet2!$A$8:$D$12,4,FALSE)</f>
        <v>15</v>
      </c>
      <c r="H700" s="1">
        <f>VLOOKUP(VLOOKUP(B700,Sheet3!$A$2:$E$737,5,FALSE),Sheet2!$A$2:$B$5,2,FALSE)</f>
        <v>2</v>
      </c>
      <c r="I700" s="1" t="str">
        <f>Sheet3!C699</f>
        <v>韩国</v>
      </c>
      <c r="J700" s="1" t="str">
        <f t="shared" si="133"/>
        <v>韩国</v>
      </c>
      <c r="K700" s="1">
        <f t="shared" si="144"/>
        <v>3</v>
      </c>
      <c r="N700" s="1">
        <f>VLOOKUP(H700,Sheet2!$B$2:$F$5,2,FALSE)*VLOOKUP(F700,Sheet2!$A$8:$C$12,3,FALSE)</f>
        <v>96</v>
      </c>
      <c r="O700" s="9">
        <f>VLOOKUP(H700,Sheet2!$B$2:$F$5,3,FALSE)*VLOOKUP(F700,Sheet2!$A$8:$C$12,3,FALSE)</f>
        <v>120</v>
      </c>
      <c r="P700" s="9">
        <f>VLOOKUP(H700,Sheet2!$B$2:$F$5,4,FALSE)*VLOOKUP(F700,Sheet2!$A$8:$C$12,3,FALSE)</f>
        <v>72</v>
      </c>
      <c r="Q700" s="9">
        <f>VLOOKUP(H700,Sheet2!$B$2:$F$5,5,FALSE)*VLOOKUP(F700,Sheet2!$A$8:$C$12,3,FALSE)</f>
        <v>120</v>
      </c>
      <c r="R700" s="1">
        <f>VLOOKUP(F700,Sheet2!$A$7:$F$12,5,FALSE)</f>
        <v>85</v>
      </c>
      <c r="S700" s="1">
        <f>VLOOKUP(F700,Sheet2!$A$7:$F$12,6,FALSE)</f>
        <v>100</v>
      </c>
      <c r="T700" s="11">
        <f t="shared" si="134"/>
        <v>32</v>
      </c>
      <c r="U700" s="11">
        <f t="shared" si="135"/>
        <v>32</v>
      </c>
      <c r="V700" s="11">
        <f t="shared" si="136"/>
        <v>32</v>
      </c>
      <c r="W700" s="11">
        <f t="shared" si="137"/>
        <v>40</v>
      </c>
      <c r="X700" s="11">
        <f t="shared" si="138"/>
        <v>40</v>
      </c>
      <c r="Y700" s="11">
        <f t="shared" si="139"/>
        <v>40</v>
      </c>
      <c r="Z700" s="11">
        <f t="shared" si="139"/>
        <v>24</v>
      </c>
      <c r="AA700" s="11">
        <f t="shared" si="140"/>
        <v>24</v>
      </c>
      <c r="AB700" s="11">
        <f t="shared" si="141"/>
        <v>24</v>
      </c>
      <c r="AC700" s="11">
        <f t="shared" si="141"/>
        <v>40</v>
      </c>
      <c r="AD700" s="11">
        <f t="shared" si="142"/>
        <v>40</v>
      </c>
      <c r="AE700" s="11">
        <f t="shared" si="143"/>
        <v>40</v>
      </c>
    </row>
    <row r="701" spans="1:31">
      <c r="A701" s="1">
        <f>VLOOKUP(I701,Sheet3!$A$748:$B$779,2,FALSE)+VLOOKUP(B701,Sheet3!$A$2:$B$737,2,FALSE)</f>
        <v>3109</v>
      </c>
      <c r="B701" s="9" t="str">
        <f>Sheet3!A700</f>
        <v>LIN CHAYONG</v>
      </c>
      <c r="E701" s="1">
        <f t="shared" si="132"/>
        <v>3</v>
      </c>
      <c r="F701" s="1">
        <f>VLOOKUP(VLOOKUP(B701,Sheet3!$A$2:$D$737,4,FALSE),Sheet2!$A$15:$C$19,3,TRUE)</f>
        <v>3</v>
      </c>
      <c r="G701" s="1">
        <f>VLOOKUP(F701,Sheet2!$A$8:$D$12,4,FALSE)</f>
        <v>15</v>
      </c>
      <c r="H701" s="1">
        <f>VLOOKUP(VLOOKUP(B701,Sheet3!$A$2:$E$737,5,FALSE),Sheet2!$A$2:$B$5,2,FALSE)</f>
        <v>2</v>
      </c>
      <c r="I701" s="1" t="str">
        <f>Sheet3!C700</f>
        <v>韩国</v>
      </c>
      <c r="J701" s="1" t="str">
        <f t="shared" si="133"/>
        <v>韩国</v>
      </c>
      <c r="K701" s="1">
        <f t="shared" si="144"/>
        <v>1</v>
      </c>
      <c r="N701" s="1">
        <f>VLOOKUP(H701,Sheet2!$B$2:$F$5,2,FALSE)*VLOOKUP(F701,Sheet2!$A$8:$C$12,3,FALSE)</f>
        <v>96</v>
      </c>
      <c r="O701" s="9">
        <f>VLOOKUP(H701,Sheet2!$B$2:$F$5,3,FALSE)*VLOOKUP(F701,Sheet2!$A$8:$C$12,3,FALSE)</f>
        <v>120</v>
      </c>
      <c r="P701" s="9">
        <f>VLOOKUP(H701,Sheet2!$B$2:$F$5,4,FALSE)*VLOOKUP(F701,Sheet2!$A$8:$C$12,3,FALSE)</f>
        <v>72</v>
      </c>
      <c r="Q701" s="9">
        <f>VLOOKUP(H701,Sheet2!$B$2:$F$5,5,FALSE)*VLOOKUP(F701,Sheet2!$A$8:$C$12,3,FALSE)</f>
        <v>120</v>
      </c>
      <c r="R701" s="1">
        <f>VLOOKUP(F701,Sheet2!$A$7:$F$12,5,FALSE)</f>
        <v>85</v>
      </c>
      <c r="S701" s="1">
        <f>VLOOKUP(F701,Sheet2!$A$7:$F$12,6,FALSE)</f>
        <v>100</v>
      </c>
      <c r="T701" s="11">
        <f t="shared" si="134"/>
        <v>32</v>
      </c>
      <c r="U701" s="11">
        <f t="shared" si="135"/>
        <v>32</v>
      </c>
      <c r="V701" s="11">
        <f t="shared" si="136"/>
        <v>32</v>
      </c>
      <c r="W701" s="11">
        <f t="shared" si="137"/>
        <v>40</v>
      </c>
      <c r="X701" s="11">
        <f t="shared" si="138"/>
        <v>40</v>
      </c>
      <c r="Y701" s="11">
        <f t="shared" si="139"/>
        <v>40</v>
      </c>
      <c r="Z701" s="11">
        <f t="shared" si="139"/>
        <v>24</v>
      </c>
      <c r="AA701" s="11">
        <f t="shared" si="140"/>
        <v>24</v>
      </c>
      <c r="AB701" s="11">
        <f t="shared" si="141"/>
        <v>24</v>
      </c>
      <c r="AC701" s="11">
        <f t="shared" si="141"/>
        <v>40</v>
      </c>
      <c r="AD701" s="11">
        <f t="shared" si="142"/>
        <v>40</v>
      </c>
      <c r="AE701" s="11">
        <f t="shared" si="143"/>
        <v>40</v>
      </c>
    </row>
    <row r="702" spans="1:31">
      <c r="A702" s="1">
        <f>VLOOKUP(I702,Sheet3!$A$748:$B$779,2,FALSE)+VLOOKUP(B702,Sheet3!$A$2:$B$737,2,FALSE)</f>
        <v>3110</v>
      </c>
      <c r="B702" s="9" t="str">
        <f>Sheet3!A701</f>
        <v>LEE HUNG GIL</v>
      </c>
      <c r="E702" s="1">
        <f t="shared" si="132"/>
        <v>2</v>
      </c>
      <c r="F702" s="1">
        <f>VLOOKUP(VLOOKUP(B702,Sheet3!$A$2:$D$737,4,FALSE),Sheet2!$A$15:$C$19,3,TRUE)</f>
        <v>2</v>
      </c>
      <c r="G702" s="1">
        <f>VLOOKUP(F702,Sheet2!$A$8:$D$12,4,FALSE)</f>
        <v>10</v>
      </c>
      <c r="H702" s="1">
        <f>VLOOKUP(VLOOKUP(B702,Sheet3!$A$2:$E$737,5,FALSE),Sheet2!$A$2:$B$5,2,FALSE)</f>
        <v>1</v>
      </c>
      <c r="I702" s="1" t="str">
        <f>Sheet3!C701</f>
        <v>韩国</v>
      </c>
      <c r="J702" s="1" t="str">
        <f t="shared" si="133"/>
        <v>韩国</v>
      </c>
      <c r="K702" s="1">
        <f t="shared" si="144"/>
        <v>9</v>
      </c>
      <c r="N702" s="1">
        <f>VLOOKUP(H702,Sheet2!$B$2:$F$5,2,FALSE)*VLOOKUP(F702,Sheet2!$A$8:$C$12,3,FALSE)</f>
        <v>100</v>
      </c>
      <c r="O702" s="9">
        <f>VLOOKUP(H702,Sheet2!$B$2:$F$5,3,FALSE)*VLOOKUP(F702,Sheet2!$A$8:$C$12,3,FALSE)</f>
        <v>80</v>
      </c>
      <c r="P702" s="9">
        <f>VLOOKUP(H702,Sheet2!$B$2:$F$5,4,FALSE)*VLOOKUP(F702,Sheet2!$A$8:$C$12,3,FALSE)</f>
        <v>60</v>
      </c>
      <c r="Q702" s="9">
        <f>VLOOKUP(H702,Sheet2!$B$2:$F$5,5,FALSE)*VLOOKUP(F702,Sheet2!$A$8:$C$12,3,FALSE)</f>
        <v>100</v>
      </c>
      <c r="R702" s="1">
        <f>VLOOKUP(F702,Sheet2!$A$7:$F$12,5,FALSE)</f>
        <v>80</v>
      </c>
      <c r="S702" s="1">
        <f>VLOOKUP(F702,Sheet2!$A$7:$F$12,6,FALSE)</f>
        <v>95</v>
      </c>
      <c r="T702" s="11">
        <f t="shared" si="134"/>
        <v>33.333333333333336</v>
      </c>
      <c r="U702" s="11">
        <f t="shared" si="135"/>
        <v>33.333333333333336</v>
      </c>
      <c r="V702" s="11">
        <f t="shared" si="136"/>
        <v>33.333333333333336</v>
      </c>
      <c r="W702" s="11">
        <f t="shared" si="137"/>
        <v>26.666666666666668</v>
      </c>
      <c r="X702" s="11">
        <f t="shared" si="138"/>
        <v>26.666666666666668</v>
      </c>
      <c r="Y702" s="11">
        <f t="shared" si="139"/>
        <v>26.666666666666668</v>
      </c>
      <c r="Z702" s="11">
        <f t="shared" si="139"/>
        <v>20</v>
      </c>
      <c r="AA702" s="11">
        <f t="shared" si="140"/>
        <v>20</v>
      </c>
      <c r="AB702" s="11">
        <f t="shared" si="141"/>
        <v>20</v>
      </c>
      <c r="AC702" s="11">
        <f t="shared" si="141"/>
        <v>33.333333333333336</v>
      </c>
      <c r="AD702" s="11">
        <f t="shared" si="142"/>
        <v>33.333333333333336</v>
      </c>
      <c r="AE702" s="11">
        <f t="shared" si="143"/>
        <v>33.333333333333336</v>
      </c>
    </row>
    <row r="703" spans="1:31">
      <c r="A703" s="1">
        <f>VLOOKUP(I703,Sheet3!$A$748:$B$779,2,FALSE)+VLOOKUP(B703,Sheet3!$A$2:$B$737,2,FALSE)</f>
        <v>3111</v>
      </c>
      <c r="B703" s="9" t="str">
        <f>Sheet3!A702</f>
        <v>LEE MANG CHAE</v>
      </c>
      <c r="E703" s="1">
        <f t="shared" si="132"/>
        <v>2</v>
      </c>
      <c r="F703" s="1">
        <f>VLOOKUP(VLOOKUP(B703,Sheet3!$A$2:$D$737,4,FALSE),Sheet2!$A$15:$C$19,3,TRUE)</f>
        <v>2</v>
      </c>
      <c r="G703" s="1">
        <f>VLOOKUP(F703,Sheet2!$A$8:$D$12,4,FALSE)</f>
        <v>10</v>
      </c>
      <c r="H703" s="1">
        <f>VLOOKUP(VLOOKUP(B703,Sheet3!$A$2:$E$737,5,FALSE),Sheet2!$A$2:$B$5,2,FALSE)</f>
        <v>1</v>
      </c>
      <c r="I703" s="1" t="str">
        <f>Sheet3!C702</f>
        <v>韩国</v>
      </c>
      <c r="J703" s="1" t="str">
        <f t="shared" si="133"/>
        <v>韩国</v>
      </c>
      <c r="K703" s="1">
        <f t="shared" si="144"/>
        <v>8</v>
      </c>
      <c r="N703" s="1">
        <f>VLOOKUP(H703,Sheet2!$B$2:$F$5,2,FALSE)*VLOOKUP(F703,Sheet2!$A$8:$C$12,3,FALSE)</f>
        <v>100</v>
      </c>
      <c r="O703" s="9">
        <f>VLOOKUP(H703,Sheet2!$B$2:$F$5,3,FALSE)*VLOOKUP(F703,Sheet2!$A$8:$C$12,3,FALSE)</f>
        <v>80</v>
      </c>
      <c r="P703" s="9">
        <f>VLOOKUP(H703,Sheet2!$B$2:$F$5,4,FALSE)*VLOOKUP(F703,Sheet2!$A$8:$C$12,3,FALSE)</f>
        <v>60</v>
      </c>
      <c r="Q703" s="9">
        <f>VLOOKUP(H703,Sheet2!$B$2:$F$5,5,FALSE)*VLOOKUP(F703,Sheet2!$A$8:$C$12,3,FALSE)</f>
        <v>100</v>
      </c>
      <c r="R703" s="1">
        <f>VLOOKUP(F703,Sheet2!$A$7:$F$12,5,FALSE)</f>
        <v>80</v>
      </c>
      <c r="S703" s="1">
        <f>VLOOKUP(F703,Sheet2!$A$7:$F$12,6,FALSE)</f>
        <v>95</v>
      </c>
      <c r="T703" s="11">
        <f t="shared" si="134"/>
        <v>33.333333333333336</v>
      </c>
      <c r="U703" s="11">
        <f t="shared" si="135"/>
        <v>33.333333333333336</v>
      </c>
      <c r="V703" s="11">
        <f t="shared" si="136"/>
        <v>33.333333333333336</v>
      </c>
      <c r="W703" s="11">
        <f t="shared" si="137"/>
        <v>26.666666666666668</v>
      </c>
      <c r="X703" s="11">
        <f t="shared" si="138"/>
        <v>26.666666666666668</v>
      </c>
      <c r="Y703" s="11">
        <f t="shared" si="139"/>
        <v>26.666666666666668</v>
      </c>
      <c r="Z703" s="11">
        <f t="shared" si="139"/>
        <v>20</v>
      </c>
      <c r="AA703" s="11">
        <f t="shared" si="140"/>
        <v>20</v>
      </c>
      <c r="AB703" s="11">
        <f t="shared" si="141"/>
        <v>20</v>
      </c>
      <c r="AC703" s="11">
        <f t="shared" si="141"/>
        <v>33.333333333333336</v>
      </c>
      <c r="AD703" s="11">
        <f t="shared" si="142"/>
        <v>33.333333333333336</v>
      </c>
      <c r="AE703" s="11">
        <f t="shared" si="143"/>
        <v>33.333333333333336</v>
      </c>
    </row>
    <row r="704" spans="1:31">
      <c r="A704" s="1">
        <f>VLOOKUP(I704,Sheet3!$A$748:$B$779,2,FALSE)+VLOOKUP(B704,Sheet3!$A$2:$B$737,2,FALSE)</f>
        <v>3112</v>
      </c>
      <c r="B704" s="9" t="str">
        <f>Sheet3!A703</f>
        <v>KIM GUNG SHIN</v>
      </c>
      <c r="E704" s="1">
        <f t="shared" si="132"/>
        <v>2</v>
      </c>
      <c r="F704" s="1">
        <f>VLOOKUP(VLOOKUP(B704,Sheet3!$A$2:$D$737,4,FALSE),Sheet2!$A$15:$C$19,3,TRUE)</f>
        <v>2</v>
      </c>
      <c r="G704" s="1">
        <f>VLOOKUP(F704,Sheet2!$A$8:$D$12,4,FALSE)</f>
        <v>10</v>
      </c>
      <c r="H704" s="1">
        <f>VLOOKUP(VLOOKUP(B704,Sheet3!$A$2:$E$737,5,FALSE),Sheet2!$A$2:$B$5,2,FALSE)</f>
        <v>4</v>
      </c>
      <c r="I704" s="1" t="str">
        <f>Sheet3!C703</f>
        <v>韩国</v>
      </c>
      <c r="J704" s="1" t="str">
        <f t="shared" si="133"/>
        <v>韩国</v>
      </c>
      <c r="K704" s="1">
        <f t="shared" si="144"/>
        <v>4</v>
      </c>
      <c r="N704" s="1">
        <f>VLOOKUP(H704,Sheet2!$B$2:$F$5,2,FALSE)*VLOOKUP(F704,Sheet2!$A$8:$C$12,3,FALSE)</f>
        <v>60</v>
      </c>
      <c r="O704" s="9">
        <f>VLOOKUP(H704,Sheet2!$B$2:$F$5,3,FALSE)*VLOOKUP(F704,Sheet2!$A$8:$C$12,3,FALSE)</f>
        <v>60</v>
      </c>
      <c r="P704" s="9">
        <f>VLOOKUP(H704,Sheet2!$B$2:$F$5,4,FALSE)*VLOOKUP(F704,Sheet2!$A$8:$C$12,3,FALSE)</f>
        <v>120</v>
      </c>
      <c r="Q704" s="9">
        <f>VLOOKUP(H704,Sheet2!$B$2:$F$5,5,FALSE)*VLOOKUP(F704,Sheet2!$A$8:$C$12,3,FALSE)</f>
        <v>100</v>
      </c>
      <c r="R704" s="1">
        <f>VLOOKUP(F704,Sheet2!$A$7:$F$12,5,FALSE)</f>
        <v>80</v>
      </c>
      <c r="S704" s="1">
        <f>VLOOKUP(F704,Sheet2!$A$7:$F$12,6,FALSE)</f>
        <v>95</v>
      </c>
      <c r="T704" s="11">
        <f t="shared" si="134"/>
        <v>20</v>
      </c>
      <c r="U704" s="11">
        <f t="shared" si="135"/>
        <v>20</v>
      </c>
      <c r="V704" s="11">
        <f t="shared" si="136"/>
        <v>20</v>
      </c>
      <c r="W704" s="11">
        <f t="shared" si="137"/>
        <v>20</v>
      </c>
      <c r="X704" s="11">
        <f t="shared" si="138"/>
        <v>20</v>
      </c>
      <c r="Y704" s="11">
        <f t="shared" si="139"/>
        <v>20</v>
      </c>
      <c r="Z704" s="11">
        <f t="shared" si="139"/>
        <v>40</v>
      </c>
      <c r="AA704" s="11">
        <f t="shared" si="140"/>
        <v>40</v>
      </c>
      <c r="AB704" s="11">
        <f t="shared" si="141"/>
        <v>40</v>
      </c>
      <c r="AC704" s="11">
        <f t="shared" si="141"/>
        <v>33.333333333333336</v>
      </c>
      <c r="AD704" s="11">
        <f t="shared" si="142"/>
        <v>33.333333333333336</v>
      </c>
      <c r="AE704" s="11">
        <f t="shared" si="143"/>
        <v>33.333333333333336</v>
      </c>
    </row>
    <row r="705" spans="1:31">
      <c r="A705" s="1">
        <f>VLOOKUP(I705,Sheet3!$A$748:$B$779,2,FALSE)+VLOOKUP(B705,Sheet3!$A$2:$B$737,2,FALSE)</f>
        <v>3113</v>
      </c>
      <c r="B705" s="9" t="str">
        <f>Sheet3!A704</f>
        <v>KIM GAE PYO</v>
      </c>
      <c r="E705" s="1">
        <f t="shared" si="132"/>
        <v>2</v>
      </c>
      <c r="F705" s="1">
        <f>VLOOKUP(VLOOKUP(B705,Sheet3!$A$2:$D$737,4,FALSE),Sheet2!$A$15:$C$19,3,TRUE)</f>
        <v>2</v>
      </c>
      <c r="G705" s="1">
        <f>VLOOKUP(F705,Sheet2!$A$8:$D$12,4,FALSE)</f>
        <v>10</v>
      </c>
      <c r="H705" s="1">
        <f>VLOOKUP(VLOOKUP(B705,Sheet3!$A$2:$E$737,5,FALSE),Sheet2!$A$2:$B$5,2,FALSE)</f>
        <v>4</v>
      </c>
      <c r="I705" s="1" t="str">
        <f>Sheet3!C704</f>
        <v>韩国</v>
      </c>
      <c r="J705" s="1" t="str">
        <f t="shared" si="133"/>
        <v>韩国</v>
      </c>
      <c r="K705" s="1">
        <f t="shared" si="144"/>
        <v>10</v>
      </c>
      <c r="N705" s="1">
        <f>VLOOKUP(H705,Sheet2!$B$2:$F$5,2,FALSE)*VLOOKUP(F705,Sheet2!$A$8:$C$12,3,FALSE)</f>
        <v>60</v>
      </c>
      <c r="O705" s="9">
        <f>VLOOKUP(H705,Sheet2!$B$2:$F$5,3,FALSE)*VLOOKUP(F705,Sheet2!$A$8:$C$12,3,FALSE)</f>
        <v>60</v>
      </c>
      <c r="P705" s="9">
        <f>VLOOKUP(H705,Sheet2!$B$2:$F$5,4,FALSE)*VLOOKUP(F705,Sheet2!$A$8:$C$12,3,FALSE)</f>
        <v>120</v>
      </c>
      <c r="Q705" s="9">
        <f>VLOOKUP(H705,Sheet2!$B$2:$F$5,5,FALSE)*VLOOKUP(F705,Sheet2!$A$8:$C$12,3,FALSE)</f>
        <v>100</v>
      </c>
      <c r="R705" s="1">
        <f>VLOOKUP(F705,Sheet2!$A$7:$F$12,5,FALSE)</f>
        <v>80</v>
      </c>
      <c r="S705" s="1">
        <f>VLOOKUP(F705,Sheet2!$A$7:$F$12,6,FALSE)</f>
        <v>95</v>
      </c>
      <c r="T705" s="11">
        <f t="shared" si="134"/>
        <v>20</v>
      </c>
      <c r="U705" s="11">
        <f t="shared" si="135"/>
        <v>20</v>
      </c>
      <c r="V705" s="11">
        <f t="shared" si="136"/>
        <v>20</v>
      </c>
      <c r="W705" s="11">
        <f t="shared" si="137"/>
        <v>20</v>
      </c>
      <c r="X705" s="11">
        <f t="shared" si="138"/>
        <v>20</v>
      </c>
      <c r="Y705" s="11">
        <f t="shared" si="139"/>
        <v>20</v>
      </c>
      <c r="Z705" s="11">
        <f t="shared" si="139"/>
        <v>40</v>
      </c>
      <c r="AA705" s="11">
        <f t="shared" si="140"/>
        <v>40</v>
      </c>
      <c r="AB705" s="11">
        <f t="shared" si="141"/>
        <v>40</v>
      </c>
      <c r="AC705" s="11">
        <f t="shared" si="141"/>
        <v>33.333333333333336</v>
      </c>
      <c r="AD705" s="11">
        <f t="shared" si="142"/>
        <v>33.333333333333336</v>
      </c>
      <c r="AE705" s="11">
        <f t="shared" si="143"/>
        <v>33.333333333333336</v>
      </c>
    </row>
    <row r="706" spans="1:31">
      <c r="A706" s="1">
        <f>VLOOKUP(I706,Sheet3!$A$748:$B$779,2,FALSE)+VLOOKUP(B706,Sheet3!$A$2:$B$737,2,FALSE)</f>
        <v>3114</v>
      </c>
      <c r="B706" s="9" t="str">
        <f>Sheet3!A705</f>
        <v>LEE GYU BONG</v>
      </c>
      <c r="E706" s="1">
        <f t="shared" si="132"/>
        <v>2</v>
      </c>
      <c r="F706" s="1">
        <f>VLOOKUP(VLOOKUP(B706,Sheet3!$A$2:$D$737,4,FALSE),Sheet2!$A$15:$C$19,3,TRUE)</f>
        <v>2</v>
      </c>
      <c r="G706" s="1">
        <f>VLOOKUP(F706,Sheet2!$A$8:$D$12,4,FALSE)</f>
        <v>10</v>
      </c>
      <c r="H706" s="1">
        <f>VLOOKUP(VLOOKUP(B706,Sheet3!$A$2:$E$737,5,FALSE),Sheet2!$A$2:$B$5,2,FALSE)</f>
        <v>3</v>
      </c>
      <c r="I706" s="1" t="str">
        <f>Sheet3!C705</f>
        <v>韩国</v>
      </c>
      <c r="J706" s="1" t="str">
        <f t="shared" si="133"/>
        <v>韩国</v>
      </c>
      <c r="K706" s="1">
        <f t="shared" si="144"/>
        <v>8</v>
      </c>
      <c r="N706" s="1">
        <f>VLOOKUP(H706,Sheet2!$B$2:$F$5,2,FALSE)*VLOOKUP(F706,Sheet2!$A$8:$C$12,3,FALSE)</f>
        <v>60</v>
      </c>
      <c r="O706" s="9">
        <f>VLOOKUP(H706,Sheet2!$B$2:$F$5,3,FALSE)*VLOOKUP(F706,Sheet2!$A$8:$C$12,3,FALSE)</f>
        <v>80</v>
      </c>
      <c r="P706" s="9">
        <f>VLOOKUP(H706,Sheet2!$B$2:$F$5,4,FALSE)*VLOOKUP(F706,Sheet2!$A$8:$C$12,3,FALSE)</f>
        <v>100</v>
      </c>
      <c r="Q706" s="9">
        <f>VLOOKUP(H706,Sheet2!$B$2:$F$5,5,FALSE)*VLOOKUP(F706,Sheet2!$A$8:$C$12,3,FALSE)</f>
        <v>100</v>
      </c>
      <c r="R706" s="1">
        <f>VLOOKUP(F706,Sheet2!$A$7:$F$12,5,FALSE)</f>
        <v>80</v>
      </c>
      <c r="S706" s="1">
        <f>VLOOKUP(F706,Sheet2!$A$7:$F$12,6,FALSE)</f>
        <v>95</v>
      </c>
      <c r="T706" s="11">
        <f t="shared" si="134"/>
        <v>20</v>
      </c>
      <c r="U706" s="11">
        <f t="shared" si="135"/>
        <v>20</v>
      </c>
      <c r="V706" s="11">
        <f t="shared" si="136"/>
        <v>20</v>
      </c>
      <c r="W706" s="11">
        <f t="shared" si="137"/>
        <v>26.666666666666668</v>
      </c>
      <c r="X706" s="11">
        <f t="shared" si="138"/>
        <v>26.666666666666668</v>
      </c>
      <c r="Y706" s="11">
        <f t="shared" si="139"/>
        <v>26.666666666666668</v>
      </c>
      <c r="Z706" s="11">
        <f t="shared" si="139"/>
        <v>33.333333333333336</v>
      </c>
      <c r="AA706" s="11">
        <f t="shared" si="140"/>
        <v>33.333333333333336</v>
      </c>
      <c r="AB706" s="11">
        <f t="shared" si="141"/>
        <v>33.333333333333336</v>
      </c>
      <c r="AC706" s="11">
        <f t="shared" si="141"/>
        <v>33.333333333333336</v>
      </c>
      <c r="AD706" s="11">
        <f t="shared" si="142"/>
        <v>33.333333333333336</v>
      </c>
      <c r="AE706" s="11">
        <f t="shared" si="143"/>
        <v>33.333333333333336</v>
      </c>
    </row>
    <row r="707" spans="1:31">
      <c r="A707" s="1">
        <f>VLOOKUP(I707,Sheet3!$A$748:$B$779,2,FALSE)+VLOOKUP(B707,Sheet3!$A$2:$B$737,2,FALSE)</f>
        <v>3115</v>
      </c>
      <c r="B707" s="9" t="str">
        <f>Sheet3!A706</f>
        <v>KI KUNGHA</v>
      </c>
      <c r="E707" s="1">
        <f t="shared" si="132"/>
        <v>2</v>
      </c>
      <c r="F707" s="1">
        <f>VLOOKUP(VLOOKUP(B707,Sheet3!$A$2:$D$737,4,FALSE),Sheet2!$A$15:$C$19,3,TRUE)</f>
        <v>2</v>
      </c>
      <c r="G707" s="1">
        <f>VLOOKUP(F707,Sheet2!$A$8:$D$12,4,FALSE)</f>
        <v>10</v>
      </c>
      <c r="H707" s="1">
        <f>VLOOKUP(VLOOKUP(B707,Sheet3!$A$2:$E$737,5,FALSE),Sheet2!$A$2:$B$5,2,FALSE)</f>
        <v>3</v>
      </c>
      <c r="I707" s="1" t="str">
        <f>Sheet3!C706</f>
        <v>韩国</v>
      </c>
      <c r="J707" s="1" t="str">
        <f t="shared" si="133"/>
        <v>韩国</v>
      </c>
      <c r="K707" s="1">
        <f t="shared" si="144"/>
        <v>7</v>
      </c>
      <c r="N707" s="1">
        <f>VLOOKUP(H707,Sheet2!$B$2:$F$5,2,FALSE)*VLOOKUP(F707,Sheet2!$A$8:$C$12,3,FALSE)</f>
        <v>60</v>
      </c>
      <c r="O707" s="9">
        <f>VLOOKUP(H707,Sheet2!$B$2:$F$5,3,FALSE)*VLOOKUP(F707,Sheet2!$A$8:$C$12,3,FALSE)</f>
        <v>80</v>
      </c>
      <c r="P707" s="9">
        <f>VLOOKUP(H707,Sheet2!$B$2:$F$5,4,FALSE)*VLOOKUP(F707,Sheet2!$A$8:$C$12,3,FALSE)</f>
        <v>100</v>
      </c>
      <c r="Q707" s="9">
        <f>VLOOKUP(H707,Sheet2!$B$2:$F$5,5,FALSE)*VLOOKUP(F707,Sheet2!$A$8:$C$12,3,FALSE)</f>
        <v>100</v>
      </c>
      <c r="R707" s="1">
        <f>VLOOKUP(F707,Sheet2!$A$7:$F$12,5,FALSE)</f>
        <v>80</v>
      </c>
      <c r="S707" s="1">
        <f>VLOOKUP(F707,Sheet2!$A$7:$F$12,6,FALSE)</f>
        <v>95</v>
      </c>
      <c r="T707" s="11">
        <f t="shared" si="134"/>
        <v>20</v>
      </c>
      <c r="U707" s="11">
        <f t="shared" si="135"/>
        <v>20</v>
      </c>
      <c r="V707" s="11">
        <f t="shared" si="136"/>
        <v>20</v>
      </c>
      <c r="W707" s="11">
        <f t="shared" si="137"/>
        <v>26.666666666666668</v>
      </c>
      <c r="X707" s="11">
        <f t="shared" si="138"/>
        <v>26.666666666666668</v>
      </c>
      <c r="Y707" s="11">
        <f t="shared" si="139"/>
        <v>26.666666666666668</v>
      </c>
      <c r="Z707" s="11">
        <f t="shared" si="139"/>
        <v>33.333333333333336</v>
      </c>
      <c r="AA707" s="11">
        <f t="shared" si="140"/>
        <v>33.333333333333336</v>
      </c>
      <c r="AB707" s="11">
        <f t="shared" si="141"/>
        <v>33.333333333333336</v>
      </c>
      <c r="AC707" s="11">
        <f t="shared" si="141"/>
        <v>33.333333333333336</v>
      </c>
      <c r="AD707" s="11">
        <f t="shared" si="142"/>
        <v>33.333333333333336</v>
      </c>
      <c r="AE707" s="11">
        <f t="shared" si="143"/>
        <v>33.333333333333336</v>
      </c>
    </row>
    <row r="708" spans="1:31">
      <c r="A708" s="1">
        <f>VLOOKUP(I708,Sheet3!$A$748:$B$779,2,FALSE)+VLOOKUP(B708,Sheet3!$A$2:$B$737,2,FALSE)</f>
        <v>3116</v>
      </c>
      <c r="B708" s="9" t="str">
        <f>Sheet3!A707</f>
        <v>PARK UI RIP</v>
      </c>
      <c r="E708" s="1">
        <f t="shared" ref="E708:E738" si="145">F708</f>
        <v>2</v>
      </c>
      <c r="F708" s="1">
        <f>VLOOKUP(VLOOKUP(B708,Sheet3!$A$2:$D$737,4,FALSE),Sheet2!$A$15:$C$19,3,TRUE)</f>
        <v>2</v>
      </c>
      <c r="G708" s="1">
        <f>VLOOKUP(F708,Sheet2!$A$8:$D$12,4,FALSE)</f>
        <v>10</v>
      </c>
      <c r="H708" s="1">
        <f>VLOOKUP(VLOOKUP(B708,Sheet3!$A$2:$E$737,5,FALSE),Sheet2!$A$2:$B$5,2,FALSE)</f>
        <v>3</v>
      </c>
      <c r="I708" s="1" t="str">
        <f>Sheet3!C707</f>
        <v>韩国</v>
      </c>
      <c r="J708" s="1" t="str">
        <f t="shared" ref="J708:J738" si="146">I708</f>
        <v>韩国</v>
      </c>
      <c r="K708" s="1">
        <f t="shared" si="144"/>
        <v>5</v>
      </c>
      <c r="N708" s="1">
        <f>VLOOKUP(H708,Sheet2!$B$2:$F$5,2,FALSE)*VLOOKUP(F708,Sheet2!$A$8:$C$12,3,FALSE)</f>
        <v>60</v>
      </c>
      <c r="O708" s="9">
        <f>VLOOKUP(H708,Sheet2!$B$2:$F$5,3,FALSE)*VLOOKUP(F708,Sheet2!$A$8:$C$12,3,FALSE)</f>
        <v>80</v>
      </c>
      <c r="P708" s="9">
        <f>VLOOKUP(H708,Sheet2!$B$2:$F$5,4,FALSE)*VLOOKUP(F708,Sheet2!$A$8:$C$12,3,FALSE)</f>
        <v>100</v>
      </c>
      <c r="Q708" s="9">
        <f>VLOOKUP(H708,Sheet2!$B$2:$F$5,5,FALSE)*VLOOKUP(F708,Sheet2!$A$8:$C$12,3,FALSE)</f>
        <v>100</v>
      </c>
      <c r="R708" s="1">
        <f>VLOOKUP(F708,Sheet2!$A$7:$F$12,5,FALSE)</f>
        <v>80</v>
      </c>
      <c r="S708" s="1">
        <f>VLOOKUP(F708,Sheet2!$A$7:$F$12,6,FALSE)</f>
        <v>95</v>
      </c>
      <c r="T708" s="11">
        <f t="shared" ref="T708:T738" si="147">N708/3</f>
        <v>20</v>
      </c>
      <c r="U708" s="11">
        <f t="shared" ref="U708:U738" si="148">N708/3</f>
        <v>20</v>
      </c>
      <c r="V708" s="11">
        <f t="shared" ref="V708:V738" si="149">N708/3</f>
        <v>20</v>
      </c>
      <c r="W708" s="11">
        <f t="shared" ref="W708:W738" si="150">O708/3</f>
        <v>26.666666666666668</v>
      </c>
      <c r="X708" s="11">
        <f t="shared" ref="X708:X738" si="151">O708/3</f>
        <v>26.666666666666668</v>
      </c>
      <c r="Y708" s="11">
        <f t="shared" ref="Y708:Z738" si="152">O708/3</f>
        <v>26.666666666666668</v>
      </c>
      <c r="Z708" s="11">
        <f t="shared" si="152"/>
        <v>33.333333333333336</v>
      </c>
      <c r="AA708" s="11">
        <f t="shared" ref="AA708:AA738" si="153">P708/3</f>
        <v>33.333333333333336</v>
      </c>
      <c r="AB708" s="11">
        <f t="shared" ref="AB708:AC738" si="154">P708/3</f>
        <v>33.333333333333336</v>
      </c>
      <c r="AC708" s="11">
        <f t="shared" si="154"/>
        <v>33.333333333333336</v>
      </c>
      <c r="AD708" s="11">
        <f t="shared" ref="AD708:AD738" si="155">Q708/3</f>
        <v>33.333333333333336</v>
      </c>
      <c r="AE708" s="11">
        <f t="shared" ref="AE708:AE738" si="156">Q708/3</f>
        <v>33.333333333333336</v>
      </c>
    </row>
    <row r="709" spans="1:31">
      <c r="A709" s="1">
        <f>VLOOKUP(I709,Sheet3!$A$748:$B$779,2,FALSE)+VLOOKUP(B709,Sheet3!$A$2:$B$737,2,FALSE)</f>
        <v>3117</v>
      </c>
      <c r="B709" s="9" t="str">
        <f>Sheet3!A708</f>
        <v>N M KINU</v>
      </c>
      <c r="E709" s="1">
        <f t="shared" si="145"/>
        <v>2</v>
      </c>
      <c r="F709" s="1">
        <f>VLOOKUP(VLOOKUP(B709,Sheet3!$A$2:$D$737,4,FALSE),Sheet2!$A$15:$C$19,3,TRUE)</f>
        <v>2</v>
      </c>
      <c r="G709" s="1">
        <f>VLOOKUP(F709,Sheet2!$A$8:$D$12,4,FALSE)</f>
        <v>10</v>
      </c>
      <c r="H709" s="1">
        <f>VLOOKUP(VLOOKUP(B709,Sheet3!$A$2:$E$737,5,FALSE),Sheet2!$A$2:$B$5,2,FALSE)</f>
        <v>2</v>
      </c>
      <c r="I709" s="1" t="str">
        <f>Sheet3!C708</f>
        <v>韩国</v>
      </c>
      <c r="J709" s="1" t="str">
        <f t="shared" si="146"/>
        <v>韩国</v>
      </c>
      <c r="K709" s="1">
        <f t="shared" si="144"/>
        <v>2</v>
      </c>
      <c r="N709" s="1">
        <f>VLOOKUP(H709,Sheet2!$B$2:$F$5,2,FALSE)*VLOOKUP(F709,Sheet2!$A$8:$C$12,3,FALSE)</f>
        <v>80</v>
      </c>
      <c r="O709" s="9">
        <f>VLOOKUP(H709,Sheet2!$B$2:$F$5,3,FALSE)*VLOOKUP(F709,Sheet2!$A$8:$C$12,3,FALSE)</f>
        <v>100</v>
      </c>
      <c r="P709" s="9">
        <f>VLOOKUP(H709,Sheet2!$B$2:$F$5,4,FALSE)*VLOOKUP(F709,Sheet2!$A$8:$C$12,3,FALSE)</f>
        <v>60</v>
      </c>
      <c r="Q709" s="9">
        <f>VLOOKUP(H709,Sheet2!$B$2:$F$5,5,FALSE)*VLOOKUP(F709,Sheet2!$A$8:$C$12,3,FALSE)</f>
        <v>100</v>
      </c>
      <c r="R709" s="1">
        <f>VLOOKUP(F709,Sheet2!$A$7:$F$12,5,FALSE)</f>
        <v>80</v>
      </c>
      <c r="S709" s="1">
        <f>VLOOKUP(F709,Sheet2!$A$7:$F$12,6,FALSE)</f>
        <v>95</v>
      </c>
      <c r="T709" s="11">
        <f t="shared" si="147"/>
        <v>26.666666666666668</v>
      </c>
      <c r="U709" s="11">
        <f t="shared" si="148"/>
        <v>26.666666666666668</v>
      </c>
      <c r="V709" s="11">
        <f t="shared" si="149"/>
        <v>26.666666666666668</v>
      </c>
      <c r="W709" s="11">
        <f t="shared" si="150"/>
        <v>33.333333333333336</v>
      </c>
      <c r="X709" s="11">
        <f t="shared" si="151"/>
        <v>33.333333333333336</v>
      </c>
      <c r="Y709" s="11">
        <f t="shared" si="152"/>
        <v>33.333333333333336</v>
      </c>
      <c r="Z709" s="11">
        <f t="shared" si="152"/>
        <v>20</v>
      </c>
      <c r="AA709" s="11">
        <f t="shared" si="153"/>
        <v>20</v>
      </c>
      <c r="AB709" s="11">
        <f t="shared" si="154"/>
        <v>20</v>
      </c>
      <c r="AC709" s="11">
        <f t="shared" si="154"/>
        <v>33.333333333333336</v>
      </c>
      <c r="AD709" s="11">
        <f t="shared" si="155"/>
        <v>33.333333333333336</v>
      </c>
      <c r="AE709" s="11">
        <f t="shared" si="156"/>
        <v>33.333333333333336</v>
      </c>
    </row>
    <row r="710" spans="1:31">
      <c r="A710" s="1">
        <f>VLOOKUP(I710,Sheet3!$A$748:$B$779,2,FALSE)+VLOOKUP(B710,Sheet3!$A$2:$B$737,2,FALSE)</f>
        <v>3118</v>
      </c>
      <c r="B710" s="9" t="str">
        <f>Sheet3!A709</f>
        <v>HA KEYANG</v>
      </c>
      <c r="E710" s="1">
        <f t="shared" si="145"/>
        <v>2</v>
      </c>
      <c r="F710" s="1">
        <f>VLOOKUP(VLOOKUP(B710,Sheet3!$A$2:$D$737,4,FALSE),Sheet2!$A$15:$C$19,3,TRUE)</f>
        <v>2</v>
      </c>
      <c r="G710" s="1">
        <f>VLOOKUP(F710,Sheet2!$A$8:$D$12,4,FALSE)</f>
        <v>10</v>
      </c>
      <c r="H710" s="1">
        <f>VLOOKUP(VLOOKUP(B710,Sheet3!$A$2:$E$737,5,FALSE),Sheet2!$A$2:$B$5,2,FALSE)</f>
        <v>2</v>
      </c>
      <c r="I710" s="1" t="str">
        <f>Sheet3!C709</f>
        <v>韩国</v>
      </c>
      <c r="J710" s="1" t="str">
        <f t="shared" si="146"/>
        <v>韩国</v>
      </c>
      <c r="K710" s="1">
        <f t="shared" si="144"/>
        <v>1</v>
      </c>
      <c r="N710" s="1">
        <f>VLOOKUP(H710,Sheet2!$B$2:$F$5,2,FALSE)*VLOOKUP(F710,Sheet2!$A$8:$C$12,3,FALSE)</f>
        <v>80</v>
      </c>
      <c r="O710" s="9">
        <f>VLOOKUP(H710,Sheet2!$B$2:$F$5,3,FALSE)*VLOOKUP(F710,Sheet2!$A$8:$C$12,3,FALSE)</f>
        <v>100</v>
      </c>
      <c r="P710" s="9">
        <f>VLOOKUP(H710,Sheet2!$B$2:$F$5,4,FALSE)*VLOOKUP(F710,Sheet2!$A$8:$C$12,3,FALSE)</f>
        <v>60</v>
      </c>
      <c r="Q710" s="9">
        <f>VLOOKUP(H710,Sheet2!$B$2:$F$5,5,FALSE)*VLOOKUP(F710,Sheet2!$A$8:$C$12,3,FALSE)</f>
        <v>100</v>
      </c>
      <c r="R710" s="1">
        <f>VLOOKUP(F710,Sheet2!$A$7:$F$12,5,FALSE)</f>
        <v>80</v>
      </c>
      <c r="S710" s="1">
        <f>VLOOKUP(F710,Sheet2!$A$7:$F$12,6,FALSE)</f>
        <v>95</v>
      </c>
      <c r="T710" s="11">
        <f t="shared" si="147"/>
        <v>26.666666666666668</v>
      </c>
      <c r="U710" s="11">
        <f t="shared" si="148"/>
        <v>26.666666666666668</v>
      </c>
      <c r="V710" s="11">
        <f t="shared" si="149"/>
        <v>26.666666666666668</v>
      </c>
      <c r="W710" s="11">
        <f t="shared" si="150"/>
        <v>33.333333333333336</v>
      </c>
      <c r="X710" s="11">
        <f t="shared" si="151"/>
        <v>33.333333333333336</v>
      </c>
      <c r="Y710" s="11">
        <f t="shared" si="152"/>
        <v>33.333333333333336</v>
      </c>
      <c r="Z710" s="11">
        <f t="shared" si="152"/>
        <v>20</v>
      </c>
      <c r="AA710" s="11">
        <f t="shared" si="153"/>
        <v>20</v>
      </c>
      <c r="AB710" s="11">
        <f t="shared" si="154"/>
        <v>20</v>
      </c>
      <c r="AC710" s="11">
        <f t="shared" si="154"/>
        <v>33.333333333333336</v>
      </c>
      <c r="AD710" s="11">
        <f t="shared" si="155"/>
        <v>33.333333333333336</v>
      </c>
      <c r="AE710" s="11">
        <f t="shared" si="156"/>
        <v>33.333333333333336</v>
      </c>
    </row>
    <row r="711" spans="1:31">
      <c r="A711" s="1">
        <f>VLOOKUP(I711,Sheet3!$A$748:$B$779,2,FALSE)+VLOOKUP(B711,Sheet3!$A$2:$B$737,2,FALSE)</f>
        <v>3119</v>
      </c>
      <c r="B711" s="9" t="str">
        <f>Sheet3!A710</f>
        <v>SI KUN HON</v>
      </c>
      <c r="E711" s="1">
        <f t="shared" si="145"/>
        <v>2</v>
      </c>
      <c r="F711" s="1">
        <f>VLOOKUP(VLOOKUP(B711,Sheet3!$A$2:$D$737,4,FALSE),Sheet2!$A$15:$C$19,3,TRUE)</f>
        <v>2</v>
      </c>
      <c r="G711" s="1">
        <f>VLOOKUP(F711,Sheet2!$A$8:$D$12,4,FALSE)</f>
        <v>10</v>
      </c>
      <c r="H711" s="1">
        <f>VLOOKUP(VLOOKUP(B711,Sheet3!$A$2:$E$737,5,FALSE),Sheet2!$A$2:$B$5,2,FALSE)</f>
        <v>2</v>
      </c>
      <c r="I711" s="1" t="str">
        <f>Sheet3!C710</f>
        <v>韩国</v>
      </c>
      <c r="J711" s="1" t="str">
        <f t="shared" si="146"/>
        <v>韩国</v>
      </c>
      <c r="K711" s="1">
        <f t="shared" si="144"/>
        <v>11</v>
      </c>
      <c r="N711" s="1">
        <f>VLOOKUP(H711,Sheet2!$B$2:$F$5,2,FALSE)*VLOOKUP(F711,Sheet2!$A$8:$C$12,3,FALSE)</f>
        <v>80</v>
      </c>
      <c r="O711" s="9">
        <f>VLOOKUP(H711,Sheet2!$B$2:$F$5,3,FALSE)*VLOOKUP(F711,Sheet2!$A$8:$C$12,3,FALSE)</f>
        <v>100</v>
      </c>
      <c r="P711" s="9">
        <f>VLOOKUP(H711,Sheet2!$B$2:$F$5,4,FALSE)*VLOOKUP(F711,Sheet2!$A$8:$C$12,3,FALSE)</f>
        <v>60</v>
      </c>
      <c r="Q711" s="9">
        <f>VLOOKUP(H711,Sheet2!$B$2:$F$5,5,FALSE)*VLOOKUP(F711,Sheet2!$A$8:$C$12,3,FALSE)</f>
        <v>100</v>
      </c>
      <c r="R711" s="1">
        <f>VLOOKUP(F711,Sheet2!$A$7:$F$12,5,FALSE)</f>
        <v>80</v>
      </c>
      <c r="S711" s="1">
        <f>VLOOKUP(F711,Sheet2!$A$7:$F$12,6,FALSE)</f>
        <v>95</v>
      </c>
      <c r="T711" s="11">
        <f t="shared" si="147"/>
        <v>26.666666666666668</v>
      </c>
      <c r="U711" s="11">
        <f t="shared" si="148"/>
        <v>26.666666666666668</v>
      </c>
      <c r="V711" s="11">
        <f t="shared" si="149"/>
        <v>26.666666666666668</v>
      </c>
      <c r="W711" s="11">
        <f t="shared" si="150"/>
        <v>33.333333333333336</v>
      </c>
      <c r="X711" s="11">
        <f t="shared" si="151"/>
        <v>33.333333333333336</v>
      </c>
      <c r="Y711" s="11">
        <f t="shared" si="152"/>
        <v>33.333333333333336</v>
      </c>
      <c r="Z711" s="11">
        <f t="shared" si="152"/>
        <v>20</v>
      </c>
      <c r="AA711" s="11">
        <f t="shared" si="153"/>
        <v>20</v>
      </c>
      <c r="AB711" s="11">
        <f t="shared" si="154"/>
        <v>20</v>
      </c>
      <c r="AC711" s="11">
        <f t="shared" si="154"/>
        <v>33.333333333333336</v>
      </c>
      <c r="AD711" s="11">
        <f t="shared" si="155"/>
        <v>33.333333333333336</v>
      </c>
      <c r="AE711" s="11">
        <f t="shared" si="156"/>
        <v>33.333333333333336</v>
      </c>
    </row>
    <row r="712" spans="1:31">
      <c r="A712" s="1">
        <f>VLOOKUP(I712,Sheet3!$A$748:$B$779,2,FALSE)+VLOOKUP(B712,Sheet3!$A$2:$B$737,2,FALSE)</f>
        <v>3120</v>
      </c>
      <c r="B712" s="9" t="str">
        <f>Sheet3!A711</f>
        <v>孙兴民</v>
      </c>
      <c r="E712" s="1">
        <f t="shared" si="145"/>
        <v>3</v>
      </c>
      <c r="F712" s="1">
        <f>VLOOKUP(VLOOKUP(B712,Sheet3!$A$2:$D$737,4,FALSE),Sheet2!$A$15:$C$19,3,TRUE)</f>
        <v>3</v>
      </c>
      <c r="G712" s="1">
        <f>VLOOKUP(F712,Sheet2!$A$8:$D$12,4,FALSE)</f>
        <v>15</v>
      </c>
      <c r="H712" s="1">
        <f>VLOOKUP(VLOOKUP(B712,Sheet3!$A$2:$E$737,5,FALSE),Sheet2!$A$2:$B$5,2,FALSE)</f>
        <v>1</v>
      </c>
      <c r="I712" s="1" t="str">
        <f>Sheet3!C711</f>
        <v>韩国</v>
      </c>
      <c r="J712" s="1" t="str">
        <f t="shared" si="146"/>
        <v>韩国</v>
      </c>
      <c r="K712" s="1">
        <f t="shared" si="144"/>
        <v>9</v>
      </c>
      <c r="N712" s="1">
        <f>VLOOKUP(H712,Sheet2!$B$2:$F$5,2,FALSE)*VLOOKUP(F712,Sheet2!$A$8:$C$12,3,FALSE)</f>
        <v>120</v>
      </c>
      <c r="O712" s="9">
        <f>VLOOKUP(H712,Sheet2!$B$2:$F$5,3,FALSE)*VLOOKUP(F712,Sheet2!$A$8:$C$12,3,FALSE)</f>
        <v>96</v>
      </c>
      <c r="P712" s="9">
        <f>VLOOKUP(H712,Sheet2!$B$2:$F$5,4,FALSE)*VLOOKUP(F712,Sheet2!$A$8:$C$12,3,FALSE)</f>
        <v>72</v>
      </c>
      <c r="Q712" s="9">
        <f>VLOOKUP(H712,Sheet2!$B$2:$F$5,5,FALSE)*VLOOKUP(F712,Sheet2!$A$8:$C$12,3,FALSE)</f>
        <v>120</v>
      </c>
      <c r="R712" s="1">
        <f>VLOOKUP(F712,Sheet2!$A$7:$F$12,5,FALSE)</f>
        <v>85</v>
      </c>
      <c r="S712" s="1">
        <f>VLOOKUP(F712,Sheet2!$A$7:$F$12,6,FALSE)</f>
        <v>100</v>
      </c>
      <c r="T712" s="11">
        <f t="shared" si="147"/>
        <v>40</v>
      </c>
      <c r="U712" s="11">
        <f t="shared" si="148"/>
        <v>40</v>
      </c>
      <c r="V712" s="11">
        <f t="shared" si="149"/>
        <v>40</v>
      </c>
      <c r="W712" s="11">
        <f t="shared" si="150"/>
        <v>32</v>
      </c>
      <c r="X712" s="11">
        <f t="shared" si="151"/>
        <v>32</v>
      </c>
      <c r="Y712" s="11">
        <f t="shared" si="152"/>
        <v>32</v>
      </c>
      <c r="Z712" s="11">
        <f t="shared" si="152"/>
        <v>24</v>
      </c>
      <c r="AA712" s="11">
        <f t="shared" si="153"/>
        <v>24</v>
      </c>
      <c r="AB712" s="11">
        <f t="shared" si="154"/>
        <v>24</v>
      </c>
      <c r="AC712" s="11">
        <f t="shared" si="154"/>
        <v>40</v>
      </c>
      <c r="AD712" s="11">
        <f t="shared" si="155"/>
        <v>40</v>
      </c>
      <c r="AE712" s="11">
        <f t="shared" si="156"/>
        <v>40</v>
      </c>
    </row>
    <row r="713" spans="1:31">
      <c r="A713" s="1">
        <f>VLOOKUP(I713,Sheet3!$A$748:$B$779,2,FALSE)+VLOOKUP(B713,Sheet3!$A$2:$B$737,2,FALSE)</f>
        <v>3121</v>
      </c>
      <c r="B713" s="9" t="str">
        <f>Sheet3!A712</f>
        <v>LI SHANGTI</v>
      </c>
      <c r="E713" s="1">
        <f t="shared" si="145"/>
        <v>2</v>
      </c>
      <c r="F713" s="1">
        <f>VLOOKUP(VLOOKUP(B713,Sheet3!$A$2:$D$737,4,FALSE),Sheet2!$A$15:$C$19,3,TRUE)</f>
        <v>2</v>
      </c>
      <c r="G713" s="1">
        <f>VLOOKUP(F713,Sheet2!$A$8:$D$12,4,FALSE)</f>
        <v>10</v>
      </c>
      <c r="H713" s="1">
        <f>VLOOKUP(VLOOKUP(B713,Sheet3!$A$2:$E$737,5,FALSE),Sheet2!$A$2:$B$5,2,FALSE)</f>
        <v>2</v>
      </c>
      <c r="I713" s="1" t="str">
        <f>Sheet3!C712</f>
        <v>韩国</v>
      </c>
      <c r="J713" s="1" t="str">
        <f t="shared" si="146"/>
        <v>韩国</v>
      </c>
      <c r="K713" s="1">
        <f t="shared" si="144"/>
        <v>13</v>
      </c>
      <c r="N713" s="1">
        <f>VLOOKUP(H713,Sheet2!$B$2:$F$5,2,FALSE)*VLOOKUP(F713,Sheet2!$A$8:$C$12,3,FALSE)</f>
        <v>80</v>
      </c>
      <c r="O713" s="9">
        <f>VLOOKUP(H713,Sheet2!$B$2:$F$5,3,FALSE)*VLOOKUP(F713,Sheet2!$A$8:$C$12,3,FALSE)</f>
        <v>100</v>
      </c>
      <c r="P713" s="9">
        <f>VLOOKUP(H713,Sheet2!$B$2:$F$5,4,FALSE)*VLOOKUP(F713,Sheet2!$A$8:$C$12,3,FALSE)</f>
        <v>60</v>
      </c>
      <c r="Q713" s="9">
        <f>VLOOKUP(H713,Sheet2!$B$2:$F$5,5,FALSE)*VLOOKUP(F713,Sheet2!$A$8:$C$12,3,FALSE)</f>
        <v>100</v>
      </c>
      <c r="R713" s="1">
        <f>VLOOKUP(F713,Sheet2!$A$7:$F$12,5,FALSE)</f>
        <v>80</v>
      </c>
      <c r="S713" s="1">
        <f>VLOOKUP(F713,Sheet2!$A$7:$F$12,6,FALSE)</f>
        <v>95</v>
      </c>
      <c r="T713" s="11">
        <f t="shared" si="147"/>
        <v>26.666666666666668</v>
      </c>
      <c r="U713" s="11">
        <f t="shared" si="148"/>
        <v>26.666666666666668</v>
      </c>
      <c r="V713" s="11">
        <f t="shared" si="149"/>
        <v>26.666666666666668</v>
      </c>
      <c r="W713" s="11">
        <f t="shared" si="150"/>
        <v>33.333333333333336</v>
      </c>
      <c r="X713" s="11">
        <f t="shared" si="151"/>
        <v>33.333333333333336</v>
      </c>
      <c r="Y713" s="11">
        <f t="shared" si="152"/>
        <v>33.333333333333336</v>
      </c>
      <c r="Z713" s="11">
        <f t="shared" si="152"/>
        <v>20</v>
      </c>
      <c r="AA713" s="11">
        <f t="shared" si="153"/>
        <v>20</v>
      </c>
      <c r="AB713" s="11">
        <f t="shared" si="154"/>
        <v>20</v>
      </c>
      <c r="AC713" s="11">
        <f t="shared" si="154"/>
        <v>33.333333333333336</v>
      </c>
      <c r="AD713" s="11">
        <f t="shared" si="155"/>
        <v>33.333333333333336</v>
      </c>
      <c r="AE713" s="11">
        <f t="shared" si="156"/>
        <v>33.333333333333336</v>
      </c>
    </row>
    <row r="714" spans="1:31">
      <c r="A714" s="1">
        <f>VLOOKUP(I714,Sheet3!$A$748:$B$779,2,FALSE)+VLOOKUP(B714,Sheet3!$A$2:$B$737,2,FALSE)</f>
        <v>3122</v>
      </c>
      <c r="B714" s="9" t="str">
        <f>Sheet3!A713</f>
        <v>池东沅</v>
      </c>
      <c r="E714" s="1">
        <f t="shared" si="145"/>
        <v>2</v>
      </c>
      <c r="F714" s="1">
        <f>VLOOKUP(VLOOKUP(B714,Sheet3!$A$2:$D$737,4,FALSE),Sheet2!$A$15:$C$19,3,TRUE)</f>
        <v>2</v>
      </c>
      <c r="G714" s="1">
        <f>VLOOKUP(F714,Sheet2!$A$8:$D$12,4,FALSE)</f>
        <v>10</v>
      </c>
      <c r="H714" s="1">
        <f>VLOOKUP(VLOOKUP(B714,Sheet3!$A$2:$E$737,5,FALSE),Sheet2!$A$2:$B$5,2,FALSE)</f>
        <v>1</v>
      </c>
      <c r="I714" s="1" t="str">
        <f>Sheet3!C713</f>
        <v>韩国</v>
      </c>
      <c r="J714" s="1" t="str">
        <f t="shared" si="146"/>
        <v>韩国</v>
      </c>
      <c r="K714" s="1">
        <f t="shared" si="144"/>
        <v>10</v>
      </c>
      <c r="N714" s="1">
        <f>VLOOKUP(H714,Sheet2!$B$2:$F$5,2,FALSE)*VLOOKUP(F714,Sheet2!$A$8:$C$12,3,FALSE)</f>
        <v>100</v>
      </c>
      <c r="O714" s="9">
        <f>VLOOKUP(H714,Sheet2!$B$2:$F$5,3,FALSE)*VLOOKUP(F714,Sheet2!$A$8:$C$12,3,FALSE)</f>
        <v>80</v>
      </c>
      <c r="P714" s="9">
        <f>VLOOKUP(H714,Sheet2!$B$2:$F$5,4,FALSE)*VLOOKUP(F714,Sheet2!$A$8:$C$12,3,FALSE)</f>
        <v>60</v>
      </c>
      <c r="Q714" s="9">
        <f>VLOOKUP(H714,Sheet2!$B$2:$F$5,5,FALSE)*VLOOKUP(F714,Sheet2!$A$8:$C$12,3,FALSE)</f>
        <v>100</v>
      </c>
      <c r="R714" s="1">
        <f>VLOOKUP(F714,Sheet2!$A$7:$F$12,5,FALSE)</f>
        <v>80</v>
      </c>
      <c r="S714" s="1">
        <f>VLOOKUP(F714,Sheet2!$A$7:$F$12,6,FALSE)</f>
        <v>95</v>
      </c>
      <c r="T714" s="11">
        <f t="shared" si="147"/>
        <v>33.333333333333336</v>
      </c>
      <c r="U714" s="11">
        <f t="shared" si="148"/>
        <v>33.333333333333336</v>
      </c>
      <c r="V714" s="11">
        <f t="shared" si="149"/>
        <v>33.333333333333336</v>
      </c>
      <c r="W714" s="11">
        <f t="shared" si="150"/>
        <v>26.666666666666668</v>
      </c>
      <c r="X714" s="11">
        <f t="shared" si="151"/>
        <v>26.666666666666668</v>
      </c>
      <c r="Y714" s="11">
        <f t="shared" si="152"/>
        <v>26.666666666666668</v>
      </c>
      <c r="Z714" s="11">
        <f t="shared" si="152"/>
        <v>20</v>
      </c>
      <c r="AA714" s="11">
        <f t="shared" si="153"/>
        <v>20</v>
      </c>
      <c r="AB714" s="11">
        <f t="shared" si="154"/>
        <v>20</v>
      </c>
      <c r="AC714" s="11">
        <f t="shared" si="154"/>
        <v>33.333333333333336</v>
      </c>
      <c r="AD714" s="11">
        <f t="shared" si="155"/>
        <v>33.333333333333336</v>
      </c>
      <c r="AE714" s="11">
        <f t="shared" si="156"/>
        <v>33.333333333333336</v>
      </c>
    </row>
    <row r="715" spans="1:31">
      <c r="A715" s="1">
        <f>VLOOKUP(I715,Sheet3!$A$748:$B$779,2,FALSE)+VLOOKUP(B715,Sheet3!$A$2:$B$737,2,FALSE)</f>
        <v>3123</v>
      </c>
      <c r="B715" s="9" t="str">
        <f>Sheet3!A714</f>
        <v>KIM GUK HYONG</v>
      </c>
      <c r="E715" s="1">
        <f t="shared" si="145"/>
        <v>1</v>
      </c>
      <c r="F715" s="1">
        <f>VLOOKUP(VLOOKUP(B715,Sheet3!$A$2:$D$737,4,FALSE),Sheet2!$A$15:$C$19,3,TRUE)</f>
        <v>1</v>
      </c>
      <c r="G715" s="1">
        <f>VLOOKUP(F715,Sheet2!$A$8:$D$12,4,FALSE)</f>
        <v>5</v>
      </c>
      <c r="H715" s="1">
        <f>VLOOKUP(VLOOKUP(B715,Sheet3!$A$2:$E$737,5,FALSE),Sheet2!$A$2:$B$5,2,FALSE)</f>
        <v>1</v>
      </c>
      <c r="I715" s="1" t="str">
        <f>Sheet3!C714</f>
        <v>韩国</v>
      </c>
      <c r="J715" s="1" t="str">
        <f t="shared" si="146"/>
        <v>韩国</v>
      </c>
      <c r="K715" s="1">
        <f t="shared" si="144"/>
        <v>14</v>
      </c>
      <c r="N715" s="1">
        <f>VLOOKUP(H715,Sheet2!$B$2:$F$5,2,FALSE)*VLOOKUP(F715,Sheet2!$A$8:$C$12,3,FALSE)</f>
        <v>80</v>
      </c>
      <c r="O715" s="9">
        <f>VLOOKUP(H715,Sheet2!$B$2:$F$5,3,FALSE)*VLOOKUP(F715,Sheet2!$A$8:$C$12,3,FALSE)</f>
        <v>64</v>
      </c>
      <c r="P715" s="9">
        <f>VLOOKUP(H715,Sheet2!$B$2:$F$5,4,FALSE)*VLOOKUP(F715,Sheet2!$A$8:$C$12,3,FALSE)</f>
        <v>48</v>
      </c>
      <c r="Q715" s="9">
        <f>VLOOKUP(H715,Sheet2!$B$2:$F$5,5,FALSE)*VLOOKUP(F715,Sheet2!$A$8:$C$12,3,FALSE)</f>
        <v>80</v>
      </c>
      <c r="R715" s="1">
        <f>VLOOKUP(F715,Sheet2!$A$7:$F$12,5,FALSE)</f>
        <v>70</v>
      </c>
      <c r="S715" s="1">
        <f>VLOOKUP(F715,Sheet2!$A$7:$F$12,6,FALSE)</f>
        <v>90</v>
      </c>
      <c r="T715" s="11">
        <f t="shared" si="147"/>
        <v>26.666666666666668</v>
      </c>
      <c r="U715" s="11">
        <f t="shared" si="148"/>
        <v>26.666666666666668</v>
      </c>
      <c r="V715" s="11">
        <f t="shared" si="149"/>
        <v>26.666666666666668</v>
      </c>
      <c r="W715" s="11">
        <f t="shared" si="150"/>
        <v>21.333333333333332</v>
      </c>
      <c r="X715" s="11">
        <f t="shared" si="151"/>
        <v>21.333333333333332</v>
      </c>
      <c r="Y715" s="11">
        <f t="shared" si="152"/>
        <v>21.333333333333332</v>
      </c>
      <c r="Z715" s="11">
        <f t="shared" si="152"/>
        <v>16</v>
      </c>
      <c r="AA715" s="11">
        <f t="shared" si="153"/>
        <v>16</v>
      </c>
      <c r="AB715" s="11">
        <f t="shared" si="154"/>
        <v>16</v>
      </c>
      <c r="AC715" s="11">
        <f t="shared" si="154"/>
        <v>26.666666666666668</v>
      </c>
      <c r="AD715" s="11">
        <f t="shared" si="155"/>
        <v>26.666666666666668</v>
      </c>
      <c r="AE715" s="11">
        <f t="shared" si="156"/>
        <v>26.666666666666668</v>
      </c>
    </row>
    <row r="716" spans="1:31">
      <c r="A716" s="1">
        <f>VLOOKUP(I716,Sheet3!$A$748:$B$779,2,FALSE)+VLOOKUP(B716,Sheet3!$A$2:$B$737,2,FALSE)</f>
        <v>3201</v>
      </c>
      <c r="B716" s="9" t="str">
        <f>Sheet3!A715</f>
        <v xml:space="preserve">阿金费耶夫 </v>
      </c>
      <c r="E716" s="1">
        <f t="shared" si="145"/>
        <v>3</v>
      </c>
      <c r="F716" s="1">
        <f>VLOOKUP(VLOOKUP(B716,Sheet3!$A$2:$D$737,4,FALSE),Sheet2!$A$15:$C$19,3,TRUE)</f>
        <v>3</v>
      </c>
      <c r="G716" s="1">
        <f>VLOOKUP(F716,Sheet2!$A$8:$D$12,4,FALSE)</f>
        <v>15</v>
      </c>
      <c r="H716" s="1">
        <f>VLOOKUP(VLOOKUP(B716,Sheet3!$A$2:$E$737,5,FALSE),Sheet2!$A$2:$B$5,2,FALSE)</f>
        <v>4</v>
      </c>
      <c r="I716" s="1" t="str">
        <f>Sheet3!C715</f>
        <v>俄罗斯</v>
      </c>
      <c r="J716" s="1" t="str">
        <f t="shared" si="146"/>
        <v>俄罗斯</v>
      </c>
      <c r="K716" s="1">
        <f t="shared" si="144"/>
        <v>6</v>
      </c>
      <c r="N716" s="1">
        <f>VLOOKUP(H716,Sheet2!$B$2:$F$5,2,FALSE)*VLOOKUP(F716,Sheet2!$A$8:$C$12,3,FALSE)</f>
        <v>72</v>
      </c>
      <c r="O716" s="9">
        <f>VLOOKUP(H716,Sheet2!$B$2:$F$5,3,FALSE)*VLOOKUP(F716,Sheet2!$A$8:$C$12,3,FALSE)</f>
        <v>72</v>
      </c>
      <c r="P716" s="9">
        <f>VLOOKUP(H716,Sheet2!$B$2:$F$5,4,FALSE)*VLOOKUP(F716,Sheet2!$A$8:$C$12,3,FALSE)</f>
        <v>144</v>
      </c>
      <c r="Q716" s="9">
        <f>VLOOKUP(H716,Sheet2!$B$2:$F$5,5,FALSE)*VLOOKUP(F716,Sheet2!$A$8:$C$12,3,FALSE)</f>
        <v>120</v>
      </c>
      <c r="R716" s="1">
        <f>VLOOKUP(F716,Sheet2!$A$7:$F$12,5,FALSE)</f>
        <v>85</v>
      </c>
      <c r="S716" s="1">
        <f>VLOOKUP(F716,Sheet2!$A$7:$F$12,6,FALSE)</f>
        <v>100</v>
      </c>
      <c r="T716" s="11">
        <f t="shared" si="147"/>
        <v>24</v>
      </c>
      <c r="U716" s="11">
        <f t="shared" si="148"/>
        <v>24</v>
      </c>
      <c r="V716" s="11">
        <f t="shared" si="149"/>
        <v>24</v>
      </c>
      <c r="W716" s="11">
        <f t="shared" si="150"/>
        <v>24</v>
      </c>
      <c r="X716" s="11">
        <f t="shared" si="151"/>
        <v>24</v>
      </c>
      <c r="Y716" s="11">
        <f t="shared" si="152"/>
        <v>24</v>
      </c>
      <c r="Z716" s="11">
        <f t="shared" si="152"/>
        <v>48</v>
      </c>
      <c r="AA716" s="11">
        <f t="shared" si="153"/>
        <v>48</v>
      </c>
      <c r="AB716" s="11">
        <f t="shared" si="154"/>
        <v>48</v>
      </c>
      <c r="AC716" s="11">
        <f t="shared" si="154"/>
        <v>40</v>
      </c>
      <c r="AD716" s="11">
        <f t="shared" si="155"/>
        <v>40</v>
      </c>
      <c r="AE716" s="11">
        <f t="shared" si="156"/>
        <v>40</v>
      </c>
    </row>
    <row r="717" spans="1:31">
      <c r="A717" s="1">
        <f>VLOOKUP(I717,Sheet3!$A$748:$B$779,2,FALSE)+VLOOKUP(B717,Sheet3!$A$2:$B$737,2,FALSE)</f>
        <v>3202</v>
      </c>
      <c r="B717" s="9" t="str">
        <f>Sheet3!A716</f>
        <v>瓦西里·别列祖斯基</v>
      </c>
      <c r="E717" s="1">
        <f t="shared" si="145"/>
        <v>3</v>
      </c>
      <c r="F717" s="1">
        <f>VLOOKUP(VLOOKUP(B717,Sheet3!$A$2:$D$737,4,FALSE),Sheet2!$A$15:$C$19,3,TRUE)</f>
        <v>3</v>
      </c>
      <c r="G717" s="1">
        <f>VLOOKUP(F717,Sheet2!$A$8:$D$12,4,FALSE)</f>
        <v>15</v>
      </c>
      <c r="H717" s="1">
        <f>VLOOKUP(VLOOKUP(B717,Sheet3!$A$2:$E$737,5,FALSE),Sheet2!$A$2:$B$5,2,FALSE)</f>
        <v>3</v>
      </c>
      <c r="I717" s="1" t="str">
        <f>Sheet3!C716</f>
        <v>俄罗斯</v>
      </c>
      <c r="J717" s="1" t="str">
        <f t="shared" si="146"/>
        <v>俄罗斯</v>
      </c>
      <c r="K717" s="1">
        <f t="shared" si="144"/>
        <v>12</v>
      </c>
      <c r="N717" s="1">
        <f>VLOOKUP(H717,Sheet2!$B$2:$F$5,2,FALSE)*VLOOKUP(F717,Sheet2!$A$8:$C$12,3,FALSE)</f>
        <v>72</v>
      </c>
      <c r="O717" s="9">
        <f>VLOOKUP(H717,Sheet2!$B$2:$F$5,3,FALSE)*VLOOKUP(F717,Sheet2!$A$8:$C$12,3,FALSE)</f>
        <v>96</v>
      </c>
      <c r="P717" s="9">
        <f>VLOOKUP(H717,Sheet2!$B$2:$F$5,4,FALSE)*VLOOKUP(F717,Sheet2!$A$8:$C$12,3,FALSE)</f>
        <v>120</v>
      </c>
      <c r="Q717" s="9">
        <f>VLOOKUP(H717,Sheet2!$B$2:$F$5,5,FALSE)*VLOOKUP(F717,Sheet2!$A$8:$C$12,3,FALSE)</f>
        <v>120</v>
      </c>
      <c r="R717" s="1">
        <f>VLOOKUP(F717,Sheet2!$A$7:$F$12,5,FALSE)</f>
        <v>85</v>
      </c>
      <c r="S717" s="1">
        <f>VLOOKUP(F717,Sheet2!$A$7:$F$12,6,FALSE)</f>
        <v>100</v>
      </c>
      <c r="T717" s="11">
        <f t="shared" si="147"/>
        <v>24</v>
      </c>
      <c r="U717" s="11">
        <f t="shared" si="148"/>
        <v>24</v>
      </c>
      <c r="V717" s="11">
        <f t="shared" si="149"/>
        <v>24</v>
      </c>
      <c r="W717" s="11">
        <f t="shared" si="150"/>
        <v>32</v>
      </c>
      <c r="X717" s="11">
        <f t="shared" si="151"/>
        <v>32</v>
      </c>
      <c r="Y717" s="11">
        <f t="shared" si="152"/>
        <v>32</v>
      </c>
      <c r="Z717" s="11">
        <f t="shared" si="152"/>
        <v>40</v>
      </c>
      <c r="AA717" s="11">
        <f t="shared" si="153"/>
        <v>40</v>
      </c>
      <c r="AB717" s="11">
        <f t="shared" si="154"/>
        <v>40</v>
      </c>
      <c r="AC717" s="11">
        <f t="shared" si="154"/>
        <v>40</v>
      </c>
      <c r="AD717" s="11">
        <f t="shared" si="155"/>
        <v>40</v>
      </c>
      <c r="AE717" s="11">
        <f t="shared" si="156"/>
        <v>40</v>
      </c>
    </row>
    <row r="718" spans="1:31">
      <c r="A718" s="1">
        <f>VLOOKUP(I718,Sheet3!$A$748:$B$779,2,FALSE)+VLOOKUP(B718,Sheet3!$A$2:$B$737,2,FALSE)</f>
        <v>3203</v>
      </c>
      <c r="B718" s="9" t="str">
        <f>Sheet3!A717</f>
        <v>伊格纳舍维奇</v>
      </c>
      <c r="E718" s="1">
        <f t="shared" si="145"/>
        <v>3</v>
      </c>
      <c r="F718" s="1">
        <f>VLOOKUP(VLOOKUP(B718,Sheet3!$A$2:$D$737,4,FALSE),Sheet2!$A$15:$C$19,3,TRUE)</f>
        <v>3</v>
      </c>
      <c r="G718" s="1">
        <f>VLOOKUP(F718,Sheet2!$A$8:$D$12,4,FALSE)</f>
        <v>15</v>
      </c>
      <c r="H718" s="1">
        <f>VLOOKUP(VLOOKUP(B718,Sheet3!$A$2:$E$737,5,FALSE),Sheet2!$A$2:$B$5,2,FALSE)</f>
        <v>3</v>
      </c>
      <c r="I718" s="1" t="str">
        <f>Sheet3!C717</f>
        <v>俄罗斯</v>
      </c>
      <c r="J718" s="1" t="str">
        <f t="shared" si="146"/>
        <v>俄罗斯</v>
      </c>
      <c r="K718" s="1">
        <f t="shared" si="144"/>
        <v>3</v>
      </c>
      <c r="N718" s="1">
        <f>VLOOKUP(H718,Sheet2!$B$2:$F$5,2,FALSE)*VLOOKUP(F718,Sheet2!$A$8:$C$12,3,FALSE)</f>
        <v>72</v>
      </c>
      <c r="O718" s="9">
        <f>VLOOKUP(H718,Sheet2!$B$2:$F$5,3,FALSE)*VLOOKUP(F718,Sheet2!$A$8:$C$12,3,FALSE)</f>
        <v>96</v>
      </c>
      <c r="P718" s="9">
        <f>VLOOKUP(H718,Sheet2!$B$2:$F$5,4,FALSE)*VLOOKUP(F718,Sheet2!$A$8:$C$12,3,FALSE)</f>
        <v>120</v>
      </c>
      <c r="Q718" s="9">
        <f>VLOOKUP(H718,Sheet2!$B$2:$F$5,5,FALSE)*VLOOKUP(F718,Sheet2!$A$8:$C$12,3,FALSE)</f>
        <v>120</v>
      </c>
      <c r="R718" s="1">
        <f>VLOOKUP(F718,Sheet2!$A$7:$F$12,5,FALSE)</f>
        <v>85</v>
      </c>
      <c r="S718" s="1">
        <f>VLOOKUP(F718,Sheet2!$A$7:$F$12,6,FALSE)</f>
        <v>100</v>
      </c>
      <c r="T718" s="11">
        <f t="shared" si="147"/>
        <v>24</v>
      </c>
      <c r="U718" s="11">
        <f t="shared" si="148"/>
        <v>24</v>
      </c>
      <c r="V718" s="11">
        <f t="shared" si="149"/>
        <v>24</v>
      </c>
      <c r="W718" s="11">
        <f t="shared" si="150"/>
        <v>32</v>
      </c>
      <c r="X718" s="11">
        <f t="shared" si="151"/>
        <v>32</v>
      </c>
      <c r="Y718" s="11">
        <f t="shared" si="152"/>
        <v>32</v>
      </c>
      <c r="Z718" s="11">
        <f t="shared" si="152"/>
        <v>40</v>
      </c>
      <c r="AA718" s="11">
        <f t="shared" si="153"/>
        <v>40</v>
      </c>
      <c r="AB718" s="11">
        <f t="shared" si="154"/>
        <v>40</v>
      </c>
      <c r="AC718" s="11">
        <f t="shared" si="154"/>
        <v>40</v>
      </c>
      <c r="AD718" s="11">
        <f t="shared" si="155"/>
        <v>40</v>
      </c>
      <c r="AE718" s="11">
        <f t="shared" si="156"/>
        <v>40</v>
      </c>
    </row>
    <row r="719" spans="1:31">
      <c r="A719" s="1">
        <f>VLOOKUP(I719,Sheet3!$A$748:$B$779,2,FALSE)+VLOOKUP(B719,Sheet3!$A$2:$B$737,2,FALSE)</f>
        <v>3204</v>
      </c>
      <c r="B719" s="9" t="str">
        <f>Sheet3!A718</f>
        <v>阿柳科夫</v>
      </c>
      <c r="E719" s="1">
        <f t="shared" si="145"/>
        <v>2</v>
      </c>
      <c r="F719" s="1">
        <f>VLOOKUP(VLOOKUP(B719,Sheet3!$A$2:$D$737,4,FALSE),Sheet2!$A$15:$C$19,3,TRUE)</f>
        <v>2</v>
      </c>
      <c r="G719" s="1">
        <f>VLOOKUP(F719,Sheet2!$A$8:$D$12,4,FALSE)</f>
        <v>10</v>
      </c>
      <c r="H719" s="1">
        <f>VLOOKUP(VLOOKUP(B719,Sheet3!$A$2:$E$737,5,FALSE),Sheet2!$A$2:$B$5,2,FALSE)</f>
        <v>3</v>
      </c>
      <c r="I719" s="1" t="str">
        <f>Sheet3!C718</f>
        <v>俄罗斯</v>
      </c>
      <c r="J719" s="1" t="str">
        <f t="shared" si="146"/>
        <v>俄罗斯</v>
      </c>
      <c r="K719" s="1">
        <f t="shared" si="144"/>
        <v>1</v>
      </c>
      <c r="N719" s="1">
        <f>VLOOKUP(H719,Sheet2!$B$2:$F$5,2,FALSE)*VLOOKUP(F719,Sheet2!$A$8:$C$12,3,FALSE)</f>
        <v>60</v>
      </c>
      <c r="O719" s="9">
        <f>VLOOKUP(H719,Sheet2!$B$2:$F$5,3,FALSE)*VLOOKUP(F719,Sheet2!$A$8:$C$12,3,FALSE)</f>
        <v>80</v>
      </c>
      <c r="P719" s="9">
        <f>VLOOKUP(H719,Sheet2!$B$2:$F$5,4,FALSE)*VLOOKUP(F719,Sheet2!$A$8:$C$12,3,FALSE)</f>
        <v>100</v>
      </c>
      <c r="Q719" s="9">
        <f>VLOOKUP(H719,Sheet2!$B$2:$F$5,5,FALSE)*VLOOKUP(F719,Sheet2!$A$8:$C$12,3,FALSE)</f>
        <v>100</v>
      </c>
      <c r="R719" s="1">
        <f>VLOOKUP(F719,Sheet2!$A$7:$F$12,5,FALSE)</f>
        <v>80</v>
      </c>
      <c r="S719" s="1">
        <f>VLOOKUP(F719,Sheet2!$A$7:$F$12,6,FALSE)</f>
        <v>95</v>
      </c>
      <c r="T719" s="11">
        <f t="shared" si="147"/>
        <v>20</v>
      </c>
      <c r="U719" s="11">
        <f t="shared" si="148"/>
        <v>20</v>
      </c>
      <c r="V719" s="11">
        <f t="shared" si="149"/>
        <v>20</v>
      </c>
      <c r="W719" s="11">
        <f t="shared" si="150"/>
        <v>26.666666666666668</v>
      </c>
      <c r="X719" s="11">
        <f t="shared" si="151"/>
        <v>26.666666666666668</v>
      </c>
      <c r="Y719" s="11">
        <f t="shared" si="152"/>
        <v>26.666666666666668</v>
      </c>
      <c r="Z719" s="11">
        <f t="shared" si="152"/>
        <v>33.333333333333336</v>
      </c>
      <c r="AA719" s="11">
        <f t="shared" si="153"/>
        <v>33.333333333333336</v>
      </c>
      <c r="AB719" s="11">
        <f t="shared" si="154"/>
        <v>33.333333333333336</v>
      </c>
      <c r="AC719" s="11">
        <f t="shared" si="154"/>
        <v>33.333333333333336</v>
      </c>
      <c r="AD719" s="11">
        <f t="shared" si="155"/>
        <v>33.333333333333336</v>
      </c>
      <c r="AE719" s="11">
        <f t="shared" si="156"/>
        <v>33.333333333333336</v>
      </c>
    </row>
    <row r="720" spans="1:31">
      <c r="A720" s="1">
        <f>VLOOKUP(I720,Sheet3!$A$748:$B$779,2,FALSE)+VLOOKUP(B720,Sheet3!$A$2:$B$737,2,FALSE)</f>
        <v>3205</v>
      </c>
      <c r="B720" s="9" t="str">
        <f>Sheet3!A719</f>
        <v>日尔科夫</v>
      </c>
      <c r="E720" s="1">
        <f t="shared" si="145"/>
        <v>3</v>
      </c>
      <c r="F720" s="1">
        <f>VLOOKUP(VLOOKUP(B720,Sheet3!$A$2:$D$737,4,FALSE),Sheet2!$A$15:$C$19,3,TRUE)</f>
        <v>3</v>
      </c>
      <c r="G720" s="1">
        <f>VLOOKUP(F720,Sheet2!$A$8:$D$12,4,FALSE)</f>
        <v>15</v>
      </c>
      <c r="H720" s="1">
        <f>VLOOKUP(VLOOKUP(B720,Sheet3!$A$2:$E$737,5,FALSE),Sheet2!$A$2:$B$5,2,FALSE)</f>
        <v>2</v>
      </c>
      <c r="I720" s="1" t="str">
        <f>Sheet3!C719</f>
        <v>俄罗斯</v>
      </c>
      <c r="J720" s="1" t="str">
        <f t="shared" si="146"/>
        <v>俄罗斯</v>
      </c>
      <c r="K720" s="1">
        <f t="shared" si="144"/>
        <v>9</v>
      </c>
      <c r="N720" s="1">
        <f>VLOOKUP(H720,Sheet2!$B$2:$F$5,2,FALSE)*VLOOKUP(F720,Sheet2!$A$8:$C$12,3,FALSE)</f>
        <v>96</v>
      </c>
      <c r="O720" s="9">
        <f>VLOOKUP(H720,Sheet2!$B$2:$F$5,3,FALSE)*VLOOKUP(F720,Sheet2!$A$8:$C$12,3,FALSE)</f>
        <v>120</v>
      </c>
      <c r="P720" s="9">
        <f>VLOOKUP(H720,Sheet2!$B$2:$F$5,4,FALSE)*VLOOKUP(F720,Sheet2!$A$8:$C$12,3,FALSE)</f>
        <v>72</v>
      </c>
      <c r="Q720" s="9">
        <f>VLOOKUP(H720,Sheet2!$B$2:$F$5,5,FALSE)*VLOOKUP(F720,Sheet2!$A$8:$C$12,3,FALSE)</f>
        <v>120</v>
      </c>
      <c r="R720" s="1">
        <f>VLOOKUP(F720,Sheet2!$A$7:$F$12,5,FALSE)</f>
        <v>85</v>
      </c>
      <c r="S720" s="1">
        <f>VLOOKUP(F720,Sheet2!$A$7:$F$12,6,FALSE)</f>
        <v>100</v>
      </c>
      <c r="T720" s="11">
        <f t="shared" si="147"/>
        <v>32</v>
      </c>
      <c r="U720" s="11">
        <f t="shared" si="148"/>
        <v>32</v>
      </c>
      <c r="V720" s="11">
        <f t="shared" si="149"/>
        <v>32</v>
      </c>
      <c r="W720" s="11">
        <f t="shared" si="150"/>
        <v>40</v>
      </c>
      <c r="X720" s="11">
        <f t="shared" si="151"/>
        <v>40</v>
      </c>
      <c r="Y720" s="11">
        <f t="shared" si="152"/>
        <v>40</v>
      </c>
      <c r="Z720" s="11">
        <f t="shared" si="152"/>
        <v>24</v>
      </c>
      <c r="AA720" s="11">
        <f t="shared" si="153"/>
        <v>24</v>
      </c>
      <c r="AB720" s="11">
        <f t="shared" si="154"/>
        <v>24</v>
      </c>
      <c r="AC720" s="11">
        <f t="shared" si="154"/>
        <v>40</v>
      </c>
      <c r="AD720" s="11">
        <f t="shared" si="155"/>
        <v>40</v>
      </c>
      <c r="AE720" s="11">
        <f t="shared" si="156"/>
        <v>40</v>
      </c>
    </row>
    <row r="721" spans="1:31">
      <c r="A721" s="1">
        <f>VLOOKUP(I721,Sheet3!$A$748:$B$779,2,FALSE)+VLOOKUP(B721,Sheet3!$A$2:$B$737,2,FALSE)</f>
        <v>3206</v>
      </c>
      <c r="B721" s="9" t="str">
        <f>Sheet3!A720</f>
        <v>德尼索夫</v>
      </c>
      <c r="E721" s="1">
        <f t="shared" si="145"/>
        <v>3</v>
      </c>
      <c r="F721" s="1">
        <f>VLOOKUP(VLOOKUP(B721,Sheet3!$A$2:$D$737,4,FALSE),Sheet2!$A$15:$C$19,3,TRUE)</f>
        <v>3</v>
      </c>
      <c r="G721" s="1">
        <f>VLOOKUP(F721,Sheet2!$A$8:$D$12,4,FALSE)</f>
        <v>15</v>
      </c>
      <c r="H721" s="1">
        <f>VLOOKUP(VLOOKUP(B721,Sheet3!$A$2:$E$737,5,FALSE),Sheet2!$A$2:$B$5,2,FALSE)</f>
        <v>2</v>
      </c>
      <c r="I721" s="1" t="str">
        <f>Sheet3!C720</f>
        <v>俄罗斯</v>
      </c>
      <c r="J721" s="1" t="str">
        <f t="shared" si="146"/>
        <v>俄罗斯</v>
      </c>
      <c r="K721" s="1">
        <f t="shared" si="144"/>
        <v>8</v>
      </c>
      <c r="N721" s="1">
        <f>VLOOKUP(H721,Sheet2!$B$2:$F$5,2,FALSE)*VLOOKUP(F721,Sheet2!$A$8:$C$12,3,FALSE)</f>
        <v>96</v>
      </c>
      <c r="O721" s="9">
        <f>VLOOKUP(H721,Sheet2!$B$2:$F$5,3,FALSE)*VLOOKUP(F721,Sheet2!$A$8:$C$12,3,FALSE)</f>
        <v>120</v>
      </c>
      <c r="P721" s="9">
        <f>VLOOKUP(H721,Sheet2!$B$2:$F$5,4,FALSE)*VLOOKUP(F721,Sheet2!$A$8:$C$12,3,FALSE)</f>
        <v>72</v>
      </c>
      <c r="Q721" s="9">
        <f>VLOOKUP(H721,Sheet2!$B$2:$F$5,5,FALSE)*VLOOKUP(F721,Sheet2!$A$8:$C$12,3,FALSE)</f>
        <v>120</v>
      </c>
      <c r="R721" s="1">
        <f>VLOOKUP(F721,Sheet2!$A$7:$F$12,5,FALSE)</f>
        <v>85</v>
      </c>
      <c r="S721" s="1">
        <f>VLOOKUP(F721,Sheet2!$A$7:$F$12,6,FALSE)</f>
        <v>100</v>
      </c>
      <c r="T721" s="11">
        <f t="shared" si="147"/>
        <v>32</v>
      </c>
      <c r="U721" s="11">
        <f t="shared" si="148"/>
        <v>32</v>
      </c>
      <c r="V721" s="11">
        <f t="shared" si="149"/>
        <v>32</v>
      </c>
      <c r="W721" s="11">
        <f t="shared" si="150"/>
        <v>40</v>
      </c>
      <c r="X721" s="11">
        <f t="shared" si="151"/>
        <v>40</v>
      </c>
      <c r="Y721" s="11">
        <f t="shared" si="152"/>
        <v>40</v>
      </c>
      <c r="Z721" s="11">
        <f t="shared" si="152"/>
        <v>24</v>
      </c>
      <c r="AA721" s="11">
        <f t="shared" si="153"/>
        <v>24</v>
      </c>
      <c r="AB721" s="11">
        <f t="shared" si="154"/>
        <v>24</v>
      </c>
      <c r="AC721" s="11">
        <f t="shared" si="154"/>
        <v>40</v>
      </c>
      <c r="AD721" s="11">
        <f t="shared" si="155"/>
        <v>40</v>
      </c>
      <c r="AE721" s="11">
        <f t="shared" si="156"/>
        <v>40</v>
      </c>
    </row>
    <row r="722" spans="1:31">
      <c r="A722" s="1">
        <f>VLOOKUP(I722,Sheet3!$A$748:$B$779,2,FALSE)+VLOOKUP(B722,Sheet3!$A$2:$B$737,2,FALSE)</f>
        <v>3207</v>
      </c>
      <c r="B722" s="9" t="str">
        <f>Sheet3!A721</f>
        <v>希罗科夫</v>
      </c>
      <c r="E722" s="1">
        <f t="shared" si="145"/>
        <v>3</v>
      </c>
      <c r="F722" s="1">
        <f>VLOOKUP(VLOOKUP(B722,Sheet3!$A$2:$D$737,4,FALSE),Sheet2!$A$15:$C$19,3,TRUE)</f>
        <v>3</v>
      </c>
      <c r="G722" s="1">
        <f>VLOOKUP(F722,Sheet2!$A$8:$D$12,4,FALSE)</f>
        <v>15</v>
      </c>
      <c r="H722" s="1">
        <f>VLOOKUP(VLOOKUP(B722,Sheet3!$A$2:$E$737,5,FALSE),Sheet2!$A$2:$B$5,2,FALSE)</f>
        <v>2</v>
      </c>
      <c r="I722" s="1" t="str">
        <f>Sheet3!C721</f>
        <v>俄罗斯</v>
      </c>
      <c r="J722" s="1" t="str">
        <f t="shared" si="146"/>
        <v>俄罗斯</v>
      </c>
      <c r="K722" s="1">
        <f t="shared" si="144"/>
        <v>4</v>
      </c>
      <c r="N722" s="1">
        <f>VLOOKUP(H722,Sheet2!$B$2:$F$5,2,FALSE)*VLOOKUP(F722,Sheet2!$A$8:$C$12,3,FALSE)</f>
        <v>96</v>
      </c>
      <c r="O722" s="9">
        <f>VLOOKUP(H722,Sheet2!$B$2:$F$5,3,FALSE)*VLOOKUP(F722,Sheet2!$A$8:$C$12,3,FALSE)</f>
        <v>120</v>
      </c>
      <c r="P722" s="9">
        <f>VLOOKUP(H722,Sheet2!$B$2:$F$5,4,FALSE)*VLOOKUP(F722,Sheet2!$A$8:$C$12,3,FALSE)</f>
        <v>72</v>
      </c>
      <c r="Q722" s="9">
        <f>VLOOKUP(H722,Sheet2!$B$2:$F$5,5,FALSE)*VLOOKUP(F722,Sheet2!$A$8:$C$12,3,FALSE)</f>
        <v>120</v>
      </c>
      <c r="R722" s="1">
        <f>VLOOKUP(F722,Sheet2!$A$7:$F$12,5,FALSE)</f>
        <v>85</v>
      </c>
      <c r="S722" s="1">
        <f>VLOOKUP(F722,Sheet2!$A$7:$F$12,6,FALSE)</f>
        <v>100</v>
      </c>
      <c r="T722" s="11">
        <f t="shared" si="147"/>
        <v>32</v>
      </c>
      <c r="U722" s="11">
        <f t="shared" si="148"/>
        <v>32</v>
      </c>
      <c r="V722" s="11">
        <f t="shared" si="149"/>
        <v>32</v>
      </c>
      <c r="W722" s="11">
        <f t="shared" si="150"/>
        <v>40</v>
      </c>
      <c r="X722" s="11">
        <f t="shared" si="151"/>
        <v>40</v>
      </c>
      <c r="Y722" s="11">
        <f t="shared" si="152"/>
        <v>40</v>
      </c>
      <c r="Z722" s="11">
        <f t="shared" si="152"/>
        <v>24</v>
      </c>
      <c r="AA722" s="11">
        <f t="shared" si="153"/>
        <v>24</v>
      </c>
      <c r="AB722" s="11">
        <f t="shared" si="154"/>
        <v>24</v>
      </c>
      <c r="AC722" s="11">
        <f t="shared" si="154"/>
        <v>40</v>
      </c>
      <c r="AD722" s="11">
        <f t="shared" si="155"/>
        <v>40</v>
      </c>
      <c r="AE722" s="11">
        <f t="shared" si="156"/>
        <v>40</v>
      </c>
    </row>
    <row r="723" spans="1:31">
      <c r="A723" s="1">
        <f>VLOOKUP(I723,Sheet3!$A$748:$B$779,2,FALSE)+VLOOKUP(B723,Sheet3!$A$2:$B$737,2,FALSE)</f>
        <v>3208</v>
      </c>
      <c r="B723" s="9" t="str">
        <f>Sheet3!A722</f>
        <v>法伊祖林</v>
      </c>
      <c r="E723" s="1">
        <f t="shared" si="145"/>
        <v>2</v>
      </c>
      <c r="F723" s="1">
        <f>VLOOKUP(VLOOKUP(B723,Sheet3!$A$2:$D$737,4,FALSE),Sheet2!$A$15:$C$19,3,TRUE)</f>
        <v>2</v>
      </c>
      <c r="G723" s="1">
        <f>VLOOKUP(F723,Sheet2!$A$8:$D$12,4,FALSE)</f>
        <v>10</v>
      </c>
      <c r="H723" s="1">
        <f>VLOOKUP(VLOOKUP(B723,Sheet3!$A$2:$E$737,5,FALSE),Sheet2!$A$2:$B$5,2,FALSE)</f>
        <v>2</v>
      </c>
      <c r="I723" s="1" t="str">
        <f>Sheet3!C722</f>
        <v>俄罗斯</v>
      </c>
      <c r="J723" s="1" t="str">
        <f t="shared" si="146"/>
        <v>俄罗斯</v>
      </c>
      <c r="K723" s="1">
        <f t="shared" si="144"/>
        <v>10</v>
      </c>
      <c r="N723" s="1">
        <f>VLOOKUP(H723,Sheet2!$B$2:$F$5,2,FALSE)*VLOOKUP(F723,Sheet2!$A$8:$C$12,3,FALSE)</f>
        <v>80</v>
      </c>
      <c r="O723" s="9">
        <f>VLOOKUP(H723,Sheet2!$B$2:$F$5,3,FALSE)*VLOOKUP(F723,Sheet2!$A$8:$C$12,3,FALSE)</f>
        <v>100</v>
      </c>
      <c r="P723" s="9">
        <f>VLOOKUP(H723,Sheet2!$B$2:$F$5,4,FALSE)*VLOOKUP(F723,Sheet2!$A$8:$C$12,3,FALSE)</f>
        <v>60</v>
      </c>
      <c r="Q723" s="9">
        <f>VLOOKUP(H723,Sheet2!$B$2:$F$5,5,FALSE)*VLOOKUP(F723,Sheet2!$A$8:$C$12,3,FALSE)</f>
        <v>100</v>
      </c>
      <c r="R723" s="1">
        <f>VLOOKUP(F723,Sheet2!$A$7:$F$12,5,FALSE)</f>
        <v>80</v>
      </c>
      <c r="S723" s="1">
        <f>VLOOKUP(F723,Sheet2!$A$7:$F$12,6,FALSE)</f>
        <v>95</v>
      </c>
      <c r="T723" s="11">
        <f t="shared" si="147"/>
        <v>26.666666666666668</v>
      </c>
      <c r="U723" s="11">
        <f t="shared" si="148"/>
        <v>26.666666666666668</v>
      </c>
      <c r="V723" s="11">
        <f t="shared" si="149"/>
        <v>26.666666666666668</v>
      </c>
      <c r="W723" s="11">
        <f t="shared" si="150"/>
        <v>33.333333333333336</v>
      </c>
      <c r="X723" s="11">
        <f t="shared" si="151"/>
        <v>33.333333333333336</v>
      </c>
      <c r="Y723" s="11">
        <f t="shared" si="152"/>
        <v>33.333333333333336</v>
      </c>
      <c r="Z723" s="11">
        <f t="shared" si="152"/>
        <v>20</v>
      </c>
      <c r="AA723" s="11">
        <f t="shared" si="153"/>
        <v>20</v>
      </c>
      <c r="AB723" s="11">
        <f t="shared" si="154"/>
        <v>20</v>
      </c>
      <c r="AC723" s="11">
        <f t="shared" si="154"/>
        <v>33.333333333333336</v>
      </c>
      <c r="AD723" s="11">
        <f t="shared" si="155"/>
        <v>33.333333333333336</v>
      </c>
      <c r="AE723" s="11">
        <f t="shared" si="156"/>
        <v>33.333333333333336</v>
      </c>
    </row>
    <row r="724" spans="1:31">
      <c r="A724" s="1">
        <f>VLOOKUP(I724,Sheet3!$A$748:$B$779,2,FALSE)+VLOOKUP(B724,Sheet3!$A$2:$B$737,2,FALSE)</f>
        <v>3209</v>
      </c>
      <c r="B724" s="9" t="str">
        <f>Sheet3!A723</f>
        <v>比斯特罗夫</v>
      </c>
      <c r="E724" s="1">
        <f t="shared" si="145"/>
        <v>3</v>
      </c>
      <c r="F724" s="1">
        <f>VLOOKUP(VLOOKUP(B724,Sheet3!$A$2:$D$737,4,FALSE),Sheet2!$A$15:$C$19,3,TRUE)</f>
        <v>3</v>
      </c>
      <c r="G724" s="1">
        <f>VLOOKUP(F724,Sheet2!$A$8:$D$12,4,FALSE)</f>
        <v>15</v>
      </c>
      <c r="H724" s="1">
        <f>VLOOKUP(VLOOKUP(B724,Sheet3!$A$2:$E$737,5,FALSE),Sheet2!$A$2:$B$5,2,FALSE)</f>
        <v>2</v>
      </c>
      <c r="I724" s="1" t="str">
        <f>Sheet3!C723</f>
        <v>俄罗斯</v>
      </c>
      <c r="J724" s="1" t="str">
        <f t="shared" si="146"/>
        <v>俄罗斯</v>
      </c>
      <c r="K724" s="1">
        <f t="shared" si="144"/>
        <v>8</v>
      </c>
      <c r="N724" s="1">
        <f>VLOOKUP(H724,Sheet2!$B$2:$F$5,2,FALSE)*VLOOKUP(F724,Sheet2!$A$8:$C$12,3,FALSE)</f>
        <v>96</v>
      </c>
      <c r="O724" s="9">
        <f>VLOOKUP(H724,Sheet2!$B$2:$F$5,3,FALSE)*VLOOKUP(F724,Sheet2!$A$8:$C$12,3,FALSE)</f>
        <v>120</v>
      </c>
      <c r="P724" s="9">
        <f>VLOOKUP(H724,Sheet2!$B$2:$F$5,4,FALSE)*VLOOKUP(F724,Sheet2!$A$8:$C$12,3,FALSE)</f>
        <v>72</v>
      </c>
      <c r="Q724" s="9">
        <f>VLOOKUP(H724,Sheet2!$B$2:$F$5,5,FALSE)*VLOOKUP(F724,Sheet2!$A$8:$C$12,3,FALSE)</f>
        <v>120</v>
      </c>
      <c r="R724" s="1">
        <f>VLOOKUP(F724,Sheet2!$A$7:$F$12,5,FALSE)</f>
        <v>85</v>
      </c>
      <c r="S724" s="1">
        <f>VLOOKUP(F724,Sheet2!$A$7:$F$12,6,FALSE)</f>
        <v>100</v>
      </c>
      <c r="T724" s="11">
        <f t="shared" si="147"/>
        <v>32</v>
      </c>
      <c r="U724" s="11">
        <f t="shared" si="148"/>
        <v>32</v>
      </c>
      <c r="V724" s="11">
        <f t="shared" si="149"/>
        <v>32</v>
      </c>
      <c r="W724" s="11">
        <f t="shared" si="150"/>
        <v>40</v>
      </c>
      <c r="X724" s="11">
        <f t="shared" si="151"/>
        <v>40</v>
      </c>
      <c r="Y724" s="11">
        <f t="shared" si="152"/>
        <v>40</v>
      </c>
      <c r="Z724" s="11">
        <f t="shared" si="152"/>
        <v>24</v>
      </c>
      <c r="AA724" s="11">
        <f t="shared" si="153"/>
        <v>24</v>
      </c>
      <c r="AB724" s="11">
        <f t="shared" si="154"/>
        <v>24</v>
      </c>
      <c r="AC724" s="11">
        <f t="shared" si="154"/>
        <v>40</v>
      </c>
      <c r="AD724" s="11">
        <f t="shared" si="155"/>
        <v>40</v>
      </c>
      <c r="AE724" s="11">
        <f t="shared" si="156"/>
        <v>40</v>
      </c>
    </row>
    <row r="725" spans="1:31">
      <c r="A725" s="1">
        <f>VLOOKUP(I725,Sheet3!$A$748:$B$779,2,FALSE)+VLOOKUP(B725,Sheet3!$A$2:$B$737,2,FALSE)</f>
        <v>3210</v>
      </c>
      <c r="B725" s="9" t="str">
        <f>Sheet3!A724</f>
        <v xml:space="preserve">科科林 </v>
      </c>
      <c r="E725" s="1">
        <f t="shared" si="145"/>
        <v>2</v>
      </c>
      <c r="F725" s="1">
        <f>VLOOKUP(VLOOKUP(B725,Sheet3!$A$2:$D$737,4,FALSE),Sheet2!$A$15:$C$19,3,TRUE)</f>
        <v>2</v>
      </c>
      <c r="G725" s="1">
        <f>VLOOKUP(F725,Sheet2!$A$8:$D$12,4,FALSE)</f>
        <v>10</v>
      </c>
      <c r="H725" s="1">
        <f>VLOOKUP(VLOOKUP(B725,Sheet3!$A$2:$E$737,5,FALSE),Sheet2!$A$2:$B$5,2,FALSE)</f>
        <v>1</v>
      </c>
      <c r="I725" s="1" t="str">
        <f>Sheet3!C724</f>
        <v>俄罗斯</v>
      </c>
      <c r="J725" s="1" t="str">
        <f t="shared" si="146"/>
        <v>俄罗斯</v>
      </c>
      <c r="K725" s="1">
        <f t="shared" si="144"/>
        <v>7</v>
      </c>
      <c r="N725" s="1">
        <f>VLOOKUP(H725,Sheet2!$B$2:$F$5,2,FALSE)*VLOOKUP(F725,Sheet2!$A$8:$C$12,3,FALSE)</f>
        <v>100</v>
      </c>
      <c r="O725" s="9">
        <f>VLOOKUP(H725,Sheet2!$B$2:$F$5,3,FALSE)*VLOOKUP(F725,Sheet2!$A$8:$C$12,3,FALSE)</f>
        <v>80</v>
      </c>
      <c r="P725" s="9">
        <f>VLOOKUP(H725,Sheet2!$B$2:$F$5,4,FALSE)*VLOOKUP(F725,Sheet2!$A$8:$C$12,3,FALSE)</f>
        <v>60</v>
      </c>
      <c r="Q725" s="9">
        <f>VLOOKUP(H725,Sheet2!$B$2:$F$5,5,FALSE)*VLOOKUP(F725,Sheet2!$A$8:$C$12,3,FALSE)</f>
        <v>100</v>
      </c>
      <c r="R725" s="1">
        <f>VLOOKUP(F725,Sheet2!$A$7:$F$12,5,FALSE)</f>
        <v>80</v>
      </c>
      <c r="S725" s="1">
        <f>VLOOKUP(F725,Sheet2!$A$7:$F$12,6,FALSE)</f>
        <v>95</v>
      </c>
      <c r="T725" s="11">
        <f t="shared" si="147"/>
        <v>33.333333333333336</v>
      </c>
      <c r="U725" s="11">
        <f t="shared" si="148"/>
        <v>33.333333333333336</v>
      </c>
      <c r="V725" s="11">
        <f t="shared" si="149"/>
        <v>33.333333333333336</v>
      </c>
      <c r="W725" s="11">
        <f t="shared" si="150"/>
        <v>26.666666666666668</v>
      </c>
      <c r="X725" s="11">
        <f t="shared" si="151"/>
        <v>26.666666666666668</v>
      </c>
      <c r="Y725" s="11">
        <f t="shared" si="152"/>
        <v>26.666666666666668</v>
      </c>
      <c r="Z725" s="11">
        <f t="shared" si="152"/>
        <v>20</v>
      </c>
      <c r="AA725" s="11">
        <f t="shared" si="153"/>
        <v>20</v>
      </c>
      <c r="AB725" s="11">
        <f t="shared" si="154"/>
        <v>20</v>
      </c>
      <c r="AC725" s="11">
        <f t="shared" si="154"/>
        <v>33.333333333333336</v>
      </c>
      <c r="AD725" s="11">
        <f t="shared" si="155"/>
        <v>33.333333333333336</v>
      </c>
      <c r="AE725" s="11">
        <f t="shared" si="156"/>
        <v>33.333333333333336</v>
      </c>
    </row>
    <row r="726" spans="1:31">
      <c r="A726" s="1">
        <f>VLOOKUP(I726,Sheet3!$A$748:$B$779,2,FALSE)+VLOOKUP(B726,Sheet3!$A$2:$B$737,2,FALSE)</f>
        <v>3211</v>
      </c>
      <c r="B726" s="9" t="str">
        <f>Sheet3!A725</f>
        <v>克尔扎科夫</v>
      </c>
      <c r="E726" s="1">
        <f t="shared" si="145"/>
        <v>3</v>
      </c>
      <c r="F726" s="1">
        <f>VLOOKUP(VLOOKUP(B726,Sheet3!$A$2:$D$737,4,FALSE),Sheet2!$A$15:$C$19,3,TRUE)</f>
        <v>3</v>
      </c>
      <c r="G726" s="1">
        <f>VLOOKUP(F726,Sheet2!$A$8:$D$12,4,FALSE)</f>
        <v>15</v>
      </c>
      <c r="H726" s="1">
        <f>VLOOKUP(VLOOKUP(B726,Sheet3!$A$2:$E$737,5,FALSE),Sheet2!$A$2:$B$5,2,FALSE)</f>
        <v>1</v>
      </c>
      <c r="I726" s="1" t="str">
        <f>Sheet3!C725</f>
        <v>俄罗斯</v>
      </c>
      <c r="J726" s="1" t="str">
        <f t="shared" si="146"/>
        <v>俄罗斯</v>
      </c>
      <c r="K726" s="1">
        <f t="shared" ref="K726:K738" si="157">K708</f>
        <v>5</v>
      </c>
      <c r="N726" s="1">
        <f>VLOOKUP(H726,Sheet2!$B$2:$F$5,2,FALSE)*VLOOKUP(F726,Sheet2!$A$8:$C$12,3,FALSE)</f>
        <v>120</v>
      </c>
      <c r="O726" s="9">
        <f>VLOOKUP(H726,Sheet2!$B$2:$F$5,3,FALSE)*VLOOKUP(F726,Sheet2!$A$8:$C$12,3,FALSE)</f>
        <v>96</v>
      </c>
      <c r="P726" s="9">
        <f>VLOOKUP(H726,Sheet2!$B$2:$F$5,4,FALSE)*VLOOKUP(F726,Sheet2!$A$8:$C$12,3,FALSE)</f>
        <v>72</v>
      </c>
      <c r="Q726" s="9">
        <f>VLOOKUP(H726,Sheet2!$B$2:$F$5,5,FALSE)*VLOOKUP(F726,Sheet2!$A$8:$C$12,3,FALSE)</f>
        <v>120</v>
      </c>
      <c r="R726" s="1">
        <f>VLOOKUP(F726,Sheet2!$A$7:$F$12,5,FALSE)</f>
        <v>85</v>
      </c>
      <c r="S726" s="1">
        <f>VLOOKUP(F726,Sheet2!$A$7:$F$12,6,FALSE)</f>
        <v>100</v>
      </c>
      <c r="T726" s="11">
        <f t="shared" si="147"/>
        <v>40</v>
      </c>
      <c r="U726" s="11">
        <f t="shared" si="148"/>
        <v>40</v>
      </c>
      <c r="V726" s="11">
        <f t="shared" si="149"/>
        <v>40</v>
      </c>
      <c r="W726" s="11">
        <f t="shared" si="150"/>
        <v>32</v>
      </c>
      <c r="X726" s="11">
        <f t="shared" si="151"/>
        <v>32</v>
      </c>
      <c r="Y726" s="11">
        <f t="shared" si="152"/>
        <v>32</v>
      </c>
      <c r="Z726" s="11">
        <f t="shared" si="152"/>
        <v>24</v>
      </c>
      <c r="AA726" s="11">
        <f t="shared" si="153"/>
        <v>24</v>
      </c>
      <c r="AB726" s="11">
        <f t="shared" si="154"/>
        <v>24</v>
      </c>
      <c r="AC726" s="11">
        <f t="shared" si="154"/>
        <v>40</v>
      </c>
      <c r="AD726" s="11">
        <f t="shared" si="155"/>
        <v>40</v>
      </c>
      <c r="AE726" s="11">
        <f t="shared" si="156"/>
        <v>40</v>
      </c>
    </row>
    <row r="727" spans="1:31">
      <c r="A727" s="1">
        <f>VLOOKUP(I727,Sheet3!$A$748:$B$779,2,FALSE)+VLOOKUP(B727,Sheet3!$A$2:$B$737,2,FALSE)</f>
        <v>3212</v>
      </c>
      <c r="B727" s="9" t="str">
        <f>Sheet3!A726</f>
        <v>GABULOV</v>
      </c>
      <c r="E727" s="1">
        <f t="shared" si="145"/>
        <v>2</v>
      </c>
      <c r="F727" s="1">
        <f>VLOOKUP(VLOOKUP(B727,Sheet3!$A$2:$D$737,4,FALSE),Sheet2!$A$15:$C$19,3,TRUE)</f>
        <v>2</v>
      </c>
      <c r="G727" s="1">
        <f>VLOOKUP(F727,Sheet2!$A$8:$D$12,4,FALSE)</f>
        <v>10</v>
      </c>
      <c r="H727" s="1">
        <f>VLOOKUP(VLOOKUP(B727,Sheet3!$A$2:$E$737,5,FALSE),Sheet2!$A$2:$B$5,2,FALSE)</f>
        <v>4</v>
      </c>
      <c r="I727" s="1" t="str">
        <f>Sheet3!C726</f>
        <v>俄罗斯</v>
      </c>
      <c r="J727" s="1" t="str">
        <f t="shared" si="146"/>
        <v>俄罗斯</v>
      </c>
      <c r="K727" s="1">
        <f t="shared" si="157"/>
        <v>2</v>
      </c>
      <c r="N727" s="1">
        <f>VLOOKUP(H727,Sheet2!$B$2:$F$5,2,FALSE)*VLOOKUP(F727,Sheet2!$A$8:$C$12,3,FALSE)</f>
        <v>60</v>
      </c>
      <c r="O727" s="9">
        <f>VLOOKUP(H727,Sheet2!$B$2:$F$5,3,FALSE)*VLOOKUP(F727,Sheet2!$A$8:$C$12,3,FALSE)</f>
        <v>60</v>
      </c>
      <c r="P727" s="9">
        <f>VLOOKUP(H727,Sheet2!$B$2:$F$5,4,FALSE)*VLOOKUP(F727,Sheet2!$A$8:$C$12,3,FALSE)</f>
        <v>120</v>
      </c>
      <c r="Q727" s="9">
        <f>VLOOKUP(H727,Sheet2!$B$2:$F$5,5,FALSE)*VLOOKUP(F727,Sheet2!$A$8:$C$12,3,FALSE)</f>
        <v>100</v>
      </c>
      <c r="R727" s="1">
        <f>VLOOKUP(F727,Sheet2!$A$7:$F$12,5,FALSE)</f>
        <v>80</v>
      </c>
      <c r="S727" s="1">
        <f>VLOOKUP(F727,Sheet2!$A$7:$F$12,6,FALSE)</f>
        <v>95</v>
      </c>
      <c r="T727" s="11">
        <f t="shared" si="147"/>
        <v>20</v>
      </c>
      <c r="U727" s="11">
        <f t="shared" si="148"/>
        <v>20</v>
      </c>
      <c r="V727" s="11">
        <f t="shared" si="149"/>
        <v>20</v>
      </c>
      <c r="W727" s="11">
        <f t="shared" si="150"/>
        <v>20</v>
      </c>
      <c r="X727" s="11">
        <f t="shared" si="151"/>
        <v>20</v>
      </c>
      <c r="Y727" s="11">
        <f t="shared" si="152"/>
        <v>20</v>
      </c>
      <c r="Z727" s="11">
        <f t="shared" si="152"/>
        <v>40</v>
      </c>
      <c r="AA727" s="11">
        <f t="shared" si="153"/>
        <v>40</v>
      </c>
      <c r="AB727" s="11">
        <f t="shared" si="154"/>
        <v>40</v>
      </c>
      <c r="AC727" s="11">
        <f t="shared" si="154"/>
        <v>33.333333333333336</v>
      </c>
      <c r="AD727" s="11">
        <f t="shared" si="155"/>
        <v>33.333333333333336</v>
      </c>
      <c r="AE727" s="11">
        <f t="shared" si="156"/>
        <v>33.333333333333336</v>
      </c>
    </row>
    <row r="728" spans="1:31">
      <c r="A728" s="1">
        <f>VLOOKUP(I728,Sheet3!$A$748:$B$779,2,FALSE)+VLOOKUP(B728,Sheet3!$A$2:$B$737,2,FALSE)</f>
        <v>3213</v>
      </c>
      <c r="B728" s="9" t="str">
        <f>Sheet3!A727</f>
        <v xml:space="preserve">RYZHIKOV </v>
      </c>
      <c r="E728" s="1">
        <f t="shared" si="145"/>
        <v>2</v>
      </c>
      <c r="F728" s="1">
        <f>VLOOKUP(VLOOKUP(B728,Sheet3!$A$2:$D$737,4,FALSE),Sheet2!$A$15:$C$19,3,TRUE)</f>
        <v>2</v>
      </c>
      <c r="G728" s="1">
        <f>VLOOKUP(F728,Sheet2!$A$8:$D$12,4,FALSE)</f>
        <v>10</v>
      </c>
      <c r="H728" s="1">
        <f>VLOOKUP(VLOOKUP(B728,Sheet3!$A$2:$E$737,5,FALSE),Sheet2!$A$2:$B$5,2,FALSE)</f>
        <v>4</v>
      </c>
      <c r="I728" s="1" t="str">
        <f>Sheet3!C727</f>
        <v>俄罗斯</v>
      </c>
      <c r="J728" s="1" t="str">
        <f t="shared" si="146"/>
        <v>俄罗斯</v>
      </c>
      <c r="K728" s="1">
        <f t="shared" si="157"/>
        <v>1</v>
      </c>
      <c r="N728" s="1">
        <f>VLOOKUP(H728,Sheet2!$B$2:$F$5,2,FALSE)*VLOOKUP(F728,Sheet2!$A$8:$C$12,3,FALSE)</f>
        <v>60</v>
      </c>
      <c r="O728" s="9">
        <f>VLOOKUP(H728,Sheet2!$B$2:$F$5,3,FALSE)*VLOOKUP(F728,Sheet2!$A$8:$C$12,3,FALSE)</f>
        <v>60</v>
      </c>
      <c r="P728" s="9">
        <f>VLOOKUP(H728,Sheet2!$B$2:$F$5,4,FALSE)*VLOOKUP(F728,Sheet2!$A$8:$C$12,3,FALSE)</f>
        <v>120</v>
      </c>
      <c r="Q728" s="9">
        <f>VLOOKUP(H728,Sheet2!$B$2:$F$5,5,FALSE)*VLOOKUP(F728,Sheet2!$A$8:$C$12,3,FALSE)</f>
        <v>100</v>
      </c>
      <c r="R728" s="1">
        <f>VLOOKUP(F728,Sheet2!$A$7:$F$12,5,FALSE)</f>
        <v>80</v>
      </c>
      <c r="S728" s="1">
        <f>VLOOKUP(F728,Sheet2!$A$7:$F$12,6,FALSE)</f>
        <v>95</v>
      </c>
      <c r="T728" s="11">
        <f t="shared" si="147"/>
        <v>20</v>
      </c>
      <c r="U728" s="11">
        <f t="shared" si="148"/>
        <v>20</v>
      </c>
      <c r="V728" s="11">
        <f t="shared" si="149"/>
        <v>20</v>
      </c>
      <c r="W728" s="11">
        <f t="shared" si="150"/>
        <v>20</v>
      </c>
      <c r="X728" s="11">
        <f t="shared" si="151"/>
        <v>20</v>
      </c>
      <c r="Y728" s="11">
        <f t="shared" si="152"/>
        <v>20</v>
      </c>
      <c r="Z728" s="11">
        <f t="shared" si="152"/>
        <v>40</v>
      </c>
      <c r="AA728" s="11">
        <f t="shared" si="153"/>
        <v>40</v>
      </c>
      <c r="AB728" s="11">
        <f t="shared" si="154"/>
        <v>40</v>
      </c>
      <c r="AC728" s="11">
        <f t="shared" si="154"/>
        <v>33.333333333333336</v>
      </c>
      <c r="AD728" s="11">
        <f t="shared" si="155"/>
        <v>33.333333333333336</v>
      </c>
      <c r="AE728" s="11">
        <f t="shared" si="156"/>
        <v>33.333333333333336</v>
      </c>
    </row>
    <row r="729" spans="1:31">
      <c r="A729" s="1">
        <f>VLOOKUP(I729,Sheet3!$A$748:$B$779,2,FALSE)+VLOOKUP(B729,Sheet3!$A$2:$B$737,2,FALSE)</f>
        <v>3214</v>
      </c>
      <c r="B729" s="9" t="str">
        <f>Sheet3!A728</f>
        <v>阿莱克谢·别列祖斯基</v>
      </c>
      <c r="E729" s="1">
        <f t="shared" si="145"/>
        <v>3</v>
      </c>
      <c r="F729" s="1">
        <f>VLOOKUP(VLOOKUP(B729,Sheet3!$A$2:$D$737,4,FALSE),Sheet2!$A$15:$C$19,3,TRUE)</f>
        <v>3</v>
      </c>
      <c r="G729" s="1">
        <f>VLOOKUP(F729,Sheet2!$A$8:$D$12,4,FALSE)</f>
        <v>15</v>
      </c>
      <c r="H729" s="1">
        <f>VLOOKUP(VLOOKUP(B729,Sheet3!$A$2:$E$737,5,FALSE),Sheet2!$A$2:$B$5,2,FALSE)</f>
        <v>3</v>
      </c>
      <c r="I729" s="1" t="str">
        <f>Sheet3!C728</f>
        <v>俄罗斯</v>
      </c>
      <c r="J729" s="1" t="str">
        <f t="shared" si="146"/>
        <v>俄罗斯</v>
      </c>
      <c r="K729" s="1">
        <f t="shared" si="157"/>
        <v>11</v>
      </c>
      <c r="N729" s="1">
        <f>VLOOKUP(H729,Sheet2!$B$2:$F$5,2,FALSE)*VLOOKUP(F729,Sheet2!$A$8:$C$12,3,FALSE)</f>
        <v>72</v>
      </c>
      <c r="O729" s="9">
        <f>VLOOKUP(H729,Sheet2!$B$2:$F$5,3,FALSE)*VLOOKUP(F729,Sheet2!$A$8:$C$12,3,FALSE)</f>
        <v>96</v>
      </c>
      <c r="P729" s="9">
        <f>VLOOKUP(H729,Sheet2!$B$2:$F$5,4,FALSE)*VLOOKUP(F729,Sheet2!$A$8:$C$12,3,FALSE)</f>
        <v>120</v>
      </c>
      <c r="Q729" s="9">
        <f>VLOOKUP(H729,Sheet2!$B$2:$F$5,5,FALSE)*VLOOKUP(F729,Sheet2!$A$8:$C$12,3,FALSE)</f>
        <v>120</v>
      </c>
      <c r="R729" s="1">
        <f>VLOOKUP(F729,Sheet2!$A$7:$F$12,5,FALSE)</f>
        <v>85</v>
      </c>
      <c r="S729" s="1">
        <f>VLOOKUP(F729,Sheet2!$A$7:$F$12,6,FALSE)</f>
        <v>100</v>
      </c>
      <c r="T729" s="11">
        <f t="shared" si="147"/>
        <v>24</v>
      </c>
      <c r="U729" s="11">
        <f t="shared" si="148"/>
        <v>24</v>
      </c>
      <c r="V729" s="11">
        <f t="shared" si="149"/>
        <v>24</v>
      </c>
      <c r="W729" s="11">
        <f t="shared" si="150"/>
        <v>32</v>
      </c>
      <c r="X729" s="11">
        <f t="shared" si="151"/>
        <v>32</v>
      </c>
      <c r="Y729" s="11">
        <f t="shared" si="152"/>
        <v>32</v>
      </c>
      <c r="Z729" s="11">
        <f t="shared" si="152"/>
        <v>40</v>
      </c>
      <c r="AA729" s="11">
        <f t="shared" si="153"/>
        <v>40</v>
      </c>
      <c r="AB729" s="11">
        <f t="shared" si="154"/>
        <v>40</v>
      </c>
      <c r="AC729" s="11">
        <f t="shared" si="154"/>
        <v>40</v>
      </c>
      <c r="AD729" s="11">
        <f t="shared" si="155"/>
        <v>40</v>
      </c>
      <c r="AE729" s="11">
        <f t="shared" si="156"/>
        <v>40</v>
      </c>
    </row>
    <row r="730" spans="1:31">
      <c r="A730" s="1">
        <f>VLOOKUP(I730,Sheet3!$A$748:$B$779,2,FALSE)+VLOOKUP(B730,Sheet3!$A$2:$B$737,2,FALSE)</f>
        <v>3215</v>
      </c>
      <c r="B730" s="9" t="str">
        <f>Sheet3!A729</f>
        <v>纳巴布金</v>
      </c>
      <c r="E730" s="1">
        <f t="shared" si="145"/>
        <v>2</v>
      </c>
      <c r="F730" s="1">
        <f>VLOOKUP(VLOOKUP(B730,Sheet3!$A$2:$D$737,4,FALSE),Sheet2!$A$15:$C$19,3,TRUE)</f>
        <v>2</v>
      </c>
      <c r="G730" s="1">
        <f>VLOOKUP(F730,Sheet2!$A$8:$D$12,4,FALSE)</f>
        <v>10</v>
      </c>
      <c r="H730" s="1">
        <f>VLOOKUP(VLOOKUP(B730,Sheet3!$A$2:$E$737,5,FALSE),Sheet2!$A$2:$B$5,2,FALSE)</f>
        <v>3</v>
      </c>
      <c r="I730" s="1" t="str">
        <f>Sheet3!C729</f>
        <v>俄罗斯</v>
      </c>
      <c r="J730" s="1" t="str">
        <f t="shared" si="146"/>
        <v>俄罗斯</v>
      </c>
      <c r="K730" s="1">
        <f t="shared" si="157"/>
        <v>9</v>
      </c>
      <c r="N730" s="1">
        <f>VLOOKUP(H730,Sheet2!$B$2:$F$5,2,FALSE)*VLOOKUP(F730,Sheet2!$A$8:$C$12,3,FALSE)</f>
        <v>60</v>
      </c>
      <c r="O730" s="9">
        <f>VLOOKUP(H730,Sheet2!$B$2:$F$5,3,FALSE)*VLOOKUP(F730,Sheet2!$A$8:$C$12,3,FALSE)</f>
        <v>80</v>
      </c>
      <c r="P730" s="9">
        <f>VLOOKUP(H730,Sheet2!$B$2:$F$5,4,FALSE)*VLOOKUP(F730,Sheet2!$A$8:$C$12,3,FALSE)</f>
        <v>100</v>
      </c>
      <c r="Q730" s="9">
        <f>VLOOKUP(H730,Sheet2!$B$2:$F$5,5,FALSE)*VLOOKUP(F730,Sheet2!$A$8:$C$12,3,FALSE)</f>
        <v>100</v>
      </c>
      <c r="R730" s="1">
        <f>VLOOKUP(F730,Sheet2!$A$7:$F$12,5,FALSE)</f>
        <v>80</v>
      </c>
      <c r="S730" s="1">
        <f>VLOOKUP(F730,Sheet2!$A$7:$F$12,6,FALSE)</f>
        <v>95</v>
      </c>
      <c r="T730" s="11">
        <f t="shared" si="147"/>
        <v>20</v>
      </c>
      <c r="U730" s="11">
        <f t="shared" si="148"/>
        <v>20</v>
      </c>
      <c r="V730" s="11">
        <f t="shared" si="149"/>
        <v>20</v>
      </c>
      <c r="W730" s="11">
        <f t="shared" si="150"/>
        <v>26.666666666666668</v>
      </c>
      <c r="X730" s="11">
        <f t="shared" si="151"/>
        <v>26.666666666666668</v>
      </c>
      <c r="Y730" s="11">
        <f t="shared" si="152"/>
        <v>26.666666666666668</v>
      </c>
      <c r="Z730" s="11">
        <f t="shared" si="152"/>
        <v>33.333333333333336</v>
      </c>
      <c r="AA730" s="11">
        <f t="shared" si="153"/>
        <v>33.333333333333336</v>
      </c>
      <c r="AB730" s="11">
        <f t="shared" si="154"/>
        <v>33.333333333333336</v>
      </c>
      <c r="AC730" s="11">
        <f t="shared" si="154"/>
        <v>33.333333333333336</v>
      </c>
      <c r="AD730" s="11">
        <f t="shared" si="155"/>
        <v>33.333333333333336</v>
      </c>
      <c r="AE730" s="11">
        <f t="shared" si="156"/>
        <v>33.333333333333336</v>
      </c>
    </row>
    <row r="731" spans="1:31">
      <c r="A731" s="1">
        <f>VLOOKUP(I731,Sheet3!$A$748:$B$779,2,FALSE)+VLOOKUP(B731,Sheet3!$A$2:$B$737,2,FALSE)</f>
        <v>3216</v>
      </c>
      <c r="B731" s="9" t="str">
        <f>Sheet3!A730</f>
        <v>ESCHENKO</v>
      </c>
      <c r="E731" s="1">
        <f t="shared" si="145"/>
        <v>2</v>
      </c>
      <c r="F731" s="1">
        <f>VLOOKUP(VLOOKUP(B731,Sheet3!$A$2:$D$737,4,FALSE),Sheet2!$A$15:$C$19,3,TRUE)</f>
        <v>2</v>
      </c>
      <c r="G731" s="1">
        <f>VLOOKUP(F731,Sheet2!$A$8:$D$12,4,FALSE)</f>
        <v>10</v>
      </c>
      <c r="H731" s="1">
        <f>VLOOKUP(VLOOKUP(B731,Sheet3!$A$2:$E$737,5,FALSE),Sheet2!$A$2:$B$5,2,FALSE)</f>
        <v>3</v>
      </c>
      <c r="I731" s="1" t="str">
        <f>Sheet3!C730</f>
        <v>俄罗斯</v>
      </c>
      <c r="J731" s="1" t="str">
        <f t="shared" si="146"/>
        <v>俄罗斯</v>
      </c>
      <c r="K731" s="1">
        <f t="shared" si="157"/>
        <v>13</v>
      </c>
      <c r="N731" s="1">
        <f>VLOOKUP(H731,Sheet2!$B$2:$F$5,2,FALSE)*VLOOKUP(F731,Sheet2!$A$8:$C$12,3,FALSE)</f>
        <v>60</v>
      </c>
      <c r="O731" s="9">
        <f>VLOOKUP(H731,Sheet2!$B$2:$F$5,3,FALSE)*VLOOKUP(F731,Sheet2!$A$8:$C$12,3,FALSE)</f>
        <v>80</v>
      </c>
      <c r="P731" s="9">
        <f>VLOOKUP(H731,Sheet2!$B$2:$F$5,4,FALSE)*VLOOKUP(F731,Sheet2!$A$8:$C$12,3,FALSE)</f>
        <v>100</v>
      </c>
      <c r="Q731" s="9">
        <f>VLOOKUP(H731,Sheet2!$B$2:$F$5,5,FALSE)*VLOOKUP(F731,Sheet2!$A$8:$C$12,3,FALSE)</f>
        <v>100</v>
      </c>
      <c r="R731" s="1">
        <f>VLOOKUP(F731,Sheet2!$A$7:$F$12,5,FALSE)</f>
        <v>80</v>
      </c>
      <c r="S731" s="1">
        <f>VLOOKUP(F731,Sheet2!$A$7:$F$12,6,FALSE)</f>
        <v>95</v>
      </c>
      <c r="T731" s="11">
        <f t="shared" si="147"/>
        <v>20</v>
      </c>
      <c r="U731" s="11">
        <f t="shared" si="148"/>
        <v>20</v>
      </c>
      <c r="V731" s="11">
        <f t="shared" si="149"/>
        <v>20</v>
      </c>
      <c r="W731" s="11">
        <f t="shared" si="150"/>
        <v>26.666666666666668</v>
      </c>
      <c r="X731" s="11">
        <f t="shared" si="151"/>
        <v>26.666666666666668</v>
      </c>
      <c r="Y731" s="11">
        <f t="shared" si="152"/>
        <v>26.666666666666668</v>
      </c>
      <c r="Z731" s="11">
        <f t="shared" si="152"/>
        <v>33.333333333333336</v>
      </c>
      <c r="AA731" s="11">
        <f t="shared" si="153"/>
        <v>33.333333333333336</v>
      </c>
      <c r="AB731" s="11">
        <f t="shared" si="154"/>
        <v>33.333333333333336</v>
      </c>
      <c r="AC731" s="11">
        <f t="shared" si="154"/>
        <v>33.333333333333336</v>
      </c>
      <c r="AD731" s="11">
        <f t="shared" si="155"/>
        <v>33.333333333333336</v>
      </c>
      <c r="AE731" s="11">
        <f t="shared" si="156"/>
        <v>33.333333333333336</v>
      </c>
    </row>
    <row r="732" spans="1:31">
      <c r="A732" s="1">
        <f>VLOOKUP(I732,Sheet3!$A$748:$B$779,2,FALSE)+VLOOKUP(B732,Sheet3!$A$2:$B$737,2,FALSE)</f>
        <v>3217</v>
      </c>
      <c r="B732" s="9" t="str">
        <f>Sheet3!A731</f>
        <v xml:space="preserve">格拉纳特 </v>
      </c>
      <c r="E732" s="1">
        <f t="shared" si="145"/>
        <v>2</v>
      </c>
      <c r="F732" s="1">
        <f>VLOOKUP(VLOOKUP(B732,Sheet3!$A$2:$D$737,4,FALSE),Sheet2!$A$15:$C$19,3,TRUE)</f>
        <v>2</v>
      </c>
      <c r="G732" s="1">
        <f>VLOOKUP(F732,Sheet2!$A$8:$D$12,4,FALSE)</f>
        <v>10</v>
      </c>
      <c r="H732" s="1">
        <f>VLOOKUP(VLOOKUP(B732,Sheet3!$A$2:$E$737,5,FALSE),Sheet2!$A$2:$B$5,2,FALSE)</f>
        <v>3</v>
      </c>
      <c r="I732" s="1" t="str">
        <f>Sheet3!C731</f>
        <v>俄罗斯</v>
      </c>
      <c r="J732" s="1" t="str">
        <f t="shared" si="146"/>
        <v>俄罗斯</v>
      </c>
      <c r="K732" s="1">
        <f t="shared" si="157"/>
        <v>10</v>
      </c>
      <c r="N732" s="1">
        <f>VLOOKUP(H732,Sheet2!$B$2:$F$5,2,FALSE)*VLOOKUP(F732,Sheet2!$A$8:$C$12,3,FALSE)</f>
        <v>60</v>
      </c>
      <c r="O732" s="9">
        <f>VLOOKUP(H732,Sheet2!$B$2:$F$5,3,FALSE)*VLOOKUP(F732,Sheet2!$A$8:$C$12,3,FALSE)</f>
        <v>80</v>
      </c>
      <c r="P732" s="9">
        <f>VLOOKUP(H732,Sheet2!$B$2:$F$5,4,FALSE)*VLOOKUP(F732,Sheet2!$A$8:$C$12,3,FALSE)</f>
        <v>100</v>
      </c>
      <c r="Q732" s="9">
        <f>VLOOKUP(H732,Sheet2!$B$2:$F$5,5,FALSE)*VLOOKUP(F732,Sheet2!$A$8:$C$12,3,FALSE)</f>
        <v>100</v>
      </c>
      <c r="R732" s="1">
        <f>VLOOKUP(F732,Sheet2!$A$7:$F$12,5,FALSE)</f>
        <v>80</v>
      </c>
      <c r="S732" s="1">
        <f>VLOOKUP(F732,Sheet2!$A$7:$F$12,6,FALSE)</f>
        <v>95</v>
      </c>
      <c r="T732" s="11">
        <f t="shared" si="147"/>
        <v>20</v>
      </c>
      <c r="U732" s="11">
        <f t="shared" si="148"/>
        <v>20</v>
      </c>
      <c r="V732" s="11">
        <f t="shared" si="149"/>
        <v>20</v>
      </c>
      <c r="W732" s="11">
        <f t="shared" si="150"/>
        <v>26.666666666666668</v>
      </c>
      <c r="X732" s="11">
        <f t="shared" si="151"/>
        <v>26.666666666666668</v>
      </c>
      <c r="Y732" s="11">
        <f t="shared" si="152"/>
        <v>26.666666666666668</v>
      </c>
      <c r="Z732" s="11">
        <f t="shared" si="152"/>
        <v>33.333333333333336</v>
      </c>
      <c r="AA732" s="11">
        <f t="shared" si="153"/>
        <v>33.333333333333336</v>
      </c>
      <c r="AB732" s="11">
        <f t="shared" si="154"/>
        <v>33.333333333333336</v>
      </c>
      <c r="AC732" s="11">
        <f t="shared" si="154"/>
        <v>33.333333333333336</v>
      </c>
      <c r="AD732" s="11">
        <f t="shared" si="155"/>
        <v>33.333333333333336</v>
      </c>
      <c r="AE732" s="11">
        <f t="shared" si="156"/>
        <v>33.333333333333336</v>
      </c>
    </row>
    <row r="733" spans="1:31">
      <c r="A733" s="1">
        <f>VLOOKUP(I733,Sheet3!$A$748:$B$779,2,FALSE)+VLOOKUP(B733,Sheet3!$A$2:$B$737,2,FALSE)</f>
        <v>3218</v>
      </c>
      <c r="B733" s="9" t="str">
        <f>Sheet3!A732</f>
        <v xml:space="preserve">格卢沙科夫 </v>
      </c>
      <c r="E733" s="1">
        <f t="shared" si="145"/>
        <v>2</v>
      </c>
      <c r="F733" s="1">
        <f>VLOOKUP(VLOOKUP(B733,Sheet3!$A$2:$D$737,4,FALSE),Sheet2!$A$15:$C$19,3,TRUE)</f>
        <v>2</v>
      </c>
      <c r="G733" s="1">
        <f>VLOOKUP(F733,Sheet2!$A$8:$D$12,4,FALSE)</f>
        <v>10</v>
      </c>
      <c r="H733" s="1">
        <f>VLOOKUP(VLOOKUP(B733,Sheet3!$A$2:$E$737,5,FALSE),Sheet2!$A$2:$B$5,2,FALSE)</f>
        <v>2</v>
      </c>
      <c r="I733" s="1" t="str">
        <f>Sheet3!C732</f>
        <v>俄罗斯</v>
      </c>
      <c r="J733" s="1" t="str">
        <f t="shared" si="146"/>
        <v>俄罗斯</v>
      </c>
      <c r="K733" s="1">
        <f t="shared" si="157"/>
        <v>14</v>
      </c>
      <c r="N733" s="1">
        <f>VLOOKUP(H733,Sheet2!$B$2:$F$5,2,FALSE)*VLOOKUP(F733,Sheet2!$A$8:$C$12,3,FALSE)</f>
        <v>80</v>
      </c>
      <c r="O733" s="9">
        <f>VLOOKUP(H733,Sheet2!$B$2:$F$5,3,FALSE)*VLOOKUP(F733,Sheet2!$A$8:$C$12,3,FALSE)</f>
        <v>100</v>
      </c>
      <c r="P733" s="9">
        <f>VLOOKUP(H733,Sheet2!$B$2:$F$5,4,FALSE)*VLOOKUP(F733,Sheet2!$A$8:$C$12,3,FALSE)</f>
        <v>60</v>
      </c>
      <c r="Q733" s="9">
        <f>VLOOKUP(H733,Sheet2!$B$2:$F$5,5,FALSE)*VLOOKUP(F733,Sheet2!$A$8:$C$12,3,FALSE)</f>
        <v>100</v>
      </c>
      <c r="R733" s="1">
        <f>VLOOKUP(F733,Sheet2!$A$7:$F$12,5,FALSE)</f>
        <v>80</v>
      </c>
      <c r="S733" s="1">
        <f>VLOOKUP(F733,Sheet2!$A$7:$F$12,6,FALSE)</f>
        <v>95</v>
      </c>
      <c r="T733" s="11">
        <f t="shared" si="147"/>
        <v>26.666666666666668</v>
      </c>
      <c r="U733" s="11">
        <f t="shared" si="148"/>
        <v>26.666666666666668</v>
      </c>
      <c r="V733" s="11">
        <f t="shared" si="149"/>
        <v>26.666666666666668</v>
      </c>
      <c r="W733" s="11">
        <f t="shared" si="150"/>
        <v>33.333333333333336</v>
      </c>
      <c r="X733" s="11">
        <f t="shared" si="151"/>
        <v>33.333333333333336</v>
      </c>
      <c r="Y733" s="11">
        <f t="shared" si="152"/>
        <v>33.333333333333336</v>
      </c>
      <c r="Z733" s="11">
        <f t="shared" si="152"/>
        <v>20</v>
      </c>
      <c r="AA733" s="11">
        <f t="shared" si="153"/>
        <v>20</v>
      </c>
      <c r="AB733" s="11">
        <f t="shared" si="154"/>
        <v>20</v>
      </c>
      <c r="AC733" s="11">
        <f t="shared" si="154"/>
        <v>33.333333333333336</v>
      </c>
      <c r="AD733" s="11">
        <f t="shared" si="155"/>
        <v>33.333333333333336</v>
      </c>
      <c r="AE733" s="11">
        <f t="shared" si="156"/>
        <v>33.333333333333336</v>
      </c>
    </row>
    <row r="734" spans="1:31">
      <c r="A734" s="1">
        <f>VLOOKUP(I734,Sheet3!$A$748:$B$779,2,FALSE)+VLOOKUP(B734,Sheet3!$A$2:$B$737,2,FALSE)</f>
        <v>3219</v>
      </c>
      <c r="B734" s="9" t="str">
        <f>Sheet3!A733</f>
        <v xml:space="preserve">SAMEDOV </v>
      </c>
      <c r="E734" s="1">
        <f t="shared" si="145"/>
        <v>3</v>
      </c>
      <c r="F734" s="1">
        <f>VLOOKUP(VLOOKUP(B734,Sheet3!$A$2:$D$737,4,FALSE),Sheet2!$A$15:$C$19,3,TRUE)</f>
        <v>3</v>
      </c>
      <c r="G734" s="1">
        <f>VLOOKUP(F734,Sheet2!$A$8:$D$12,4,FALSE)</f>
        <v>15</v>
      </c>
      <c r="H734" s="1">
        <f>VLOOKUP(VLOOKUP(B734,Sheet3!$A$2:$E$737,5,FALSE),Sheet2!$A$2:$B$5,2,FALSE)</f>
        <v>2</v>
      </c>
      <c r="I734" s="1" t="str">
        <f>Sheet3!C733</f>
        <v>俄罗斯</v>
      </c>
      <c r="J734" s="1" t="str">
        <f t="shared" si="146"/>
        <v>俄罗斯</v>
      </c>
      <c r="K734" s="1">
        <f t="shared" si="157"/>
        <v>6</v>
      </c>
      <c r="N734" s="1">
        <f>VLOOKUP(H734,Sheet2!$B$2:$F$5,2,FALSE)*VLOOKUP(F734,Sheet2!$A$8:$C$12,3,FALSE)</f>
        <v>96</v>
      </c>
      <c r="O734" s="9">
        <f>VLOOKUP(H734,Sheet2!$B$2:$F$5,3,FALSE)*VLOOKUP(F734,Sheet2!$A$8:$C$12,3,FALSE)</f>
        <v>120</v>
      </c>
      <c r="P734" s="9">
        <f>VLOOKUP(H734,Sheet2!$B$2:$F$5,4,FALSE)*VLOOKUP(F734,Sheet2!$A$8:$C$12,3,FALSE)</f>
        <v>72</v>
      </c>
      <c r="Q734" s="9">
        <f>VLOOKUP(H734,Sheet2!$B$2:$F$5,5,FALSE)*VLOOKUP(F734,Sheet2!$A$8:$C$12,3,FALSE)</f>
        <v>120</v>
      </c>
      <c r="R734" s="1">
        <f>VLOOKUP(F734,Sheet2!$A$7:$F$12,5,FALSE)</f>
        <v>85</v>
      </c>
      <c r="S734" s="1">
        <f>VLOOKUP(F734,Sheet2!$A$7:$F$12,6,FALSE)</f>
        <v>100</v>
      </c>
      <c r="T734" s="11">
        <f t="shared" si="147"/>
        <v>32</v>
      </c>
      <c r="U734" s="11">
        <f t="shared" si="148"/>
        <v>32</v>
      </c>
      <c r="V734" s="11">
        <f t="shared" si="149"/>
        <v>32</v>
      </c>
      <c r="W734" s="11">
        <f t="shared" si="150"/>
        <v>40</v>
      </c>
      <c r="X734" s="11">
        <f t="shared" si="151"/>
        <v>40</v>
      </c>
      <c r="Y734" s="11">
        <f t="shared" si="152"/>
        <v>40</v>
      </c>
      <c r="Z734" s="11">
        <f t="shared" si="152"/>
        <v>24</v>
      </c>
      <c r="AA734" s="11">
        <f t="shared" si="153"/>
        <v>24</v>
      </c>
      <c r="AB734" s="11">
        <f t="shared" si="154"/>
        <v>24</v>
      </c>
      <c r="AC734" s="11">
        <f t="shared" si="154"/>
        <v>40</v>
      </c>
      <c r="AD734" s="11">
        <f t="shared" si="155"/>
        <v>40</v>
      </c>
      <c r="AE734" s="11">
        <f t="shared" si="156"/>
        <v>40</v>
      </c>
    </row>
    <row r="735" spans="1:31">
      <c r="A735" s="1">
        <f>VLOOKUP(I735,Sheet3!$A$748:$B$779,2,FALSE)+VLOOKUP(B735,Sheet3!$A$2:$B$737,2,FALSE)</f>
        <v>3220</v>
      </c>
      <c r="B735" s="9" t="str">
        <f>Sheet3!A734</f>
        <v xml:space="preserve">D.康巴洛夫 </v>
      </c>
      <c r="E735" s="1">
        <f t="shared" si="145"/>
        <v>3</v>
      </c>
      <c r="F735" s="1">
        <f>VLOOKUP(VLOOKUP(B735,Sheet3!$A$2:$D$737,4,FALSE),Sheet2!$A$15:$C$19,3,TRUE)</f>
        <v>3</v>
      </c>
      <c r="G735" s="1">
        <f>VLOOKUP(F735,Sheet2!$A$8:$D$12,4,FALSE)</f>
        <v>15</v>
      </c>
      <c r="H735" s="1">
        <f>VLOOKUP(VLOOKUP(B735,Sheet3!$A$2:$E$737,5,FALSE),Sheet2!$A$2:$B$5,2,FALSE)</f>
        <v>2</v>
      </c>
      <c r="I735" s="1" t="str">
        <f>Sheet3!C734</f>
        <v>俄罗斯</v>
      </c>
      <c r="J735" s="1" t="str">
        <f t="shared" si="146"/>
        <v>俄罗斯</v>
      </c>
      <c r="K735" s="1">
        <f t="shared" si="157"/>
        <v>12</v>
      </c>
      <c r="N735" s="1">
        <f>VLOOKUP(H735,Sheet2!$B$2:$F$5,2,FALSE)*VLOOKUP(F735,Sheet2!$A$8:$C$12,3,FALSE)</f>
        <v>96</v>
      </c>
      <c r="O735" s="9">
        <f>VLOOKUP(H735,Sheet2!$B$2:$F$5,3,FALSE)*VLOOKUP(F735,Sheet2!$A$8:$C$12,3,FALSE)</f>
        <v>120</v>
      </c>
      <c r="P735" s="9">
        <f>VLOOKUP(H735,Sheet2!$B$2:$F$5,4,FALSE)*VLOOKUP(F735,Sheet2!$A$8:$C$12,3,FALSE)</f>
        <v>72</v>
      </c>
      <c r="Q735" s="9">
        <f>VLOOKUP(H735,Sheet2!$B$2:$F$5,5,FALSE)*VLOOKUP(F735,Sheet2!$A$8:$C$12,3,FALSE)</f>
        <v>120</v>
      </c>
      <c r="R735" s="1">
        <f>VLOOKUP(F735,Sheet2!$A$7:$F$12,5,FALSE)</f>
        <v>85</v>
      </c>
      <c r="S735" s="1">
        <f>VLOOKUP(F735,Sheet2!$A$7:$F$12,6,FALSE)</f>
        <v>100</v>
      </c>
      <c r="T735" s="11">
        <f t="shared" si="147"/>
        <v>32</v>
      </c>
      <c r="U735" s="11">
        <f t="shared" si="148"/>
        <v>32</v>
      </c>
      <c r="V735" s="11">
        <f t="shared" si="149"/>
        <v>32</v>
      </c>
      <c r="W735" s="11">
        <f t="shared" si="150"/>
        <v>40</v>
      </c>
      <c r="X735" s="11">
        <f t="shared" si="151"/>
        <v>40</v>
      </c>
      <c r="Y735" s="11">
        <f t="shared" si="152"/>
        <v>40</v>
      </c>
      <c r="Z735" s="11">
        <f t="shared" si="152"/>
        <v>24</v>
      </c>
      <c r="AA735" s="11">
        <f t="shared" si="153"/>
        <v>24</v>
      </c>
      <c r="AB735" s="11">
        <f t="shared" si="154"/>
        <v>24</v>
      </c>
      <c r="AC735" s="11">
        <f t="shared" si="154"/>
        <v>40</v>
      </c>
      <c r="AD735" s="11">
        <f t="shared" si="155"/>
        <v>40</v>
      </c>
      <c r="AE735" s="11">
        <f t="shared" si="156"/>
        <v>40</v>
      </c>
    </row>
    <row r="736" spans="1:31">
      <c r="A736" s="1">
        <f>VLOOKUP(I736,Sheet3!$A$748:$B$779,2,FALSE)+VLOOKUP(B736,Sheet3!$A$2:$B$737,2,FALSE)</f>
        <v>3221</v>
      </c>
      <c r="B736" s="9" t="str">
        <f>Sheet3!A735</f>
        <v>扎戈耶夫</v>
      </c>
      <c r="E736" s="1">
        <f t="shared" si="145"/>
        <v>3</v>
      </c>
      <c r="F736" s="1">
        <f>VLOOKUP(VLOOKUP(B736,Sheet3!$A$2:$D$737,4,FALSE),Sheet2!$A$15:$C$19,3,TRUE)</f>
        <v>3</v>
      </c>
      <c r="G736" s="1">
        <f>VLOOKUP(F736,Sheet2!$A$8:$D$12,4,FALSE)</f>
        <v>15</v>
      </c>
      <c r="H736" s="1">
        <f>VLOOKUP(VLOOKUP(B736,Sheet3!$A$2:$E$737,5,FALSE),Sheet2!$A$2:$B$5,2,FALSE)</f>
        <v>2</v>
      </c>
      <c r="I736" s="1" t="str">
        <f>Sheet3!C735</f>
        <v>俄罗斯</v>
      </c>
      <c r="J736" s="1" t="str">
        <f t="shared" si="146"/>
        <v>俄罗斯</v>
      </c>
      <c r="K736" s="1">
        <f t="shared" si="157"/>
        <v>3</v>
      </c>
      <c r="N736" s="1">
        <f>VLOOKUP(H736,Sheet2!$B$2:$F$5,2,FALSE)*VLOOKUP(F736,Sheet2!$A$8:$C$12,3,FALSE)</f>
        <v>96</v>
      </c>
      <c r="O736" s="9">
        <f>VLOOKUP(H736,Sheet2!$B$2:$F$5,3,FALSE)*VLOOKUP(F736,Sheet2!$A$8:$C$12,3,FALSE)</f>
        <v>120</v>
      </c>
      <c r="P736" s="9">
        <f>VLOOKUP(H736,Sheet2!$B$2:$F$5,4,FALSE)*VLOOKUP(F736,Sheet2!$A$8:$C$12,3,FALSE)</f>
        <v>72</v>
      </c>
      <c r="Q736" s="9">
        <f>VLOOKUP(H736,Sheet2!$B$2:$F$5,5,FALSE)*VLOOKUP(F736,Sheet2!$A$8:$C$12,3,FALSE)</f>
        <v>120</v>
      </c>
      <c r="R736" s="1">
        <f>VLOOKUP(F736,Sheet2!$A$7:$F$12,5,FALSE)</f>
        <v>85</v>
      </c>
      <c r="S736" s="1">
        <f>VLOOKUP(F736,Sheet2!$A$7:$F$12,6,FALSE)</f>
        <v>100</v>
      </c>
      <c r="T736" s="11">
        <f t="shared" si="147"/>
        <v>32</v>
      </c>
      <c r="U736" s="11">
        <f t="shared" si="148"/>
        <v>32</v>
      </c>
      <c r="V736" s="11">
        <f t="shared" si="149"/>
        <v>32</v>
      </c>
      <c r="W736" s="11">
        <f t="shared" si="150"/>
        <v>40</v>
      </c>
      <c r="X736" s="11">
        <f t="shared" si="151"/>
        <v>40</v>
      </c>
      <c r="Y736" s="11">
        <f t="shared" si="152"/>
        <v>40</v>
      </c>
      <c r="Z736" s="11">
        <f t="shared" si="152"/>
        <v>24</v>
      </c>
      <c r="AA736" s="11">
        <f t="shared" si="153"/>
        <v>24</v>
      </c>
      <c r="AB736" s="11">
        <f t="shared" si="154"/>
        <v>24</v>
      </c>
      <c r="AC736" s="11">
        <f t="shared" si="154"/>
        <v>40</v>
      </c>
      <c r="AD736" s="11">
        <f t="shared" si="155"/>
        <v>40</v>
      </c>
      <c r="AE736" s="11">
        <f t="shared" si="156"/>
        <v>40</v>
      </c>
    </row>
    <row r="737" spans="1:31">
      <c r="A737" s="1">
        <f>VLOOKUP(I737,Sheet3!$A$748:$B$779,2,FALSE)+VLOOKUP(B737,Sheet3!$A$2:$B$737,2,FALSE)</f>
        <v>3222</v>
      </c>
      <c r="B737" s="9" t="str">
        <f>Sheet3!A736</f>
        <v>SHATOV</v>
      </c>
      <c r="E737" s="1">
        <f t="shared" si="145"/>
        <v>2</v>
      </c>
      <c r="F737" s="1">
        <f>VLOOKUP(VLOOKUP(B737,Sheet3!$A$2:$D$737,4,FALSE),Sheet2!$A$15:$C$19,3,TRUE)</f>
        <v>2</v>
      </c>
      <c r="G737" s="1">
        <f>VLOOKUP(F737,Sheet2!$A$8:$D$12,4,FALSE)</f>
        <v>10</v>
      </c>
      <c r="H737" s="1">
        <f>VLOOKUP(VLOOKUP(B737,Sheet3!$A$2:$E$737,5,FALSE),Sheet2!$A$2:$B$5,2,FALSE)</f>
        <v>2</v>
      </c>
      <c r="I737" s="1" t="str">
        <f>Sheet3!C736</f>
        <v>俄罗斯</v>
      </c>
      <c r="J737" s="1" t="str">
        <f t="shared" si="146"/>
        <v>俄罗斯</v>
      </c>
      <c r="K737" s="1">
        <f t="shared" si="157"/>
        <v>1</v>
      </c>
      <c r="N737" s="1">
        <f>VLOOKUP(H737,Sheet2!$B$2:$F$5,2,FALSE)*VLOOKUP(F737,Sheet2!$A$8:$C$12,3,FALSE)</f>
        <v>80</v>
      </c>
      <c r="O737" s="9">
        <f>VLOOKUP(H737,Sheet2!$B$2:$F$5,3,FALSE)*VLOOKUP(F737,Sheet2!$A$8:$C$12,3,FALSE)</f>
        <v>100</v>
      </c>
      <c r="P737" s="9">
        <f>VLOOKUP(H737,Sheet2!$B$2:$F$5,4,FALSE)*VLOOKUP(F737,Sheet2!$A$8:$C$12,3,FALSE)</f>
        <v>60</v>
      </c>
      <c r="Q737" s="9">
        <f>VLOOKUP(H737,Sheet2!$B$2:$F$5,5,FALSE)*VLOOKUP(F737,Sheet2!$A$8:$C$12,3,FALSE)</f>
        <v>100</v>
      </c>
      <c r="R737" s="1">
        <f>VLOOKUP(F737,Sheet2!$A$7:$F$12,5,FALSE)</f>
        <v>80</v>
      </c>
      <c r="S737" s="1">
        <f>VLOOKUP(F737,Sheet2!$A$7:$F$12,6,FALSE)</f>
        <v>95</v>
      </c>
      <c r="T737" s="11">
        <f t="shared" si="147"/>
        <v>26.666666666666668</v>
      </c>
      <c r="U737" s="11">
        <f t="shared" si="148"/>
        <v>26.666666666666668</v>
      </c>
      <c r="V737" s="11">
        <f t="shared" si="149"/>
        <v>26.666666666666668</v>
      </c>
      <c r="W737" s="11">
        <f t="shared" si="150"/>
        <v>33.333333333333336</v>
      </c>
      <c r="X737" s="11">
        <f t="shared" si="151"/>
        <v>33.333333333333336</v>
      </c>
      <c r="Y737" s="11">
        <f t="shared" si="152"/>
        <v>33.333333333333336</v>
      </c>
      <c r="Z737" s="11">
        <f t="shared" si="152"/>
        <v>20</v>
      </c>
      <c r="AA737" s="11">
        <f t="shared" si="153"/>
        <v>20</v>
      </c>
      <c r="AB737" s="11">
        <f t="shared" si="154"/>
        <v>20</v>
      </c>
      <c r="AC737" s="11">
        <f t="shared" si="154"/>
        <v>33.333333333333336</v>
      </c>
      <c r="AD737" s="11">
        <f t="shared" si="155"/>
        <v>33.333333333333336</v>
      </c>
      <c r="AE737" s="11">
        <f t="shared" si="156"/>
        <v>33.333333333333336</v>
      </c>
    </row>
    <row r="738" spans="1:31">
      <c r="A738" s="1">
        <f>VLOOKUP(I738,Sheet3!$A$748:$B$779,2,FALSE)+VLOOKUP(B738,Sheet3!$A$2:$B$737,2,FALSE)</f>
        <v>3223</v>
      </c>
      <c r="B738" s="9" t="str">
        <f>Sheet3!A737</f>
        <v xml:space="preserve">SMOLOV </v>
      </c>
      <c r="E738" s="1">
        <f t="shared" si="145"/>
        <v>2</v>
      </c>
      <c r="F738" s="1">
        <f>VLOOKUP(VLOOKUP(B738,Sheet3!$A$2:$D$737,4,FALSE),Sheet2!$A$15:$C$19,3,TRUE)</f>
        <v>2</v>
      </c>
      <c r="G738" s="1">
        <f>VLOOKUP(F738,Sheet2!$A$8:$D$12,4,FALSE)</f>
        <v>10</v>
      </c>
      <c r="H738" s="1">
        <f>VLOOKUP(VLOOKUP(B738,Sheet3!$A$2:$E$737,5,FALSE),Sheet2!$A$2:$B$5,2,FALSE)</f>
        <v>1</v>
      </c>
      <c r="I738" s="1" t="str">
        <f>Sheet3!C737</f>
        <v>俄罗斯</v>
      </c>
      <c r="J738" s="1" t="str">
        <f t="shared" si="146"/>
        <v>俄罗斯</v>
      </c>
      <c r="K738" s="1">
        <f t="shared" si="157"/>
        <v>9</v>
      </c>
      <c r="N738" s="1">
        <f>VLOOKUP(H738,Sheet2!$B$2:$F$5,2,FALSE)*VLOOKUP(F738,Sheet2!$A$8:$C$12,3,FALSE)</f>
        <v>100</v>
      </c>
      <c r="O738" s="9">
        <f>VLOOKUP(H738,Sheet2!$B$2:$F$5,3,FALSE)*VLOOKUP(F738,Sheet2!$A$8:$C$12,3,FALSE)</f>
        <v>80</v>
      </c>
      <c r="P738" s="9">
        <f>VLOOKUP(H738,Sheet2!$B$2:$F$5,4,FALSE)*VLOOKUP(F738,Sheet2!$A$8:$C$12,3,FALSE)</f>
        <v>60</v>
      </c>
      <c r="Q738" s="9">
        <f>VLOOKUP(H738,Sheet2!$B$2:$F$5,5,FALSE)*VLOOKUP(F738,Sheet2!$A$8:$C$12,3,FALSE)</f>
        <v>100</v>
      </c>
      <c r="R738" s="1">
        <f>VLOOKUP(F738,Sheet2!$A$7:$F$12,5,FALSE)</f>
        <v>80</v>
      </c>
      <c r="S738" s="1">
        <f>VLOOKUP(F738,Sheet2!$A$7:$F$12,6,FALSE)</f>
        <v>95</v>
      </c>
      <c r="T738" s="11">
        <f t="shared" si="147"/>
        <v>33.333333333333336</v>
      </c>
      <c r="U738" s="11">
        <f t="shared" si="148"/>
        <v>33.333333333333336</v>
      </c>
      <c r="V738" s="11">
        <f t="shared" si="149"/>
        <v>33.333333333333336</v>
      </c>
      <c r="W738" s="11">
        <f t="shared" si="150"/>
        <v>26.666666666666668</v>
      </c>
      <c r="X738" s="11">
        <f t="shared" si="151"/>
        <v>26.666666666666668</v>
      </c>
      <c r="Y738" s="11">
        <f t="shared" si="152"/>
        <v>26.666666666666668</v>
      </c>
      <c r="Z738" s="11">
        <f t="shared" si="152"/>
        <v>20</v>
      </c>
      <c r="AA738" s="11">
        <f t="shared" si="153"/>
        <v>20</v>
      </c>
      <c r="AB738" s="11">
        <f t="shared" si="154"/>
        <v>20</v>
      </c>
      <c r="AC738" s="11">
        <f t="shared" si="154"/>
        <v>33.333333333333336</v>
      </c>
      <c r="AD738" s="11">
        <f t="shared" si="155"/>
        <v>33.333333333333336</v>
      </c>
      <c r="AE738" s="11">
        <f t="shared" si="156"/>
        <v>33.333333333333336</v>
      </c>
    </row>
    <row r="739" spans="1:31">
      <c r="B739" s="9"/>
    </row>
    <row r="740" spans="1:31">
      <c r="B740" s="9"/>
    </row>
    <row r="741" spans="1:31">
      <c r="B741" s="9"/>
    </row>
    <row r="742" spans="1:31">
      <c r="B742" s="9"/>
    </row>
    <row r="743" spans="1:31">
      <c r="B743" s="9"/>
    </row>
    <row r="744" spans="1:31">
      <c r="B744" s="9"/>
    </row>
    <row r="745" spans="1:31">
      <c r="B745" s="9"/>
    </row>
    <row r="746" spans="1:31">
      <c r="B746" s="9"/>
    </row>
    <row r="747" spans="1:31">
      <c r="B747" s="9"/>
    </row>
    <row r="748" spans="1:31">
      <c r="B748" s="9"/>
    </row>
    <row r="749" spans="1:31">
      <c r="B749" s="9"/>
    </row>
    <row r="750" spans="1:31">
      <c r="B750" s="9"/>
    </row>
    <row r="751" spans="1:31">
      <c r="B751" s="9"/>
    </row>
    <row r="752" spans="1:31">
      <c r="B752" s="9"/>
    </row>
    <row r="753" spans="2:2">
      <c r="B753" s="9"/>
    </row>
    <row r="754" spans="2:2">
      <c r="B754" s="9"/>
    </row>
    <row r="755" spans="2:2">
      <c r="B755" s="9"/>
    </row>
    <row r="756" spans="2:2">
      <c r="B756" s="9"/>
    </row>
    <row r="757" spans="2:2">
      <c r="B757" s="9"/>
    </row>
    <row r="758" spans="2:2">
      <c r="B758" s="9"/>
    </row>
    <row r="759" spans="2:2">
      <c r="B759" s="9"/>
    </row>
    <row r="760" spans="2:2">
      <c r="B760" s="9"/>
    </row>
    <row r="761" spans="2:2">
      <c r="B761" s="9"/>
    </row>
    <row r="762" spans="2:2">
      <c r="B762" s="9"/>
    </row>
    <row r="763" spans="2:2">
      <c r="B763" s="9"/>
    </row>
    <row r="764" spans="2:2">
      <c r="B764" s="9"/>
    </row>
    <row r="765" spans="2:2">
      <c r="B765" s="9"/>
    </row>
    <row r="766" spans="2:2">
      <c r="B766" s="9"/>
    </row>
    <row r="767" spans="2:2">
      <c r="B767" s="9"/>
    </row>
    <row r="768" spans="2:2">
      <c r="B768" s="9"/>
    </row>
    <row r="769" spans="2:2">
      <c r="B769" s="9"/>
    </row>
    <row r="770" spans="2:2">
      <c r="B770" s="9"/>
    </row>
    <row r="771" spans="2:2">
      <c r="B771" s="9"/>
    </row>
    <row r="772" spans="2:2">
      <c r="B772" s="9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8" sqref="B8:F13"/>
    </sheetView>
  </sheetViews>
  <sheetFormatPr defaultRowHeight="14.25"/>
  <cols>
    <col min="1" max="16384" width="9" style="1"/>
  </cols>
  <sheetData>
    <row r="1" spans="1:6">
      <c r="A1" s="3" t="s">
        <v>68</v>
      </c>
      <c r="B1" s="1" t="s">
        <v>69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>
      <c r="A2" s="1" t="s">
        <v>64</v>
      </c>
      <c r="B2" s="1">
        <v>1</v>
      </c>
      <c r="C2" s="1">
        <v>100</v>
      </c>
      <c r="D2" s="1">
        <v>80</v>
      </c>
      <c r="E2" s="1">
        <v>60</v>
      </c>
      <c r="F2" s="1">
        <v>100</v>
      </c>
    </row>
    <row r="3" spans="1:6">
      <c r="A3" s="1" t="s">
        <v>884</v>
      </c>
      <c r="B3" s="1">
        <v>2</v>
      </c>
      <c r="C3" s="1">
        <v>80</v>
      </c>
      <c r="D3" s="1">
        <v>100</v>
      </c>
      <c r="E3" s="1">
        <v>60</v>
      </c>
      <c r="F3" s="1">
        <v>100</v>
      </c>
    </row>
    <row r="4" spans="1:6">
      <c r="A4" s="1" t="s">
        <v>65</v>
      </c>
      <c r="B4" s="1">
        <v>3</v>
      </c>
      <c r="C4" s="1">
        <v>60</v>
      </c>
      <c r="D4" s="1">
        <v>80</v>
      </c>
      <c r="E4" s="1">
        <v>100</v>
      </c>
      <c r="F4" s="1">
        <v>100</v>
      </c>
    </row>
    <row r="5" spans="1:6">
      <c r="A5" s="1" t="s">
        <v>66</v>
      </c>
      <c r="B5" s="1">
        <v>4</v>
      </c>
      <c r="C5" s="1">
        <v>60</v>
      </c>
      <c r="D5" s="1">
        <v>60</v>
      </c>
      <c r="E5" s="1">
        <v>120</v>
      </c>
      <c r="F5" s="1">
        <v>100</v>
      </c>
    </row>
    <row r="7" spans="1:6">
      <c r="A7" s="1" t="s">
        <v>70</v>
      </c>
      <c r="B7" s="1" t="s">
        <v>67</v>
      </c>
      <c r="C7" s="1" t="s">
        <v>76</v>
      </c>
      <c r="D7" s="1" t="s">
        <v>880</v>
      </c>
      <c r="E7" s="1" t="s">
        <v>881</v>
      </c>
      <c r="F7" s="1" t="s">
        <v>882</v>
      </c>
    </row>
    <row r="8" spans="1:6">
      <c r="A8" s="1">
        <v>1</v>
      </c>
      <c r="B8" s="1" t="s">
        <v>71</v>
      </c>
      <c r="C8" s="1">
        <v>0.8</v>
      </c>
      <c r="D8" s="1">
        <v>5</v>
      </c>
      <c r="E8" s="1">
        <v>70</v>
      </c>
      <c r="F8" s="1">
        <v>90</v>
      </c>
    </row>
    <row r="9" spans="1:6">
      <c r="A9" s="1">
        <v>2</v>
      </c>
      <c r="B9" s="1" t="s">
        <v>73</v>
      </c>
      <c r="C9" s="1">
        <v>1</v>
      </c>
      <c r="D9" s="1">
        <v>10</v>
      </c>
      <c r="E9" s="1">
        <v>80</v>
      </c>
      <c r="F9" s="1">
        <v>95</v>
      </c>
    </row>
    <row r="10" spans="1:6">
      <c r="A10" s="1">
        <v>3</v>
      </c>
      <c r="B10" s="1" t="s">
        <v>72</v>
      </c>
      <c r="C10" s="1">
        <v>1.2</v>
      </c>
      <c r="D10" s="1">
        <v>15</v>
      </c>
      <c r="E10" s="1">
        <v>85</v>
      </c>
      <c r="F10" s="1">
        <v>100</v>
      </c>
    </row>
    <row r="11" spans="1:6">
      <c r="A11" s="1">
        <v>4</v>
      </c>
      <c r="B11" s="1" t="s">
        <v>74</v>
      </c>
      <c r="C11" s="1">
        <v>1.5</v>
      </c>
      <c r="D11" s="1">
        <v>20</v>
      </c>
      <c r="E11" s="1">
        <v>90</v>
      </c>
      <c r="F11" s="1">
        <v>110</v>
      </c>
    </row>
    <row r="12" spans="1:6">
      <c r="A12" s="1">
        <v>5</v>
      </c>
      <c r="B12" s="1" t="s">
        <v>75</v>
      </c>
      <c r="C12" s="1">
        <v>2</v>
      </c>
      <c r="D12" s="1">
        <v>30</v>
      </c>
      <c r="E12" s="1">
        <v>100</v>
      </c>
      <c r="F12" s="1">
        <v>120</v>
      </c>
    </row>
    <row r="14" spans="1:6">
      <c r="A14" s="1" t="s">
        <v>878</v>
      </c>
      <c r="B14" s="1" t="s">
        <v>878</v>
      </c>
      <c r="C14" s="1" t="s">
        <v>879</v>
      </c>
    </row>
    <row r="15" spans="1:6">
      <c r="A15" s="1">
        <v>69</v>
      </c>
      <c r="B15" s="1">
        <v>73</v>
      </c>
      <c r="C15" s="1">
        <v>1</v>
      </c>
    </row>
    <row r="16" spans="1:6">
      <c r="A16" s="1">
        <f>B15+1</f>
        <v>74</v>
      </c>
      <c r="B16" s="1">
        <f>A16+5</f>
        <v>79</v>
      </c>
      <c r="C16" s="1">
        <v>2</v>
      </c>
    </row>
    <row r="17" spans="1:3">
      <c r="A17" s="1">
        <f t="shared" ref="A17:A19" si="0">B16+1</f>
        <v>80</v>
      </c>
      <c r="B17" s="1">
        <f t="shared" ref="B17:B18" si="1">A17+5</f>
        <v>85</v>
      </c>
      <c r="C17" s="1">
        <v>3</v>
      </c>
    </row>
    <row r="18" spans="1:3">
      <c r="A18" s="1">
        <f t="shared" si="0"/>
        <v>86</v>
      </c>
      <c r="B18" s="1">
        <f t="shared" si="1"/>
        <v>91</v>
      </c>
      <c r="C18" s="1">
        <v>4</v>
      </c>
    </row>
    <row r="19" spans="1:3">
      <c r="A19" s="1">
        <f t="shared" si="0"/>
        <v>92</v>
      </c>
      <c r="B19" s="1">
        <v>99</v>
      </c>
      <c r="C19" s="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474"/>
  <sheetViews>
    <sheetView topLeftCell="A454" workbookViewId="0">
      <selection activeCell="D471" sqref="D471"/>
    </sheetView>
  </sheetViews>
  <sheetFormatPr defaultRowHeight="13.5"/>
  <cols>
    <col min="1" max="1" width="25.25" style="4" bestFit="1" customWidth="1"/>
    <col min="2" max="3" width="25.25" style="4" customWidth="1"/>
    <col min="4" max="16384" width="9" style="6"/>
  </cols>
  <sheetData>
    <row r="1" spans="1:32">
      <c r="B1" s="4" t="s">
        <v>877</v>
      </c>
      <c r="C1" s="5" t="s">
        <v>77</v>
      </c>
      <c r="D1" s="6" t="s">
        <v>78</v>
      </c>
      <c r="E1" s="6" t="s">
        <v>68</v>
      </c>
      <c r="F1" s="6" t="s">
        <v>79</v>
      </c>
      <c r="G1" s="6" t="s">
        <v>80</v>
      </c>
      <c r="H1" s="6" t="s">
        <v>81</v>
      </c>
      <c r="I1" s="6" t="s">
        <v>82</v>
      </c>
      <c r="J1" s="6" t="s">
        <v>83</v>
      </c>
      <c r="K1" s="6" t="s">
        <v>84</v>
      </c>
      <c r="L1" s="6" t="s">
        <v>85</v>
      </c>
      <c r="M1" s="6" t="s">
        <v>86</v>
      </c>
      <c r="N1" s="6" t="s">
        <v>87</v>
      </c>
      <c r="O1" s="6" t="s">
        <v>88</v>
      </c>
      <c r="P1" s="6" t="s">
        <v>89</v>
      </c>
      <c r="Q1" s="6" t="s">
        <v>90</v>
      </c>
      <c r="R1" s="6" t="s">
        <v>91</v>
      </c>
      <c r="S1" s="6" t="s">
        <v>92</v>
      </c>
      <c r="T1" s="6" t="s">
        <v>93</v>
      </c>
      <c r="U1" s="6" t="s">
        <v>94</v>
      </c>
      <c r="V1" s="6" t="s">
        <v>95</v>
      </c>
      <c r="W1" s="6" t="s">
        <v>96</v>
      </c>
      <c r="X1" s="6" t="s">
        <v>97</v>
      </c>
      <c r="Y1" s="6" t="s">
        <v>98</v>
      </c>
      <c r="Z1" s="6" t="s">
        <v>99</v>
      </c>
      <c r="AA1" s="6" t="s">
        <v>100</v>
      </c>
      <c r="AB1" s="6" t="s">
        <v>101</v>
      </c>
      <c r="AC1" s="6" t="s">
        <v>102</v>
      </c>
      <c r="AD1" s="6" t="s">
        <v>103</v>
      </c>
      <c r="AE1" s="6" t="s">
        <v>104</v>
      </c>
      <c r="AF1" s="6" t="s">
        <v>105</v>
      </c>
    </row>
    <row r="2" spans="1:32">
      <c r="A2" s="4" t="s">
        <v>106</v>
      </c>
      <c r="B2" s="4">
        <v>1</v>
      </c>
      <c r="C2" s="5" t="s">
        <v>107</v>
      </c>
      <c r="D2" s="6">
        <v>94</v>
      </c>
      <c r="E2" s="6" t="s">
        <v>886</v>
      </c>
      <c r="F2" s="6">
        <v>186</v>
      </c>
      <c r="G2" s="6">
        <v>79</v>
      </c>
      <c r="H2" s="6" t="s">
        <v>108</v>
      </c>
      <c r="I2" s="6">
        <v>47</v>
      </c>
      <c r="J2" s="6">
        <v>67</v>
      </c>
      <c r="K2" s="6">
        <v>66</v>
      </c>
      <c r="L2" s="6">
        <v>64</v>
      </c>
      <c r="M2" s="6">
        <v>66</v>
      </c>
      <c r="N2" s="6">
        <v>50</v>
      </c>
      <c r="O2" s="6">
        <v>54</v>
      </c>
      <c r="P2" s="6">
        <v>56</v>
      </c>
      <c r="Q2" s="6">
        <v>55</v>
      </c>
      <c r="R2" s="6">
        <v>41</v>
      </c>
      <c r="S2" s="6">
        <v>45</v>
      </c>
      <c r="T2" s="6">
        <v>78</v>
      </c>
      <c r="U2" s="6">
        <v>72</v>
      </c>
      <c r="V2" s="6">
        <v>75</v>
      </c>
      <c r="W2" s="6">
        <v>83</v>
      </c>
      <c r="X2" s="6">
        <v>82</v>
      </c>
      <c r="Y2" s="6">
        <v>94</v>
      </c>
      <c r="Z2" s="6">
        <v>96</v>
      </c>
      <c r="AA2" s="6">
        <v>75</v>
      </c>
      <c r="AB2" s="6">
        <v>60</v>
      </c>
      <c r="AC2" s="6">
        <v>6</v>
      </c>
      <c r="AD2" s="6">
        <v>3</v>
      </c>
      <c r="AE2" s="6">
        <v>4</v>
      </c>
      <c r="AF2" s="6">
        <v>4</v>
      </c>
    </row>
    <row r="3" spans="1:32">
      <c r="A3" s="4" t="s">
        <v>109</v>
      </c>
      <c r="B3" s="4">
        <f>IF(C3=C2,B2+1,1)</f>
        <v>2</v>
      </c>
      <c r="C3" s="5" t="s">
        <v>107</v>
      </c>
      <c r="D3" s="7">
        <v>91</v>
      </c>
      <c r="E3" s="6" t="s">
        <v>887</v>
      </c>
      <c r="F3" s="7">
        <v>183</v>
      </c>
      <c r="G3" s="7">
        <v>79</v>
      </c>
      <c r="H3" s="7" t="s">
        <v>110</v>
      </c>
      <c r="I3" s="7">
        <v>73</v>
      </c>
      <c r="J3" s="7">
        <v>78</v>
      </c>
      <c r="K3" s="7">
        <v>83</v>
      </c>
      <c r="L3" s="7">
        <v>82</v>
      </c>
      <c r="M3" s="7">
        <v>84</v>
      </c>
      <c r="N3" s="7">
        <v>65</v>
      </c>
      <c r="O3" s="7">
        <v>75</v>
      </c>
      <c r="P3" s="7">
        <v>66</v>
      </c>
      <c r="Q3" s="7">
        <v>81</v>
      </c>
      <c r="R3" s="7">
        <v>94</v>
      </c>
      <c r="S3" s="7">
        <v>85</v>
      </c>
      <c r="T3" s="7">
        <v>85</v>
      </c>
      <c r="U3" s="7">
        <v>83</v>
      </c>
      <c r="V3" s="7">
        <v>83</v>
      </c>
      <c r="W3" s="7">
        <v>87</v>
      </c>
      <c r="X3" s="7">
        <v>92</v>
      </c>
      <c r="Y3" s="7">
        <v>50</v>
      </c>
      <c r="Z3" s="7">
        <v>50</v>
      </c>
      <c r="AA3" s="7">
        <v>83</v>
      </c>
      <c r="AB3" s="7">
        <v>81</v>
      </c>
      <c r="AC3" s="7">
        <v>6</v>
      </c>
      <c r="AD3" s="7">
        <v>3</v>
      </c>
      <c r="AE3" s="7">
        <v>5</v>
      </c>
      <c r="AF3" s="7">
        <v>5</v>
      </c>
    </row>
    <row r="4" spans="1:32">
      <c r="A4" s="4" t="s">
        <v>111</v>
      </c>
      <c r="B4" s="4">
        <f t="shared" ref="B4:B67" si="0">IF(C4=C3,B3+1,1)</f>
        <v>3</v>
      </c>
      <c r="C4" s="5" t="s">
        <v>107</v>
      </c>
      <c r="D4" s="7">
        <v>87</v>
      </c>
      <c r="E4" s="6" t="s">
        <v>887</v>
      </c>
      <c r="F4" s="7">
        <v>189</v>
      </c>
      <c r="G4" s="7">
        <v>84</v>
      </c>
      <c r="H4" s="7" t="s">
        <v>110</v>
      </c>
      <c r="I4" s="7">
        <v>73</v>
      </c>
      <c r="J4" s="7">
        <v>80</v>
      </c>
      <c r="K4" s="7">
        <v>82</v>
      </c>
      <c r="L4" s="7">
        <v>80</v>
      </c>
      <c r="M4" s="7">
        <v>82</v>
      </c>
      <c r="N4" s="7">
        <v>67</v>
      </c>
      <c r="O4" s="7">
        <v>76</v>
      </c>
      <c r="P4" s="7">
        <v>71</v>
      </c>
      <c r="Q4" s="7">
        <v>78</v>
      </c>
      <c r="R4" s="7">
        <v>88</v>
      </c>
      <c r="S4" s="7">
        <v>81</v>
      </c>
      <c r="T4" s="7">
        <v>83</v>
      </c>
      <c r="U4" s="7">
        <v>84</v>
      </c>
      <c r="V4" s="7">
        <v>75</v>
      </c>
      <c r="W4" s="7">
        <v>84</v>
      </c>
      <c r="X4" s="7">
        <v>83</v>
      </c>
      <c r="Y4" s="7">
        <v>50</v>
      </c>
      <c r="Z4" s="7">
        <v>50</v>
      </c>
      <c r="AA4" s="7">
        <v>80</v>
      </c>
      <c r="AB4" s="7">
        <v>83</v>
      </c>
      <c r="AC4" s="7">
        <v>4</v>
      </c>
      <c r="AD4" s="7">
        <v>2</v>
      </c>
      <c r="AE4" s="7">
        <v>6</v>
      </c>
      <c r="AF4" s="7">
        <v>6</v>
      </c>
    </row>
    <row r="5" spans="1:32">
      <c r="A5" s="4" t="s">
        <v>112</v>
      </c>
      <c r="B5" s="4">
        <f t="shared" si="0"/>
        <v>4</v>
      </c>
      <c r="C5" s="5" t="s">
        <v>107</v>
      </c>
      <c r="D5" s="7">
        <v>87</v>
      </c>
      <c r="E5" s="6" t="s">
        <v>887</v>
      </c>
      <c r="F5" s="7">
        <v>173</v>
      </c>
      <c r="G5" s="7">
        <v>64</v>
      </c>
      <c r="H5" s="7" t="s">
        <v>110</v>
      </c>
      <c r="I5" s="7">
        <v>82</v>
      </c>
      <c r="J5" s="7">
        <v>83</v>
      </c>
      <c r="K5" s="7">
        <v>84</v>
      </c>
      <c r="L5" s="7">
        <v>79</v>
      </c>
      <c r="M5" s="7">
        <v>83</v>
      </c>
      <c r="N5" s="7">
        <v>73</v>
      </c>
      <c r="O5" s="7">
        <v>82</v>
      </c>
      <c r="P5" s="7">
        <v>85</v>
      </c>
      <c r="Q5" s="7">
        <v>66</v>
      </c>
      <c r="R5" s="7">
        <v>70</v>
      </c>
      <c r="S5" s="7">
        <v>63</v>
      </c>
      <c r="T5" s="7">
        <v>88</v>
      </c>
      <c r="U5" s="7">
        <v>84</v>
      </c>
      <c r="V5" s="7">
        <v>85</v>
      </c>
      <c r="W5" s="7">
        <v>79</v>
      </c>
      <c r="X5" s="7">
        <v>83</v>
      </c>
      <c r="Y5" s="7">
        <v>50</v>
      </c>
      <c r="Z5" s="7">
        <v>50</v>
      </c>
      <c r="AA5" s="7">
        <v>77</v>
      </c>
      <c r="AB5" s="7">
        <v>91</v>
      </c>
      <c r="AC5" s="7">
        <v>7</v>
      </c>
      <c r="AD5" s="7">
        <v>3</v>
      </c>
      <c r="AE5" s="7">
        <v>4</v>
      </c>
      <c r="AF5" s="7">
        <v>6</v>
      </c>
    </row>
    <row r="6" spans="1:32">
      <c r="A6" s="4" t="s">
        <v>113</v>
      </c>
      <c r="B6" s="4">
        <f t="shared" si="0"/>
        <v>5</v>
      </c>
      <c r="C6" s="5" t="s">
        <v>107</v>
      </c>
      <c r="D6" s="7">
        <v>83</v>
      </c>
      <c r="E6" s="6" t="s">
        <v>887</v>
      </c>
      <c r="F6" s="7">
        <v>174</v>
      </c>
      <c r="G6" s="7">
        <v>75</v>
      </c>
      <c r="H6" s="7" t="s">
        <v>114</v>
      </c>
      <c r="I6" s="7">
        <v>76</v>
      </c>
      <c r="J6" s="7">
        <v>83</v>
      </c>
      <c r="K6" s="7">
        <v>84</v>
      </c>
      <c r="L6" s="7">
        <v>75</v>
      </c>
      <c r="M6" s="7">
        <v>77</v>
      </c>
      <c r="N6" s="7">
        <v>71</v>
      </c>
      <c r="O6" s="7">
        <v>72</v>
      </c>
      <c r="P6" s="7">
        <v>75</v>
      </c>
      <c r="Q6" s="7">
        <v>69</v>
      </c>
      <c r="R6" s="7">
        <v>68</v>
      </c>
      <c r="S6" s="7">
        <v>61</v>
      </c>
      <c r="T6" s="7">
        <v>84</v>
      </c>
      <c r="U6" s="7">
        <v>81</v>
      </c>
      <c r="V6" s="7">
        <v>85</v>
      </c>
      <c r="W6" s="7">
        <v>76</v>
      </c>
      <c r="X6" s="7">
        <v>78</v>
      </c>
      <c r="Y6" s="7">
        <v>50</v>
      </c>
      <c r="Z6" s="7">
        <v>50</v>
      </c>
      <c r="AA6" s="7">
        <v>72</v>
      </c>
      <c r="AB6" s="7">
        <v>84</v>
      </c>
      <c r="AC6" s="7">
        <v>5</v>
      </c>
      <c r="AD6" s="7">
        <v>3</v>
      </c>
      <c r="AE6" s="7">
        <v>5</v>
      </c>
      <c r="AF6" s="7">
        <v>6</v>
      </c>
    </row>
    <row r="7" spans="1:32">
      <c r="A7" s="4" t="s">
        <v>115</v>
      </c>
      <c r="B7" s="4">
        <f t="shared" si="0"/>
        <v>6</v>
      </c>
      <c r="C7" s="5" t="s">
        <v>107</v>
      </c>
      <c r="D7" s="7">
        <v>81</v>
      </c>
      <c r="E7" s="6" t="s">
        <v>883</v>
      </c>
      <c r="F7" s="7">
        <v>181</v>
      </c>
      <c r="G7" s="7">
        <v>77</v>
      </c>
      <c r="H7" s="7" t="s">
        <v>110</v>
      </c>
      <c r="I7" s="7">
        <v>77</v>
      </c>
      <c r="J7" s="7">
        <v>80</v>
      </c>
      <c r="K7" s="7">
        <v>78</v>
      </c>
      <c r="L7" s="7">
        <v>77</v>
      </c>
      <c r="M7" s="7">
        <v>76</v>
      </c>
      <c r="N7" s="7">
        <v>76</v>
      </c>
      <c r="O7" s="7">
        <v>66</v>
      </c>
      <c r="P7" s="7">
        <v>70</v>
      </c>
      <c r="Q7" s="7">
        <v>79</v>
      </c>
      <c r="R7" s="7">
        <v>70</v>
      </c>
      <c r="S7" s="7">
        <v>67</v>
      </c>
      <c r="T7" s="7">
        <v>80</v>
      </c>
      <c r="U7" s="7">
        <v>78</v>
      </c>
      <c r="V7" s="7">
        <v>78</v>
      </c>
      <c r="W7" s="7">
        <v>79</v>
      </c>
      <c r="X7" s="7">
        <v>83</v>
      </c>
      <c r="Y7" s="7">
        <v>50</v>
      </c>
      <c r="Z7" s="7">
        <v>50</v>
      </c>
      <c r="AA7" s="7">
        <v>84</v>
      </c>
      <c r="AB7" s="7">
        <v>83</v>
      </c>
      <c r="AC7" s="7">
        <v>6</v>
      </c>
      <c r="AD7" s="7">
        <v>3</v>
      </c>
      <c r="AE7" s="7">
        <v>4</v>
      </c>
      <c r="AF7" s="7">
        <v>4</v>
      </c>
    </row>
    <row r="8" spans="1:32">
      <c r="A8" s="4" t="s">
        <v>116</v>
      </c>
      <c r="B8" s="4">
        <f t="shared" si="0"/>
        <v>7</v>
      </c>
      <c r="C8" s="5" t="s">
        <v>107</v>
      </c>
      <c r="D8" s="7">
        <v>84</v>
      </c>
      <c r="E8" s="6" t="s">
        <v>883</v>
      </c>
      <c r="F8" s="7">
        <v>187</v>
      </c>
      <c r="G8" s="7">
        <v>80</v>
      </c>
      <c r="H8" s="7" t="s">
        <v>114</v>
      </c>
      <c r="I8" s="7">
        <v>71</v>
      </c>
      <c r="J8" s="7">
        <v>75</v>
      </c>
      <c r="K8" s="7">
        <v>76</v>
      </c>
      <c r="L8" s="7">
        <v>79</v>
      </c>
      <c r="M8" s="7">
        <v>81</v>
      </c>
      <c r="N8" s="7">
        <v>66</v>
      </c>
      <c r="O8" s="7">
        <v>65</v>
      </c>
      <c r="P8" s="7">
        <v>68</v>
      </c>
      <c r="Q8" s="7">
        <v>75</v>
      </c>
      <c r="R8" s="7">
        <v>77</v>
      </c>
      <c r="S8" s="7">
        <v>72</v>
      </c>
      <c r="T8" s="7">
        <v>77</v>
      </c>
      <c r="U8" s="7">
        <v>82</v>
      </c>
      <c r="V8" s="7">
        <v>73</v>
      </c>
      <c r="W8" s="7">
        <v>83</v>
      </c>
      <c r="X8" s="7">
        <v>77</v>
      </c>
      <c r="Y8" s="7">
        <v>50</v>
      </c>
      <c r="Z8" s="7">
        <v>50</v>
      </c>
      <c r="AA8" s="7">
        <v>75</v>
      </c>
      <c r="AB8" s="7">
        <v>87</v>
      </c>
      <c r="AC8" s="7">
        <v>6</v>
      </c>
      <c r="AD8" s="7">
        <v>2</v>
      </c>
      <c r="AE8" s="7">
        <v>5</v>
      </c>
      <c r="AF8" s="7">
        <v>6</v>
      </c>
    </row>
    <row r="9" spans="1:32">
      <c r="A9" s="4" t="s">
        <v>117</v>
      </c>
      <c r="B9" s="4">
        <f t="shared" si="0"/>
        <v>8</v>
      </c>
      <c r="C9" s="5" t="s">
        <v>107</v>
      </c>
      <c r="D9" s="7">
        <v>85</v>
      </c>
      <c r="E9" s="6" t="s">
        <v>883</v>
      </c>
      <c r="F9" s="7">
        <v>179</v>
      </c>
      <c r="G9" s="7">
        <v>66</v>
      </c>
      <c r="H9" s="7" t="s">
        <v>110</v>
      </c>
      <c r="I9" s="7">
        <v>80</v>
      </c>
      <c r="J9" s="7">
        <v>87</v>
      </c>
      <c r="K9" s="7">
        <v>84</v>
      </c>
      <c r="L9" s="7">
        <v>84</v>
      </c>
      <c r="M9" s="7">
        <v>81</v>
      </c>
      <c r="N9" s="7">
        <v>75</v>
      </c>
      <c r="O9" s="7">
        <v>78</v>
      </c>
      <c r="P9" s="7">
        <v>80</v>
      </c>
      <c r="Q9" s="7">
        <v>63</v>
      </c>
      <c r="R9" s="7">
        <v>52</v>
      </c>
      <c r="S9" s="7">
        <v>49</v>
      </c>
      <c r="T9" s="7">
        <v>76</v>
      </c>
      <c r="U9" s="7">
        <v>76</v>
      </c>
      <c r="V9" s="7">
        <v>83</v>
      </c>
      <c r="W9" s="7">
        <v>71</v>
      </c>
      <c r="X9" s="7">
        <v>72</v>
      </c>
      <c r="Y9" s="7">
        <v>50</v>
      </c>
      <c r="Z9" s="7">
        <v>50</v>
      </c>
      <c r="AA9" s="7">
        <v>66</v>
      </c>
      <c r="AB9" s="7">
        <v>81</v>
      </c>
      <c r="AC9" s="7">
        <v>5</v>
      </c>
      <c r="AD9" s="7">
        <v>3</v>
      </c>
      <c r="AE9" s="7">
        <v>5</v>
      </c>
      <c r="AF9" s="7">
        <v>5</v>
      </c>
    </row>
    <row r="10" spans="1:32">
      <c r="A10" s="4" t="s">
        <v>118</v>
      </c>
      <c r="B10" s="4">
        <f t="shared" si="0"/>
        <v>9</v>
      </c>
      <c r="C10" s="5" t="s">
        <v>107</v>
      </c>
      <c r="D10" s="6">
        <v>87</v>
      </c>
      <c r="E10" s="6" t="s">
        <v>885</v>
      </c>
      <c r="F10" s="6">
        <v>180</v>
      </c>
      <c r="G10" s="6">
        <v>85</v>
      </c>
      <c r="H10" s="6" t="s">
        <v>114</v>
      </c>
      <c r="I10" s="6">
        <v>82</v>
      </c>
      <c r="J10" s="6">
        <v>82</v>
      </c>
      <c r="K10" s="6">
        <v>85</v>
      </c>
      <c r="L10" s="6">
        <v>74</v>
      </c>
      <c r="M10" s="6">
        <v>80</v>
      </c>
      <c r="N10" s="6">
        <v>82</v>
      </c>
      <c r="O10" s="6">
        <v>82</v>
      </c>
      <c r="P10" s="6">
        <v>75</v>
      </c>
      <c r="Q10" s="6">
        <v>75</v>
      </c>
      <c r="R10" s="6">
        <v>50</v>
      </c>
      <c r="S10" s="6">
        <v>50</v>
      </c>
      <c r="T10" s="6">
        <v>94</v>
      </c>
      <c r="U10" s="6">
        <v>90</v>
      </c>
      <c r="V10" s="6">
        <v>85</v>
      </c>
      <c r="W10" s="6">
        <v>89</v>
      </c>
      <c r="X10" s="6">
        <v>85</v>
      </c>
      <c r="Y10" s="6">
        <v>50</v>
      </c>
      <c r="Z10" s="6">
        <v>50</v>
      </c>
      <c r="AA10" s="6">
        <v>75</v>
      </c>
      <c r="AB10" s="6">
        <v>80</v>
      </c>
      <c r="AC10" s="6">
        <v>6</v>
      </c>
      <c r="AD10" s="6">
        <v>3</v>
      </c>
      <c r="AE10" s="6">
        <v>2</v>
      </c>
      <c r="AF10" s="6">
        <v>4</v>
      </c>
    </row>
    <row r="11" spans="1:32">
      <c r="A11" s="4" t="s">
        <v>119</v>
      </c>
      <c r="B11" s="4">
        <f t="shared" si="0"/>
        <v>10</v>
      </c>
      <c r="C11" s="5" t="s">
        <v>107</v>
      </c>
      <c r="D11" s="6">
        <v>92</v>
      </c>
      <c r="E11" s="6" t="s">
        <v>885</v>
      </c>
      <c r="F11" s="6">
        <v>174</v>
      </c>
      <c r="G11" s="6">
        <v>64</v>
      </c>
      <c r="H11" s="6" t="s">
        <v>120</v>
      </c>
      <c r="I11" s="6">
        <v>82</v>
      </c>
      <c r="J11" s="6">
        <v>93</v>
      </c>
      <c r="K11" s="6">
        <v>98</v>
      </c>
      <c r="L11" s="6">
        <v>81</v>
      </c>
      <c r="M11" s="6">
        <v>80</v>
      </c>
      <c r="N11" s="6">
        <v>84</v>
      </c>
      <c r="O11" s="6">
        <v>85</v>
      </c>
      <c r="P11" s="6">
        <v>82</v>
      </c>
      <c r="Q11" s="6">
        <v>65</v>
      </c>
      <c r="R11" s="6">
        <v>50</v>
      </c>
      <c r="S11" s="6">
        <v>43</v>
      </c>
      <c r="T11" s="6">
        <v>75</v>
      </c>
      <c r="U11" s="6">
        <v>83</v>
      </c>
      <c r="V11" s="6">
        <v>93</v>
      </c>
      <c r="W11" s="6">
        <v>73</v>
      </c>
      <c r="X11" s="6">
        <v>83</v>
      </c>
      <c r="Y11" s="6">
        <v>50</v>
      </c>
      <c r="Z11" s="6">
        <v>50</v>
      </c>
      <c r="AA11" s="6">
        <v>65</v>
      </c>
      <c r="AB11" s="6">
        <v>78</v>
      </c>
      <c r="AC11" s="6">
        <v>5</v>
      </c>
      <c r="AD11" s="6">
        <v>2</v>
      </c>
      <c r="AE11" s="6">
        <v>5</v>
      </c>
      <c r="AF11" s="6">
        <v>6</v>
      </c>
    </row>
    <row r="12" spans="1:32">
      <c r="A12" s="4" t="s">
        <v>121</v>
      </c>
      <c r="B12" s="4">
        <f t="shared" si="0"/>
        <v>11</v>
      </c>
      <c r="C12" s="5" t="s">
        <v>107</v>
      </c>
      <c r="D12" s="7">
        <v>89</v>
      </c>
      <c r="E12" s="6" t="s">
        <v>885</v>
      </c>
      <c r="F12" s="7">
        <v>185</v>
      </c>
      <c r="G12" s="7">
        <v>84</v>
      </c>
      <c r="H12" s="7" t="s">
        <v>110</v>
      </c>
      <c r="I12" s="7">
        <v>88</v>
      </c>
      <c r="J12" s="7">
        <v>81</v>
      </c>
      <c r="K12" s="7">
        <v>77</v>
      </c>
      <c r="L12" s="7">
        <v>75</v>
      </c>
      <c r="M12" s="7">
        <v>65</v>
      </c>
      <c r="N12" s="7">
        <v>91</v>
      </c>
      <c r="O12" s="7">
        <v>77</v>
      </c>
      <c r="P12" s="7">
        <v>71</v>
      </c>
      <c r="Q12" s="7">
        <v>83</v>
      </c>
      <c r="R12" s="7">
        <v>47</v>
      </c>
      <c r="S12" s="7">
        <v>45</v>
      </c>
      <c r="T12" s="7">
        <v>82</v>
      </c>
      <c r="U12" s="7">
        <v>73</v>
      </c>
      <c r="V12" s="7">
        <v>71</v>
      </c>
      <c r="W12" s="7">
        <v>83</v>
      </c>
      <c r="X12" s="7">
        <v>80</v>
      </c>
      <c r="Y12" s="7">
        <v>50</v>
      </c>
      <c r="Z12" s="7">
        <v>50</v>
      </c>
      <c r="AA12" s="7">
        <v>72</v>
      </c>
      <c r="AB12" s="7">
        <v>73</v>
      </c>
      <c r="AC12" s="7">
        <v>6</v>
      </c>
      <c r="AD12" s="7">
        <v>1</v>
      </c>
      <c r="AE12" s="7">
        <v>4</v>
      </c>
      <c r="AF12" s="7">
        <v>5</v>
      </c>
    </row>
    <row r="13" spans="1:32">
      <c r="A13" s="4" t="s">
        <v>122</v>
      </c>
      <c r="B13" s="4">
        <f t="shared" si="0"/>
        <v>12</v>
      </c>
      <c r="C13" s="5" t="s">
        <v>107</v>
      </c>
      <c r="D13" s="7">
        <v>80</v>
      </c>
      <c r="E13" s="6" t="s">
        <v>886</v>
      </c>
      <c r="F13" s="7">
        <v>188</v>
      </c>
      <c r="G13" s="7">
        <v>80</v>
      </c>
      <c r="H13" s="7" t="s">
        <v>114</v>
      </c>
      <c r="I13" s="7">
        <v>42</v>
      </c>
      <c r="J13" s="7">
        <v>57</v>
      </c>
      <c r="K13" s="7">
        <v>55</v>
      </c>
      <c r="L13" s="7">
        <v>60</v>
      </c>
      <c r="M13" s="7">
        <v>63</v>
      </c>
      <c r="N13" s="7">
        <v>46</v>
      </c>
      <c r="O13" s="7">
        <v>48</v>
      </c>
      <c r="P13" s="7">
        <v>44</v>
      </c>
      <c r="Q13" s="7">
        <v>47</v>
      </c>
      <c r="R13" s="7">
        <v>43</v>
      </c>
      <c r="S13" s="7">
        <v>42</v>
      </c>
      <c r="T13" s="7">
        <v>75</v>
      </c>
      <c r="U13" s="7">
        <v>71</v>
      </c>
      <c r="V13" s="7">
        <v>69</v>
      </c>
      <c r="W13" s="7">
        <v>86</v>
      </c>
      <c r="X13" s="7">
        <v>78</v>
      </c>
      <c r="Y13" s="7">
        <v>85</v>
      </c>
      <c r="Z13" s="7">
        <v>80</v>
      </c>
      <c r="AA13" s="7">
        <v>73</v>
      </c>
      <c r="AB13" s="7">
        <v>59</v>
      </c>
      <c r="AC13" s="7">
        <v>6</v>
      </c>
      <c r="AD13" s="7">
        <v>3</v>
      </c>
      <c r="AE13" s="7">
        <v>3</v>
      </c>
      <c r="AF13" s="7">
        <v>3</v>
      </c>
    </row>
    <row r="14" spans="1:32">
      <c r="A14" s="4" t="s">
        <v>123</v>
      </c>
      <c r="B14" s="4">
        <f t="shared" si="0"/>
        <v>13</v>
      </c>
      <c r="C14" s="5" t="s">
        <v>107</v>
      </c>
      <c r="D14" s="7">
        <v>81</v>
      </c>
      <c r="E14" s="6" t="s">
        <v>886</v>
      </c>
      <c r="F14" s="7">
        <v>191</v>
      </c>
      <c r="G14" s="7">
        <v>86</v>
      </c>
      <c r="H14" s="7" t="s">
        <v>114</v>
      </c>
      <c r="I14" s="7">
        <v>41</v>
      </c>
      <c r="J14" s="7">
        <v>54</v>
      </c>
      <c r="K14" s="7">
        <v>65</v>
      </c>
      <c r="L14" s="7">
        <v>57</v>
      </c>
      <c r="M14" s="7">
        <v>59</v>
      </c>
      <c r="N14" s="7">
        <v>45</v>
      </c>
      <c r="O14" s="7">
        <v>46</v>
      </c>
      <c r="P14" s="7">
        <v>44</v>
      </c>
      <c r="Q14" s="7">
        <v>48</v>
      </c>
      <c r="R14" s="7">
        <v>45</v>
      </c>
      <c r="S14" s="7">
        <v>40</v>
      </c>
      <c r="T14" s="7">
        <v>77</v>
      </c>
      <c r="U14" s="7">
        <v>69</v>
      </c>
      <c r="V14" s="7">
        <v>72</v>
      </c>
      <c r="W14" s="7">
        <v>81</v>
      </c>
      <c r="X14" s="7">
        <v>81</v>
      </c>
      <c r="Y14" s="7">
        <v>88</v>
      </c>
      <c r="Z14" s="7">
        <v>79</v>
      </c>
      <c r="AA14" s="7">
        <v>68</v>
      </c>
      <c r="AB14" s="7">
        <v>60</v>
      </c>
      <c r="AC14" s="7">
        <v>5</v>
      </c>
      <c r="AD14" s="7">
        <v>3</v>
      </c>
      <c r="AE14" s="7">
        <v>3</v>
      </c>
      <c r="AF14" s="7">
        <v>3</v>
      </c>
    </row>
    <row r="15" spans="1:32">
      <c r="A15" s="4" t="s">
        <v>124</v>
      </c>
      <c r="B15" s="4">
        <f t="shared" si="0"/>
        <v>14</v>
      </c>
      <c r="C15" s="5" t="s">
        <v>107</v>
      </c>
      <c r="D15" s="7">
        <v>82</v>
      </c>
      <c r="E15" s="6" t="s">
        <v>887</v>
      </c>
      <c r="F15" s="7">
        <v>188</v>
      </c>
      <c r="G15" s="7">
        <v>87</v>
      </c>
      <c r="H15" s="7" t="s">
        <v>114</v>
      </c>
      <c r="I15" s="7">
        <v>68</v>
      </c>
      <c r="J15" s="7">
        <v>75</v>
      </c>
      <c r="K15" s="7">
        <v>75</v>
      </c>
      <c r="L15" s="7">
        <v>75</v>
      </c>
      <c r="M15" s="7">
        <v>78</v>
      </c>
      <c r="N15" s="7">
        <v>63</v>
      </c>
      <c r="O15" s="7">
        <v>72</v>
      </c>
      <c r="P15" s="7">
        <v>64</v>
      </c>
      <c r="Q15" s="7">
        <v>81</v>
      </c>
      <c r="R15" s="7">
        <v>83</v>
      </c>
      <c r="S15" s="7">
        <v>72</v>
      </c>
      <c r="T15" s="7">
        <v>83</v>
      </c>
      <c r="U15" s="7">
        <v>76</v>
      </c>
      <c r="V15" s="7">
        <v>75</v>
      </c>
      <c r="W15" s="7">
        <v>84</v>
      </c>
      <c r="X15" s="7">
        <v>83</v>
      </c>
      <c r="Y15" s="7">
        <v>50</v>
      </c>
      <c r="Z15" s="7">
        <v>50</v>
      </c>
      <c r="AA15" s="7">
        <v>70</v>
      </c>
      <c r="AB15" s="7">
        <v>78</v>
      </c>
      <c r="AC15" s="7">
        <v>5</v>
      </c>
      <c r="AD15" s="7">
        <v>3</v>
      </c>
      <c r="AE15" s="7">
        <v>4</v>
      </c>
      <c r="AF15" s="7">
        <v>4</v>
      </c>
    </row>
    <row r="16" spans="1:32">
      <c r="A16" s="4" t="s">
        <v>125</v>
      </c>
      <c r="B16" s="4">
        <f t="shared" si="0"/>
        <v>15</v>
      </c>
      <c r="C16" s="5" t="s">
        <v>107</v>
      </c>
      <c r="D16" s="7">
        <v>81</v>
      </c>
      <c r="E16" s="6" t="s">
        <v>887</v>
      </c>
      <c r="F16" s="7">
        <v>193</v>
      </c>
      <c r="G16" s="7">
        <v>84</v>
      </c>
      <c r="H16" s="7" t="s">
        <v>110</v>
      </c>
      <c r="I16" s="7">
        <v>61</v>
      </c>
      <c r="J16" s="7">
        <v>70</v>
      </c>
      <c r="K16" s="7">
        <v>68</v>
      </c>
      <c r="L16" s="7">
        <v>69</v>
      </c>
      <c r="M16" s="7">
        <v>66</v>
      </c>
      <c r="N16" s="7">
        <v>58</v>
      </c>
      <c r="O16" s="7">
        <v>55</v>
      </c>
      <c r="P16" s="7">
        <v>53</v>
      </c>
      <c r="Q16" s="7">
        <v>84</v>
      </c>
      <c r="R16" s="7">
        <v>75</v>
      </c>
      <c r="S16" s="7">
        <v>78</v>
      </c>
      <c r="T16" s="7">
        <v>79</v>
      </c>
      <c r="U16" s="7">
        <v>74</v>
      </c>
      <c r="V16" s="7">
        <v>70</v>
      </c>
      <c r="W16" s="7">
        <v>85</v>
      </c>
      <c r="X16" s="7">
        <v>80</v>
      </c>
      <c r="Y16" s="7">
        <v>50</v>
      </c>
      <c r="Z16" s="7">
        <v>50</v>
      </c>
      <c r="AA16" s="7">
        <v>75</v>
      </c>
      <c r="AB16" s="7">
        <v>75</v>
      </c>
      <c r="AC16" s="7">
        <v>5</v>
      </c>
      <c r="AD16" s="7">
        <v>3</v>
      </c>
      <c r="AE16" s="7">
        <v>5</v>
      </c>
      <c r="AF16" s="7">
        <v>5</v>
      </c>
    </row>
    <row r="17" spans="1:32">
      <c r="A17" s="4" t="s">
        <v>126</v>
      </c>
      <c r="B17" s="4">
        <f t="shared" si="0"/>
        <v>16</v>
      </c>
      <c r="C17" s="5" t="s">
        <v>107</v>
      </c>
      <c r="D17" s="6">
        <v>83</v>
      </c>
      <c r="E17" s="6" t="s">
        <v>887</v>
      </c>
      <c r="F17" s="6">
        <v>183</v>
      </c>
      <c r="G17" s="6">
        <v>73</v>
      </c>
      <c r="H17" s="6" t="s">
        <v>114</v>
      </c>
      <c r="I17" s="6">
        <v>75</v>
      </c>
      <c r="J17" s="6">
        <v>79</v>
      </c>
      <c r="K17" s="6">
        <v>84</v>
      </c>
      <c r="L17" s="6">
        <v>74</v>
      </c>
      <c r="M17" s="6">
        <v>84</v>
      </c>
      <c r="N17" s="6">
        <v>70</v>
      </c>
      <c r="O17" s="6">
        <v>77</v>
      </c>
      <c r="P17" s="6">
        <v>82</v>
      </c>
      <c r="Q17" s="6">
        <v>70</v>
      </c>
      <c r="R17" s="6">
        <v>67</v>
      </c>
      <c r="S17" s="6">
        <v>62</v>
      </c>
      <c r="T17" s="6">
        <v>84</v>
      </c>
      <c r="U17" s="6">
        <v>84</v>
      </c>
      <c r="V17" s="6">
        <v>83</v>
      </c>
      <c r="W17" s="6">
        <v>77</v>
      </c>
      <c r="X17" s="6">
        <v>72</v>
      </c>
      <c r="Y17" s="6">
        <v>50</v>
      </c>
      <c r="Z17" s="6">
        <v>50</v>
      </c>
      <c r="AA17" s="6">
        <v>73</v>
      </c>
      <c r="AB17" s="6">
        <v>84</v>
      </c>
      <c r="AC17" s="6">
        <v>6</v>
      </c>
      <c r="AD17" s="6">
        <v>2</v>
      </c>
      <c r="AE17" s="6">
        <v>4</v>
      </c>
      <c r="AF17" s="6">
        <v>4</v>
      </c>
    </row>
    <row r="18" spans="1:32">
      <c r="A18" s="4" t="s">
        <v>127</v>
      </c>
      <c r="B18" s="4">
        <f t="shared" si="0"/>
        <v>17</v>
      </c>
      <c r="C18" s="5" t="s">
        <v>107</v>
      </c>
      <c r="D18" s="6">
        <v>81</v>
      </c>
      <c r="E18" s="6" t="s">
        <v>883</v>
      </c>
      <c r="F18" s="6">
        <v>174</v>
      </c>
      <c r="G18" s="6">
        <v>76</v>
      </c>
      <c r="H18" s="6" t="s">
        <v>110</v>
      </c>
      <c r="I18" s="6">
        <v>69</v>
      </c>
      <c r="J18" s="6">
        <v>78</v>
      </c>
      <c r="K18" s="6">
        <v>75</v>
      </c>
      <c r="L18" s="6">
        <v>78</v>
      </c>
      <c r="M18" s="6">
        <v>76</v>
      </c>
      <c r="N18" s="6">
        <v>68</v>
      </c>
      <c r="O18" s="6">
        <v>72</v>
      </c>
      <c r="P18" s="6">
        <v>68</v>
      </c>
      <c r="Q18" s="6">
        <v>66</v>
      </c>
      <c r="R18" s="6">
        <v>77</v>
      </c>
      <c r="S18" s="6">
        <v>66</v>
      </c>
      <c r="T18" s="6">
        <v>80</v>
      </c>
      <c r="U18" s="6">
        <v>78</v>
      </c>
      <c r="V18" s="6">
        <v>78</v>
      </c>
      <c r="W18" s="6">
        <v>73</v>
      </c>
      <c r="X18" s="6">
        <v>80</v>
      </c>
      <c r="Y18" s="6">
        <v>50</v>
      </c>
      <c r="Z18" s="6">
        <v>50</v>
      </c>
      <c r="AA18" s="6">
        <v>69</v>
      </c>
      <c r="AB18" s="6">
        <v>83</v>
      </c>
      <c r="AC18" s="6">
        <v>4</v>
      </c>
      <c r="AD18" s="6">
        <v>3</v>
      </c>
      <c r="AE18" s="6">
        <v>5</v>
      </c>
      <c r="AF18" s="6">
        <v>5</v>
      </c>
    </row>
    <row r="19" spans="1:32">
      <c r="A19" s="4" t="s">
        <v>128</v>
      </c>
      <c r="B19" s="4">
        <f t="shared" si="0"/>
        <v>18</v>
      </c>
      <c r="C19" s="5" t="s">
        <v>107</v>
      </c>
      <c r="D19" s="7">
        <v>82</v>
      </c>
      <c r="E19" s="6" t="s">
        <v>883</v>
      </c>
      <c r="F19" s="7">
        <v>170</v>
      </c>
      <c r="G19" s="7">
        <v>71</v>
      </c>
      <c r="H19" s="7" t="s">
        <v>110</v>
      </c>
      <c r="I19" s="7">
        <v>75</v>
      </c>
      <c r="J19" s="7">
        <v>82</v>
      </c>
      <c r="K19" s="7">
        <v>77</v>
      </c>
      <c r="L19" s="7">
        <v>81</v>
      </c>
      <c r="M19" s="7">
        <v>80</v>
      </c>
      <c r="N19" s="7">
        <v>73</v>
      </c>
      <c r="O19" s="7">
        <v>80</v>
      </c>
      <c r="P19" s="7">
        <v>78</v>
      </c>
      <c r="Q19" s="7">
        <v>67</v>
      </c>
      <c r="R19" s="7">
        <v>65</v>
      </c>
      <c r="S19" s="7">
        <v>54</v>
      </c>
      <c r="T19" s="7">
        <v>85</v>
      </c>
      <c r="U19" s="7">
        <v>78</v>
      </c>
      <c r="V19" s="7">
        <v>81</v>
      </c>
      <c r="W19" s="7">
        <v>72</v>
      </c>
      <c r="X19" s="7">
        <v>80</v>
      </c>
      <c r="Y19" s="7">
        <v>50</v>
      </c>
      <c r="Z19" s="7">
        <v>50</v>
      </c>
      <c r="AA19" s="7">
        <v>68</v>
      </c>
      <c r="AB19" s="7">
        <v>83</v>
      </c>
      <c r="AC19" s="7">
        <v>5</v>
      </c>
      <c r="AD19" s="7">
        <v>3</v>
      </c>
      <c r="AE19" s="7">
        <v>5</v>
      </c>
      <c r="AF19" s="7">
        <v>5</v>
      </c>
    </row>
    <row r="20" spans="1:32">
      <c r="A20" s="4" t="s">
        <v>129</v>
      </c>
      <c r="B20" s="4">
        <f t="shared" si="0"/>
        <v>19</v>
      </c>
      <c r="C20" s="5" t="s">
        <v>107</v>
      </c>
      <c r="D20" s="6">
        <v>83</v>
      </c>
      <c r="E20" s="6" t="s">
        <v>883</v>
      </c>
      <c r="F20" s="6">
        <v>162</v>
      </c>
      <c r="G20" s="6">
        <v>57</v>
      </c>
      <c r="H20" s="6" t="s">
        <v>110</v>
      </c>
      <c r="I20" s="6">
        <v>75</v>
      </c>
      <c r="J20" s="6">
        <v>83</v>
      </c>
      <c r="K20" s="6">
        <v>86</v>
      </c>
      <c r="L20" s="6">
        <v>76</v>
      </c>
      <c r="M20" s="6">
        <v>73</v>
      </c>
      <c r="N20" s="6">
        <v>73</v>
      </c>
      <c r="O20" s="6">
        <v>72</v>
      </c>
      <c r="P20" s="6">
        <v>72</v>
      </c>
      <c r="Q20" s="6">
        <v>63</v>
      </c>
      <c r="R20" s="6">
        <v>47</v>
      </c>
      <c r="S20" s="6">
        <v>45</v>
      </c>
      <c r="T20" s="6">
        <v>74</v>
      </c>
      <c r="U20" s="6">
        <v>76</v>
      </c>
      <c r="V20" s="6">
        <v>89</v>
      </c>
      <c r="W20" s="6">
        <v>66</v>
      </c>
      <c r="X20" s="6">
        <v>75</v>
      </c>
      <c r="Y20" s="6">
        <v>50</v>
      </c>
      <c r="Z20" s="6">
        <v>50</v>
      </c>
      <c r="AA20" s="6">
        <v>64</v>
      </c>
      <c r="AB20" s="6">
        <v>77</v>
      </c>
      <c r="AC20" s="6">
        <v>4</v>
      </c>
      <c r="AD20" s="6">
        <v>3</v>
      </c>
      <c r="AE20" s="6">
        <v>5</v>
      </c>
      <c r="AF20" s="6">
        <v>5</v>
      </c>
    </row>
    <row r="21" spans="1:32">
      <c r="A21" s="4" t="s">
        <v>130</v>
      </c>
      <c r="B21" s="4">
        <f t="shared" si="0"/>
        <v>20</v>
      </c>
      <c r="C21" s="5" t="s">
        <v>107</v>
      </c>
      <c r="D21" s="7">
        <v>85</v>
      </c>
      <c r="E21" s="6" t="s">
        <v>883</v>
      </c>
      <c r="F21" s="7">
        <v>174</v>
      </c>
      <c r="G21" s="7">
        <v>66</v>
      </c>
      <c r="H21" s="7" t="s">
        <v>110</v>
      </c>
      <c r="I21" s="7">
        <v>79</v>
      </c>
      <c r="J21" s="7">
        <v>85</v>
      </c>
      <c r="K21" s="7">
        <v>88</v>
      </c>
      <c r="L21" s="7">
        <v>82</v>
      </c>
      <c r="M21" s="7">
        <v>78</v>
      </c>
      <c r="N21" s="7">
        <v>76</v>
      </c>
      <c r="O21" s="7">
        <v>67</v>
      </c>
      <c r="P21" s="7">
        <v>73</v>
      </c>
      <c r="Q21" s="7">
        <v>63</v>
      </c>
      <c r="R21" s="7">
        <v>56</v>
      </c>
      <c r="S21" s="7">
        <v>46</v>
      </c>
      <c r="T21" s="7">
        <v>81</v>
      </c>
      <c r="U21" s="7">
        <v>82</v>
      </c>
      <c r="V21" s="7">
        <v>85</v>
      </c>
      <c r="W21" s="7">
        <v>75</v>
      </c>
      <c r="X21" s="7">
        <v>75</v>
      </c>
      <c r="Y21" s="7">
        <v>50</v>
      </c>
      <c r="Z21" s="7">
        <v>50</v>
      </c>
      <c r="AA21" s="7">
        <v>68</v>
      </c>
      <c r="AB21" s="7">
        <v>76</v>
      </c>
      <c r="AC21" s="7">
        <v>4</v>
      </c>
      <c r="AD21" s="7">
        <v>3</v>
      </c>
      <c r="AE21" s="7">
        <v>4</v>
      </c>
      <c r="AF21" s="7">
        <v>5</v>
      </c>
    </row>
    <row r="22" spans="1:32">
      <c r="A22" s="4" t="s">
        <v>131</v>
      </c>
      <c r="B22" s="4">
        <f t="shared" si="0"/>
        <v>21</v>
      </c>
      <c r="C22" s="5" t="s">
        <v>107</v>
      </c>
      <c r="D22" s="7">
        <v>85</v>
      </c>
      <c r="E22" s="6" t="s">
        <v>883</v>
      </c>
      <c r="F22" s="7">
        <v>180</v>
      </c>
      <c r="G22" s="7">
        <v>76</v>
      </c>
      <c r="H22" s="7" t="s">
        <v>110</v>
      </c>
      <c r="I22" s="7">
        <v>78</v>
      </c>
      <c r="J22" s="7">
        <v>85</v>
      </c>
      <c r="K22" s="7">
        <v>85</v>
      </c>
      <c r="L22" s="7">
        <v>83</v>
      </c>
      <c r="M22" s="7">
        <v>83</v>
      </c>
      <c r="N22" s="7">
        <v>76</v>
      </c>
      <c r="O22" s="7">
        <v>80</v>
      </c>
      <c r="P22" s="7">
        <v>82</v>
      </c>
      <c r="Q22" s="7">
        <v>69</v>
      </c>
      <c r="R22" s="7">
        <v>67</v>
      </c>
      <c r="S22" s="7">
        <v>58</v>
      </c>
      <c r="T22" s="7">
        <v>84</v>
      </c>
      <c r="U22" s="7">
        <v>78</v>
      </c>
      <c r="V22" s="7">
        <v>78</v>
      </c>
      <c r="W22" s="7">
        <v>78</v>
      </c>
      <c r="X22" s="7">
        <v>74</v>
      </c>
      <c r="Y22" s="7">
        <v>50</v>
      </c>
      <c r="Z22" s="7">
        <v>50</v>
      </c>
      <c r="AA22" s="7">
        <v>75</v>
      </c>
      <c r="AB22" s="7">
        <v>84</v>
      </c>
      <c r="AC22" s="7">
        <v>6</v>
      </c>
      <c r="AD22" s="7">
        <v>3</v>
      </c>
      <c r="AE22" s="7">
        <v>8</v>
      </c>
      <c r="AF22" s="7">
        <v>8</v>
      </c>
    </row>
    <row r="23" spans="1:32">
      <c r="A23" s="4" t="s">
        <v>132</v>
      </c>
      <c r="B23" s="4">
        <f t="shared" si="0"/>
        <v>22</v>
      </c>
      <c r="C23" s="5" t="s">
        <v>107</v>
      </c>
      <c r="D23" s="7">
        <v>83</v>
      </c>
      <c r="E23" s="6" t="s">
        <v>883</v>
      </c>
      <c r="F23" s="7">
        <v>168</v>
      </c>
      <c r="G23" s="7">
        <v>67</v>
      </c>
      <c r="H23" s="7" t="s">
        <v>110</v>
      </c>
      <c r="I23" s="7">
        <v>76</v>
      </c>
      <c r="J23" s="7">
        <v>85</v>
      </c>
      <c r="K23" s="7">
        <v>84</v>
      </c>
      <c r="L23" s="7">
        <v>84</v>
      </c>
      <c r="M23" s="7">
        <v>80</v>
      </c>
      <c r="N23" s="7">
        <v>73</v>
      </c>
      <c r="O23" s="7">
        <v>80</v>
      </c>
      <c r="P23" s="7">
        <v>81</v>
      </c>
      <c r="Q23" s="7">
        <v>64</v>
      </c>
      <c r="R23" s="7">
        <v>60</v>
      </c>
      <c r="S23" s="7">
        <v>51</v>
      </c>
      <c r="T23" s="7">
        <v>82</v>
      </c>
      <c r="U23" s="7">
        <v>77</v>
      </c>
      <c r="V23" s="7">
        <v>85</v>
      </c>
      <c r="W23" s="7">
        <v>70</v>
      </c>
      <c r="X23" s="7">
        <v>74</v>
      </c>
      <c r="Y23" s="7">
        <v>50</v>
      </c>
      <c r="Z23" s="7">
        <v>50</v>
      </c>
      <c r="AA23" s="7">
        <v>65</v>
      </c>
      <c r="AB23" s="7">
        <v>77</v>
      </c>
      <c r="AC23" s="7">
        <v>4</v>
      </c>
      <c r="AD23" s="7">
        <v>2</v>
      </c>
      <c r="AE23" s="7">
        <v>5</v>
      </c>
      <c r="AF23" s="7">
        <v>6</v>
      </c>
    </row>
    <row r="24" spans="1:32">
      <c r="A24" s="4" t="s">
        <v>133</v>
      </c>
      <c r="B24" s="4">
        <f t="shared" si="0"/>
        <v>23</v>
      </c>
      <c r="C24" s="5" t="s">
        <v>107</v>
      </c>
      <c r="D24" s="7">
        <v>81</v>
      </c>
      <c r="E24" s="6" t="s">
        <v>885</v>
      </c>
      <c r="F24" s="7">
        <v>188</v>
      </c>
      <c r="G24" s="7">
        <v>78</v>
      </c>
      <c r="H24" s="7" t="s">
        <v>114</v>
      </c>
      <c r="I24" s="7">
        <v>77</v>
      </c>
      <c r="J24" s="7">
        <v>85</v>
      </c>
      <c r="K24" s="7">
        <v>82</v>
      </c>
      <c r="L24" s="7">
        <v>71</v>
      </c>
      <c r="M24" s="7">
        <v>66</v>
      </c>
      <c r="N24" s="7">
        <v>76</v>
      </c>
      <c r="O24" s="7">
        <v>66</v>
      </c>
      <c r="P24" s="7">
        <v>65</v>
      </c>
      <c r="Q24" s="7">
        <v>75</v>
      </c>
      <c r="R24" s="7">
        <v>51</v>
      </c>
      <c r="S24" s="7">
        <v>47</v>
      </c>
      <c r="T24" s="7">
        <v>79</v>
      </c>
      <c r="U24" s="7">
        <v>84</v>
      </c>
      <c r="V24" s="7">
        <v>76</v>
      </c>
      <c r="W24" s="7">
        <v>82</v>
      </c>
      <c r="X24" s="7">
        <v>73</v>
      </c>
      <c r="Y24" s="7">
        <v>50</v>
      </c>
      <c r="Z24" s="7">
        <v>50</v>
      </c>
      <c r="AA24" s="7">
        <v>63</v>
      </c>
      <c r="AB24" s="7">
        <v>76</v>
      </c>
      <c r="AC24" s="7">
        <v>4</v>
      </c>
      <c r="AD24" s="7">
        <v>2</v>
      </c>
      <c r="AE24" s="7">
        <v>5</v>
      </c>
      <c r="AF24" s="7">
        <v>5</v>
      </c>
    </row>
    <row r="25" spans="1:32">
      <c r="A25" s="4" t="s">
        <v>134</v>
      </c>
      <c r="B25" s="4">
        <f t="shared" si="0"/>
        <v>1</v>
      </c>
      <c r="C25" s="5" t="s">
        <v>135</v>
      </c>
      <c r="D25" s="6">
        <v>84</v>
      </c>
      <c r="E25" s="6" t="s">
        <v>886</v>
      </c>
      <c r="F25" s="6">
        <v>193</v>
      </c>
      <c r="G25" s="6">
        <v>90</v>
      </c>
      <c r="H25" s="6" t="s">
        <v>110</v>
      </c>
      <c r="I25" s="6">
        <v>40</v>
      </c>
      <c r="J25" s="6">
        <v>52</v>
      </c>
      <c r="K25" s="6">
        <v>50</v>
      </c>
      <c r="L25" s="6">
        <v>50</v>
      </c>
      <c r="M25" s="6">
        <v>55</v>
      </c>
      <c r="N25" s="6">
        <v>45</v>
      </c>
      <c r="O25" s="6">
        <v>45</v>
      </c>
      <c r="P25" s="6">
        <v>45</v>
      </c>
      <c r="Q25" s="6">
        <v>55</v>
      </c>
      <c r="R25" s="6">
        <v>43</v>
      </c>
      <c r="S25" s="6">
        <v>44</v>
      </c>
      <c r="T25" s="6">
        <v>79</v>
      </c>
      <c r="U25" s="6">
        <v>78</v>
      </c>
      <c r="V25" s="6">
        <v>75</v>
      </c>
      <c r="W25" s="6">
        <v>85</v>
      </c>
      <c r="X25" s="6">
        <v>84</v>
      </c>
      <c r="Y25" s="6">
        <v>91</v>
      </c>
      <c r="Z25" s="6">
        <v>80</v>
      </c>
      <c r="AA25" s="6">
        <v>69</v>
      </c>
      <c r="AB25" s="6">
        <v>61</v>
      </c>
      <c r="AC25" s="6">
        <v>6</v>
      </c>
      <c r="AD25" s="6">
        <v>3</v>
      </c>
      <c r="AE25" s="6">
        <v>4</v>
      </c>
      <c r="AF25" s="6">
        <v>4</v>
      </c>
    </row>
    <row r="26" spans="1:32">
      <c r="A26" s="4" t="s">
        <v>136</v>
      </c>
      <c r="B26" s="4">
        <f t="shared" si="0"/>
        <v>2</v>
      </c>
      <c r="C26" s="5" t="s">
        <v>135</v>
      </c>
      <c r="D26" s="7">
        <v>83</v>
      </c>
      <c r="E26" s="6" t="s">
        <v>887</v>
      </c>
      <c r="F26" s="7">
        <v>183</v>
      </c>
      <c r="G26" s="7">
        <v>90</v>
      </c>
      <c r="H26" s="7" t="s">
        <v>110</v>
      </c>
      <c r="I26" s="7">
        <v>67</v>
      </c>
      <c r="J26" s="7">
        <v>69</v>
      </c>
      <c r="K26" s="7">
        <v>69</v>
      </c>
      <c r="L26" s="7">
        <v>73</v>
      </c>
      <c r="M26" s="7">
        <v>68</v>
      </c>
      <c r="N26" s="7">
        <v>60</v>
      </c>
      <c r="O26" s="7">
        <v>63</v>
      </c>
      <c r="P26" s="7">
        <v>59</v>
      </c>
      <c r="Q26" s="7">
        <v>79</v>
      </c>
      <c r="R26" s="7">
        <v>76</v>
      </c>
      <c r="S26" s="7">
        <v>81</v>
      </c>
      <c r="T26" s="7">
        <v>80</v>
      </c>
      <c r="U26" s="7">
        <v>87</v>
      </c>
      <c r="V26" s="7">
        <v>75</v>
      </c>
      <c r="W26" s="7">
        <v>84</v>
      </c>
      <c r="X26" s="7">
        <v>82</v>
      </c>
      <c r="Y26" s="7">
        <v>50</v>
      </c>
      <c r="Z26" s="7">
        <v>50</v>
      </c>
      <c r="AA26" s="7">
        <v>68</v>
      </c>
      <c r="AB26" s="7">
        <v>76</v>
      </c>
      <c r="AC26" s="7">
        <v>5</v>
      </c>
      <c r="AD26" s="7">
        <v>3</v>
      </c>
      <c r="AE26" s="7">
        <v>5</v>
      </c>
      <c r="AF26" s="7">
        <v>5</v>
      </c>
    </row>
    <row r="27" spans="1:32">
      <c r="A27" s="4" t="s">
        <v>137</v>
      </c>
      <c r="B27" s="4">
        <f t="shared" si="0"/>
        <v>3</v>
      </c>
      <c r="C27" s="5" t="s">
        <v>135</v>
      </c>
      <c r="D27" s="7">
        <v>84</v>
      </c>
      <c r="E27" s="6" t="s">
        <v>887</v>
      </c>
      <c r="F27" s="7">
        <v>180</v>
      </c>
      <c r="G27" s="7">
        <v>77</v>
      </c>
      <c r="H27" s="7" t="s">
        <v>110</v>
      </c>
      <c r="I27" s="7">
        <v>67</v>
      </c>
      <c r="J27" s="7">
        <v>78</v>
      </c>
      <c r="K27" s="7">
        <v>76</v>
      </c>
      <c r="L27" s="7">
        <v>83</v>
      </c>
      <c r="M27" s="7">
        <v>79</v>
      </c>
      <c r="N27" s="7">
        <v>58</v>
      </c>
      <c r="O27" s="7">
        <v>61</v>
      </c>
      <c r="P27" s="7">
        <v>61</v>
      </c>
      <c r="Q27" s="7">
        <v>75</v>
      </c>
      <c r="R27" s="7">
        <v>79</v>
      </c>
      <c r="S27" s="7">
        <v>80</v>
      </c>
      <c r="T27" s="7">
        <v>82</v>
      </c>
      <c r="U27" s="7">
        <v>86</v>
      </c>
      <c r="V27" s="7">
        <v>73</v>
      </c>
      <c r="W27" s="7">
        <v>88</v>
      </c>
      <c r="X27" s="7">
        <v>84</v>
      </c>
      <c r="Y27" s="7">
        <v>50</v>
      </c>
      <c r="Z27" s="7">
        <v>50</v>
      </c>
      <c r="AA27" s="7">
        <v>79</v>
      </c>
      <c r="AB27" s="7">
        <v>76</v>
      </c>
      <c r="AC27" s="7">
        <v>7</v>
      </c>
      <c r="AD27" s="7">
        <v>2</v>
      </c>
      <c r="AE27" s="7">
        <v>4</v>
      </c>
      <c r="AF27" s="7">
        <v>4</v>
      </c>
    </row>
    <row r="28" spans="1:32">
      <c r="A28" s="4" t="s">
        <v>138</v>
      </c>
      <c r="B28" s="4">
        <f t="shared" si="0"/>
        <v>4</v>
      </c>
      <c r="C28" s="5" t="s">
        <v>135</v>
      </c>
      <c r="D28" s="6">
        <v>78</v>
      </c>
      <c r="E28" s="6" t="s">
        <v>887</v>
      </c>
      <c r="F28" s="6">
        <v>176</v>
      </c>
      <c r="G28" s="6">
        <v>77</v>
      </c>
      <c r="H28" s="6" t="s">
        <v>110</v>
      </c>
      <c r="I28" s="6">
        <v>67</v>
      </c>
      <c r="J28" s="6">
        <v>75</v>
      </c>
      <c r="K28" s="6">
        <v>69</v>
      </c>
      <c r="L28" s="6">
        <v>67</v>
      </c>
      <c r="M28" s="6">
        <v>65</v>
      </c>
      <c r="N28" s="6">
        <v>65</v>
      </c>
      <c r="O28" s="6">
        <v>65</v>
      </c>
      <c r="P28" s="6">
        <v>65</v>
      </c>
      <c r="Q28" s="6">
        <v>72</v>
      </c>
      <c r="R28" s="6">
        <v>68</v>
      </c>
      <c r="S28" s="6">
        <v>74</v>
      </c>
      <c r="T28" s="6">
        <v>81</v>
      </c>
      <c r="U28" s="6">
        <v>83</v>
      </c>
      <c r="V28" s="6">
        <v>75</v>
      </c>
      <c r="W28" s="6">
        <v>78</v>
      </c>
      <c r="X28" s="6">
        <v>83</v>
      </c>
      <c r="Y28" s="6">
        <v>50</v>
      </c>
      <c r="Z28" s="6">
        <v>50</v>
      </c>
      <c r="AA28" s="6">
        <v>65</v>
      </c>
      <c r="AB28" s="6">
        <v>78</v>
      </c>
      <c r="AC28" s="6">
        <v>4</v>
      </c>
      <c r="AD28" s="6">
        <v>3</v>
      </c>
      <c r="AE28" s="6">
        <v>5</v>
      </c>
      <c r="AF28" s="6">
        <v>5</v>
      </c>
    </row>
    <row r="29" spans="1:32">
      <c r="A29" s="4" t="s">
        <v>139</v>
      </c>
      <c r="B29" s="4">
        <f t="shared" si="0"/>
        <v>5</v>
      </c>
      <c r="C29" s="5" t="s">
        <v>135</v>
      </c>
      <c r="D29" s="6">
        <v>78</v>
      </c>
      <c r="E29" s="6" t="s">
        <v>887</v>
      </c>
      <c r="F29" s="6">
        <v>176</v>
      </c>
      <c r="G29" s="6">
        <v>77</v>
      </c>
      <c r="H29" s="6" t="s">
        <v>110</v>
      </c>
      <c r="I29" s="6">
        <v>67</v>
      </c>
      <c r="J29" s="6">
        <v>75</v>
      </c>
      <c r="K29" s="6">
        <v>69</v>
      </c>
      <c r="L29" s="6">
        <v>67</v>
      </c>
      <c r="M29" s="6">
        <v>65</v>
      </c>
      <c r="N29" s="6">
        <v>65</v>
      </c>
      <c r="O29" s="6">
        <v>65</v>
      </c>
      <c r="P29" s="6">
        <v>65</v>
      </c>
      <c r="Q29" s="6">
        <v>72</v>
      </c>
      <c r="R29" s="6">
        <v>68</v>
      </c>
      <c r="S29" s="6">
        <v>74</v>
      </c>
      <c r="T29" s="6">
        <v>81</v>
      </c>
      <c r="U29" s="6">
        <v>83</v>
      </c>
      <c r="V29" s="6">
        <v>75</v>
      </c>
      <c r="W29" s="6">
        <v>78</v>
      </c>
      <c r="X29" s="6">
        <v>83</v>
      </c>
      <c r="Y29" s="6">
        <v>50</v>
      </c>
      <c r="Z29" s="6">
        <v>50</v>
      </c>
      <c r="AA29" s="6">
        <v>65</v>
      </c>
      <c r="AB29" s="6">
        <v>78</v>
      </c>
      <c r="AC29" s="6">
        <v>4</v>
      </c>
      <c r="AD29" s="6">
        <v>3</v>
      </c>
      <c r="AE29" s="6">
        <v>5</v>
      </c>
      <c r="AF29" s="6">
        <v>5</v>
      </c>
    </row>
    <row r="30" spans="1:32">
      <c r="A30" s="4" t="s">
        <v>140</v>
      </c>
      <c r="B30" s="4">
        <f t="shared" si="0"/>
        <v>6</v>
      </c>
      <c r="C30" s="5" t="s">
        <v>135</v>
      </c>
      <c r="D30" s="7">
        <v>79</v>
      </c>
      <c r="E30" s="6" t="s">
        <v>883</v>
      </c>
      <c r="F30" s="7">
        <v>173</v>
      </c>
      <c r="G30" s="7">
        <v>69</v>
      </c>
      <c r="H30" s="7" t="s">
        <v>110</v>
      </c>
      <c r="I30" s="7">
        <v>77</v>
      </c>
      <c r="J30" s="7">
        <v>75</v>
      </c>
      <c r="K30" s="7">
        <v>79</v>
      </c>
      <c r="L30" s="7">
        <v>76</v>
      </c>
      <c r="M30" s="7">
        <v>74</v>
      </c>
      <c r="N30" s="7">
        <v>69</v>
      </c>
      <c r="O30" s="7">
        <v>70</v>
      </c>
      <c r="P30" s="7">
        <v>71</v>
      </c>
      <c r="Q30" s="7">
        <v>86</v>
      </c>
      <c r="R30" s="7">
        <v>77</v>
      </c>
      <c r="S30" s="7">
        <v>66</v>
      </c>
      <c r="T30" s="7">
        <v>80</v>
      </c>
      <c r="U30" s="7">
        <v>80</v>
      </c>
      <c r="V30" s="7">
        <v>76</v>
      </c>
      <c r="W30" s="7">
        <v>80</v>
      </c>
      <c r="X30" s="7">
        <v>88</v>
      </c>
      <c r="Y30" s="7">
        <v>50</v>
      </c>
      <c r="Z30" s="7">
        <v>50</v>
      </c>
      <c r="AA30" s="7">
        <v>75</v>
      </c>
      <c r="AB30" s="7">
        <v>83</v>
      </c>
      <c r="AC30" s="7">
        <v>5</v>
      </c>
      <c r="AD30" s="7">
        <v>3</v>
      </c>
      <c r="AE30" s="7">
        <v>4</v>
      </c>
      <c r="AF30" s="7">
        <v>4</v>
      </c>
    </row>
    <row r="31" spans="1:32">
      <c r="A31" s="4" t="s">
        <v>141</v>
      </c>
      <c r="B31" s="4">
        <f t="shared" si="0"/>
        <v>7</v>
      </c>
      <c r="C31" s="5" t="s">
        <v>135</v>
      </c>
      <c r="D31" s="7">
        <v>79</v>
      </c>
      <c r="E31" s="6" t="s">
        <v>887</v>
      </c>
      <c r="F31" s="7">
        <v>193</v>
      </c>
      <c r="G31" s="7">
        <v>89</v>
      </c>
      <c r="H31" s="7" t="s">
        <v>110</v>
      </c>
      <c r="I31" s="7">
        <v>64</v>
      </c>
      <c r="J31" s="7">
        <v>72</v>
      </c>
      <c r="K31" s="7">
        <v>70</v>
      </c>
      <c r="L31" s="7">
        <v>68</v>
      </c>
      <c r="M31" s="7">
        <v>67</v>
      </c>
      <c r="N31" s="7">
        <v>60</v>
      </c>
      <c r="O31" s="7">
        <v>63</v>
      </c>
      <c r="P31" s="7">
        <v>65</v>
      </c>
      <c r="Q31" s="7">
        <v>76</v>
      </c>
      <c r="R31" s="7">
        <v>75</v>
      </c>
      <c r="S31" s="7">
        <v>76</v>
      </c>
      <c r="T31" s="7">
        <v>80</v>
      </c>
      <c r="U31" s="7">
        <v>78</v>
      </c>
      <c r="V31" s="7">
        <v>68</v>
      </c>
      <c r="W31" s="7">
        <v>84</v>
      </c>
      <c r="X31" s="7">
        <v>78</v>
      </c>
      <c r="Y31" s="7">
        <v>50</v>
      </c>
      <c r="Z31" s="7">
        <v>50</v>
      </c>
      <c r="AA31" s="7">
        <v>66</v>
      </c>
      <c r="AB31" s="7">
        <v>80</v>
      </c>
      <c r="AC31" s="7">
        <v>4</v>
      </c>
      <c r="AD31" s="7">
        <v>2</v>
      </c>
      <c r="AE31" s="7">
        <v>4</v>
      </c>
      <c r="AF31" s="7">
        <v>4</v>
      </c>
    </row>
    <row r="32" spans="1:32">
      <c r="A32" s="4" t="s">
        <v>142</v>
      </c>
      <c r="B32" s="4">
        <f t="shared" si="0"/>
        <v>8</v>
      </c>
      <c r="C32" s="5" t="s">
        <v>135</v>
      </c>
      <c r="D32" s="7">
        <v>72</v>
      </c>
      <c r="E32" s="6" t="s">
        <v>885</v>
      </c>
      <c r="F32" s="7">
        <v>179</v>
      </c>
      <c r="G32" s="7">
        <v>76</v>
      </c>
      <c r="H32" s="7" t="s">
        <v>110</v>
      </c>
      <c r="I32" s="7">
        <v>65</v>
      </c>
      <c r="J32" s="7">
        <v>79</v>
      </c>
      <c r="K32" s="7">
        <v>83</v>
      </c>
      <c r="L32" s="7">
        <v>70</v>
      </c>
      <c r="M32" s="7">
        <v>75</v>
      </c>
      <c r="N32" s="7">
        <v>66</v>
      </c>
      <c r="O32" s="7">
        <v>76</v>
      </c>
      <c r="P32" s="7">
        <v>73</v>
      </c>
      <c r="Q32" s="7">
        <v>65</v>
      </c>
      <c r="R32" s="7">
        <v>47</v>
      </c>
      <c r="S32" s="7">
        <v>46</v>
      </c>
      <c r="T32" s="7">
        <v>83</v>
      </c>
      <c r="U32" s="7">
        <v>87</v>
      </c>
      <c r="V32" s="7">
        <v>74</v>
      </c>
      <c r="W32" s="7">
        <v>81</v>
      </c>
      <c r="X32" s="7">
        <v>78</v>
      </c>
      <c r="Y32" s="7">
        <v>50</v>
      </c>
      <c r="Z32" s="7">
        <v>50</v>
      </c>
      <c r="AA32" s="7">
        <v>64</v>
      </c>
      <c r="AB32" s="7">
        <v>74</v>
      </c>
      <c r="AC32" s="7">
        <v>4</v>
      </c>
      <c r="AD32" s="7">
        <v>2</v>
      </c>
      <c r="AE32" s="7">
        <v>3</v>
      </c>
      <c r="AF32" s="7">
        <v>4</v>
      </c>
    </row>
    <row r="33" spans="1:32">
      <c r="A33" s="4" t="s">
        <v>143</v>
      </c>
      <c r="B33" s="4">
        <f t="shared" si="0"/>
        <v>9</v>
      </c>
      <c r="C33" s="5" t="s">
        <v>135</v>
      </c>
      <c r="D33" s="6">
        <v>91</v>
      </c>
      <c r="E33" s="6" t="s">
        <v>885</v>
      </c>
      <c r="F33" s="6">
        <v>180</v>
      </c>
      <c r="G33" s="6">
        <v>79</v>
      </c>
      <c r="H33" s="6" t="s">
        <v>110</v>
      </c>
      <c r="I33" s="6">
        <v>89</v>
      </c>
      <c r="J33" s="6">
        <v>88</v>
      </c>
      <c r="K33" s="6">
        <v>87</v>
      </c>
      <c r="L33" s="6">
        <v>76</v>
      </c>
      <c r="M33" s="6">
        <v>75</v>
      </c>
      <c r="N33" s="6">
        <v>87</v>
      </c>
      <c r="O33" s="6">
        <v>75</v>
      </c>
      <c r="P33" s="6">
        <v>76</v>
      </c>
      <c r="Q33" s="6">
        <v>70</v>
      </c>
      <c r="R33" s="6">
        <v>65</v>
      </c>
      <c r="S33" s="6">
        <v>50</v>
      </c>
      <c r="T33" s="6">
        <v>84</v>
      </c>
      <c r="U33" s="6">
        <v>88</v>
      </c>
      <c r="V33" s="6">
        <v>88</v>
      </c>
      <c r="W33" s="6">
        <v>79</v>
      </c>
      <c r="X33" s="6">
        <v>81</v>
      </c>
      <c r="Y33" s="6">
        <v>50</v>
      </c>
      <c r="Z33" s="6">
        <v>50</v>
      </c>
      <c r="AA33" s="6">
        <v>83</v>
      </c>
      <c r="AB33" s="6">
        <v>85</v>
      </c>
      <c r="AC33" s="6">
        <v>7</v>
      </c>
      <c r="AD33" s="6">
        <v>2</v>
      </c>
      <c r="AE33" s="6">
        <v>5</v>
      </c>
      <c r="AF33" s="6">
        <v>6</v>
      </c>
    </row>
    <row r="34" spans="1:32">
      <c r="A34" s="4" t="s">
        <v>144</v>
      </c>
      <c r="B34" s="4">
        <f t="shared" si="0"/>
        <v>10</v>
      </c>
      <c r="C34" s="5" t="s">
        <v>135</v>
      </c>
      <c r="D34" s="7">
        <v>82</v>
      </c>
      <c r="E34" s="6" t="s">
        <v>883</v>
      </c>
      <c r="F34" s="7">
        <v>180</v>
      </c>
      <c r="G34" s="7">
        <v>82</v>
      </c>
      <c r="H34" s="7" t="s">
        <v>110</v>
      </c>
      <c r="I34" s="7">
        <v>80</v>
      </c>
      <c r="J34" s="7">
        <v>83</v>
      </c>
      <c r="K34" s="7">
        <v>83</v>
      </c>
      <c r="L34" s="7">
        <v>75</v>
      </c>
      <c r="M34" s="7">
        <v>77</v>
      </c>
      <c r="N34" s="7">
        <v>78</v>
      </c>
      <c r="O34" s="7">
        <v>77</v>
      </c>
      <c r="P34" s="7">
        <v>78</v>
      </c>
      <c r="Q34" s="7">
        <v>70</v>
      </c>
      <c r="R34" s="7">
        <v>59</v>
      </c>
      <c r="S34" s="7">
        <v>50</v>
      </c>
      <c r="T34" s="7">
        <v>85</v>
      </c>
      <c r="U34" s="7">
        <v>84</v>
      </c>
      <c r="V34" s="7">
        <v>82</v>
      </c>
      <c r="W34" s="7">
        <v>83</v>
      </c>
      <c r="X34" s="7">
        <v>80</v>
      </c>
      <c r="Y34" s="7">
        <v>50</v>
      </c>
      <c r="Z34" s="7">
        <v>50</v>
      </c>
      <c r="AA34" s="7">
        <v>77</v>
      </c>
      <c r="AB34" s="7">
        <v>82</v>
      </c>
      <c r="AC34" s="7">
        <v>5</v>
      </c>
      <c r="AD34" s="7">
        <v>2</v>
      </c>
      <c r="AE34" s="7">
        <v>5</v>
      </c>
      <c r="AF34" s="7">
        <v>5</v>
      </c>
    </row>
    <row r="35" spans="1:32">
      <c r="A35" s="4" t="s">
        <v>145</v>
      </c>
      <c r="B35" s="4">
        <f t="shared" si="0"/>
        <v>11</v>
      </c>
      <c r="C35" s="5" t="s">
        <v>135</v>
      </c>
      <c r="D35" s="6">
        <v>76</v>
      </c>
      <c r="E35" s="6" t="s">
        <v>885</v>
      </c>
      <c r="F35" s="6">
        <v>188</v>
      </c>
      <c r="G35" s="6">
        <v>99</v>
      </c>
      <c r="H35" s="6" t="s">
        <v>110</v>
      </c>
      <c r="I35" s="6">
        <v>75</v>
      </c>
      <c r="J35" s="6">
        <v>74</v>
      </c>
      <c r="K35" s="6">
        <v>76</v>
      </c>
      <c r="L35" s="6">
        <v>70</v>
      </c>
      <c r="M35" s="6">
        <v>64</v>
      </c>
      <c r="N35" s="6">
        <v>74</v>
      </c>
      <c r="O35" s="6">
        <v>62</v>
      </c>
      <c r="P35" s="6">
        <v>60</v>
      </c>
      <c r="Q35" s="6">
        <v>74</v>
      </c>
      <c r="R35" s="6">
        <v>49</v>
      </c>
      <c r="S35" s="6">
        <v>48</v>
      </c>
      <c r="T35" s="6">
        <v>75</v>
      </c>
      <c r="U35" s="6">
        <v>77</v>
      </c>
      <c r="V35" s="6">
        <v>73</v>
      </c>
      <c r="W35" s="6">
        <v>85</v>
      </c>
      <c r="X35" s="6">
        <v>80</v>
      </c>
      <c r="Y35" s="6">
        <v>50</v>
      </c>
      <c r="Z35" s="6">
        <v>50</v>
      </c>
      <c r="AA35" s="6">
        <v>66</v>
      </c>
      <c r="AB35" s="6">
        <v>74</v>
      </c>
      <c r="AC35" s="6">
        <v>4</v>
      </c>
      <c r="AD35" s="6">
        <v>3</v>
      </c>
      <c r="AE35" s="6">
        <v>5</v>
      </c>
      <c r="AF35" s="6">
        <v>6</v>
      </c>
    </row>
    <row r="36" spans="1:32">
      <c r="A36" s="4" t="s">
        <v>146</v>
      </c>
      <c r="B36" s="4">
        <f t="shared" si="0"/>
        <v>12</v>
      </c>
      <c r="C36" s="5" t="s">
        <v>135</v>
      </c>
      <c r="D36" s="7">
        <v>78</v>
      </c>
      <c r="E36" s="6" t="s">
        <v>886</v>
      </c>
      <c r="F36" s="7">
        <v>185</v>
      </c>
      <c r="G36" s="7">
        <v>87</v>
      </c>
      <c r="H36" s="7" t="s">
        <v>110</v>
      </c>
      <c r="I36" s="7">
        <v>40</v>
      </c>
      <c r="J36" s="7">
        <v>52</v>
      </c>
      <c r="K36" s="7">
        <v>55</v>
      </c>
      <c r="L36" s="7">
        <v>51</v>
      </c>
      <c r="M36" s="7">
        <v>55</v>
      </c>
      <c r="N36" s="7">
        <v>45</v>
      </c>
      <c r="O36" s="7">
        <v>45</v>
      </c>
      <c r="P36" s="7">
        <v>45</v>
      </c>
      <c r="Q36" s="7">
        <v>55</v>
      </c>
      <c r="R36" s="7">
        <v>45</v>
      </c>
      <c r="S36" s="7">
        <v>42</v>
      </c>
      <c r="T36" s="7">
        <v>79</v>
      </c>
      <c r="U36" s="7">
        <v>73</v>
      </c>
      <c r="V36" s="7">
        <v>66</v>
      </c>
      <c r="W36" s="7">
        <v>83</v>
      </c>
      <c r="X36" s="7">
        <v>79</v>
      </c>
      <c r="Y36" s="7">
        <v>82</v>
      </c>
      <c r="Z36" s="7">
        <v>78</v>
      </c>
      <c r="AA36" s="7">
        <v>70</v>
      </c>
      <c r="AB36" s="7">
        <v>60</v>
      </c>
      <c r="AC36" s="7">
        <v>5</v>
      </c>
      <c r="AD36" s="7">
        <v>3</v>
      </c>
      <c r="AE36" s="7">
        <v>3</v>
      </c>
      <c r="AF36" s="7">
        <v>3</v>
      </c>
    </row>
    <row r="37" spans="1:32">
      <c r="A37" s="4" t="s">
        <v>147</v>
      </c>
      <c r="B37" s="4">
        <f t="shared" si="0"/>
        <v>13</v>
      </c>
      <c r="C37" s="5" t="s">
        <v>135</v>
      </c>
      <c r="D37" s="7">
        <v>82</v>
      </c>
      <c r="E37" s="6" t="s">
        <v>886</v>
      </c>
      <c r="F37" s="7">
        <v>186</v>
      </c>
      <c r="G37" s="7">
        <v>86</v>
      </c>
      <c r="H37" s="7" t="s">
        <v>110</v>
      </c>
      <c r="I37" s="7">
        <v>40</v>
      </c>
      <c r="J37" s="7">
        <v>57</v>
      </c>
      <c r="K37" s="7">
        <v>53</v>
      </c>
      <c r="L37" s="7">
        <v>53</v>
      </c>
      <c r="M37" s="7">
        <v>56</v>
      </c>
      <c r="N37" s="7">
        <v>44</v>
      </c>
      <c r="O37" s="7">
        <v>45</v>
      </c>
      <c r="P37" s="7">
        <v>45</v>
      </c>
      <c r="Q37" s="7">
        <v>55</v>
      </c>
      <c r="R37" s="7">
        <v>45</v>
      </c>
      <c r="S37" s="7">
        <v>45</v>
      </c>
      <c r="T37" s="7">
        <v>77</v>
      </c>
      <c r="U37" s="7">
        <v>70</v>
      </c>
      <c r="V37" s="7">
        <v>76</v>
      </c>
      <c r="W37" s="7">
        <v>81</v>
      </c>
      <c r="X37" s="7">
        <v>87</v>
      </c>
      <c r="Y37" s="7">
        <v>86</v>
      </c>
      <c r="Z37" s="7">
        <v>81</v>
      </c>
      <c r="AA37" s="7">
        <v>70</v>
      </c>
      <c r="AB37" s="7">
        <v>56</v>
      </c>
      <c r="AC37" s="7">
        <v>5</v>
      </c>
      <c r="AD37" s="7">
        <v>3</v>
      </c>
      <c r="AE37" s="7">
        <v>4</v>
      </c>
      <c r="AF37" s="7">
        <v>4</v>
      </c>
    </row>
    <row r="38" spans="1:32">
      <c r="A38" s="4" t="s">
        <v>148</v>
      </c>
      <c r="B38" s="4">
        <f t="shared" si="0"/>
        <v>14</v>
      </c>
      <c r="C38" s="5" t="s">
        <v>135</v>
      </c>
      <c r="D38" s="7">
        <v>80</v>
      </c>
      <c r="E38" s="6" t="s">
        <v>887</v>
      </c>
      <c r="F38" s="7">
        <v>184</v>
      </c>
      <c r="G38" s="7">
        <v>85</v>
      </c>
      <c r="H38" s="7" t="s">
        <v>110</v>
      </c>
      <c r="I38" s="7">
        <v>60</v>
      </c>
      <c r="J38" s="7">
        <v>70</v>
      </c>
      <c r="K38" s="7">
        <v>70</v>
      </c>
      <c r="L38" s="7">
        <v>67</v>
      </c>
      <c r="M38" s="7">
        <v>66</v>
      </c>
      <c r="N38" s="7">
        <v>58</v>
      </c>
      <c r="O38" s="7">
        <v>61</v>
      </c>
      <c r="P38" s="7">
        <v>61</v>
      </c>
      <c r="Q38" s="7">
        <v>77</v>
      </c>
      <c r="R38" s="7">
        <v>72</v>
      </c>
      <c r="S38" s="7">
        <v>79</v>
      </c>
      <c r="T38" s="7">
        <v>82</v>
      </c>
      <c r="U38" s="7">
        <v>81</v>
      </c>
      <c r="V38" s="7">
        <v>70</v>
      </c>
      <c r="W38" s="7">
        <v>83</v>
      </c>
      <c r="X38" s="7">
        <v>82</v>
      </c>
      <c r="Y38" s="7">
        <v>50</v>
      </c>
      <c r="Z38" s="7">
        <v>50</v>
      </c>
      <c r="AA38" s="7">
        <v>72</v>
      </c>
      <c r="AB38" s="7">
        <v>78</v>
      </c>
      <c r="AC38" s="7">
        <v>5</v>
      </c>
      <c r="AD38" s="7">
        <v>3</v>
      </c>
      <c r="AE38" s="7">
        <v>4</v>
      </c>
      <c r="AF38" s="7">
        <v>4</v>
      </c>
    </row>
    <row r="39" spans="1:32">
      <c r="A39" s="4" t="s">
        <v>149</v>
      </c>
      <c r="B39" s="4">
        <f t="shared" si="0"/>
        <v>15</v>
      </c>
      <c r="C39" s="5" t="s">
        <v>135</v>
      </c>
      <c r="D39" s="7">
        <v>79</v>
      </c>
      <c r="E39" s="6" t="s">
        <v>887</v>
      </c>
      <c r="F39" s="7">
        <v>186</v>
      </c>
      <c r="G39" s="7">
        <v>81</v>
      </c>
      <c r="H39" s="7" t="s">
        <v>110</v>
      </c>
      <c r="I39" s="7">
        <v>69</v>
      </c>
      <c r="J39" s="7">
        <v>70</v>
      </c>
      <c r="K39" s="7">
        <v>73</v>
      </c>
      <c r="L39" s="7">
        <v>69</v>
      </c>
      <c r="M39" s="7">
        <v>71</v>
      </c>
      <c r="N39" s="7">
        <v>59</v>
      </c>
      <c r="O39" s="7">
        <v>60</v>
      </c>
      <c r="P39" s="7">
        <v>64</v>
      </c>
      <c r="Q39" s="7">
        <v>73</v>
      </c>
      <c r="R39" s="7">
        <v>69</v>
      </c>
      <c r="S39" s="7">
        <v>75</v>
      </c>
      <c r="T39" s="7">
        <v>77</v>
      </c>
      <c r="U39" s="7">
        <v>82</v>
      </c>
      <c r="V39" s="7">
        <v>78</v>
      </c>
      <c r="W39" s="7">
        <v>79</v>
      </c>
      <c r="X39" s="7">
        <v>76</v>
      </c>
      <c r="Y39" s="7">
        <v>50</v>
      </c>
      <c r="Z39" s="7">
        <v>50</v>
      </c>
      <c r="AA39" s="7">
        <v>68</v>
      </c>
      <c r="AB39" s="7">
        <v>82</v>
      </c>
      <c r="AC39" s="7">
        <v>5</v>
      </c>
      <c r="AD39" s="7">
        <v>3</v>
      </c>
      <c r="AE39" s="7">
        <v>5</v>
      </c>
      <c r="AF39" s="7">
        <v>5</v>
      </c>
    </row>
    <row r="40" spans="1:32">
      <c r="A40" s="4" t="s">
        <v>150</v>
      </c>
      <c r="B40" s="4">
        <f t="shared" si="0"/>
        <v>16</v>
      </c>
      <c r="C40" s="5" t="s">
        <v>135</v>
      </c>
      <c r="D40" s="7">
        <v>80</v>
      </c>
      <c r="E40" s="6" t="s">
        <v>887</v>
      </c>
      <c r="F40" s="7">
        <v>180</v>
      </c>
      <c r="G40" s="7">
        <v>80</v>
      </c>
      <c r="H40" s="7" t="s">
        <v>114</v>
      </c>
      <c r="I40" s="7">
        <v>75</v>
      </c>
      <c r="J40" s="7">
        <v>70</v>
      </c>
      <c r="K40" s="7">
        <v>76</v>
      </c>
      <c r="L40" s="7">
        <v>72</v>
      </c>
      <c r="M40" s="7">
        <v>75</v>
      </c>
      <c r="N40" s="7">
        <v>63</v>
      </c>
      <c r="O40" s="7">
        <v>65</v>
      </c>
      <c r="P40" s="7">
        <v>70</v>
      </c>
      <c r="Q40" s="7">
        <v>69</v>
      </c>
      <c r="R40" s="7">
        <v>70</v>
      </c>
      <c r="S40" s="7">
        <v>67</v>
      </c>
      <c r="T40" s="7">
        <v>80</v>
      </c>
      <c r="U40" s="7">
        <v>88</v>
      </c>
      <c r="V40" s="7">
        <v>70</v>
      </c>
      <c r="W40" s="7">
        <v>85</v>
      </c>
      <c r="X40" s="7">
        <v>78</v>
      </c>
      <c r="Y40" s="7">
        <v>50</v>
      </c>
      <c r="Z40" s="7">
        <v>50</v>
      </c>
      <c r="AA40" s="7">
        <v>75</v>
      </c>
      <c r="AB40" s="7">
        <v>82</v>
      </c>
      <c r="AC40" s="7">
        <v>6</v>
      </c>
      <c r="AD40" s="7">
        <v>2</v>
      </c>
      <c r="AE40" s="7">
        <v>4</v>
      </c>
      <c r="AF40" s="7">
        <v>4</v>
      </c>
    </row>
    <row r="41" spans="1:32">
      <c r="A41" s="4" t="s">
        <v>151</v>
      </c>
      <c r="B41" s="4">
        <f t="shared" si="0"/>
        <v>17</v>
      </c>
      <c r="C41" s="5" t="s">
        <v>135</v>
      </c>
      <c r="D41" s="6">
        <v>85</v>
      </c>
      <c r="E41" s="6" t="s">
        <v>883</v>
      </c>
      <c r="F41" s="6">
        <v>185</v>
      </c>
      <c r="G41" s="6">
        <v>74</v>
      </c>
      <c r="H41" s="6" t="s">
        <v>110</v>
      </c>
      <c r="I41" s="6">
        <v>73</v>
      </c>
      <c r="J41" s="6">
        <v>78</v>
      </c>
      <c r="K41" s="6">
        <v>78</v>
      </c>
      <c r="L41" s="6">
        <v>83</v>
      </c>
      <c r="M41" s="6">
        <v>78</v>
      </c>
      <c r="N41" s="6">
        <v>65</v>
      </c>
      <c r="O41" s="6">
        <v>63</v>
      </c>
      <c r="P41" s="6">
        <v>63</v>
      </c>
      <c r="Q41" s="6">
        <v>75</v>
      </c>
      <c r="R41" s="6">
        <v>77</v>
      </c>
      <c r="S41" s="6">
        <v>74</v>
      </c>
      <c r="T41" s="6">
        <v>75</v>
      </c>
      <c r="U41" s="6">
        <v>81</v>
      </c>
      <c r="V41" s="6">
        <v>79</v>
      </c>
      <c r="W41" s="6">
        <v>85</v>
      </c>
      <c r="X41" s="6">
        <v>77</v>
      </c>
      <c r="Y41" s="6">
        <v>50</v>
      </c>
      <c r="Z41" s="6">
        <v>50</v>
      </c>
      <c r="AA41" s="6">
        <v>76</v>
      </c>
      <c r="AB41" s="6">
        <v>86</v>
      </c>
      <c r="AC41" s="6">
        <v>6</v>
      </c>
      <c r="AD41" s="6">
        <v>2</v>
      </c>
      <c r="AE41" s="6">
        <v>5</v>
      </c>
      <c r="AF41" s="6">
        <v>6</v>
      </c>
    </row>
    <row r="42" spans="1:32">
      <c r="A42" s="4" t="s">
        <v>152</v>
      </c>
      <c r="B42" s="4">
        <f t="shared" si="0"/>
        <v>18</v>
      </c>
      <c r="C42" s="5" t="s">
        <v>135</v>
      </c>
      <c r="D42" s="6">
        <v>85</v>
      </c>
      <c r="E42" s="6" t="s">
        <v>883</v>
      </c>
      <c r="F42" s="6">
        <v>185</v>
      </c>
      <c r="G42" s="6">
        <v>74</v>
      </c>
      <c r="H42" s="6" t="s">
        <v>110</v>
      </c>
      <c r="I42" s="6">
        <v>73</v>
      </c>
      <c r="J42" s="6">
        <v>78</v>
      </c>
      <c r="K42" s="6">
        <v>78</v>
      </c>
      <c r="L42" s="6">
        <v>83</v>
      </c>
      <c r="M42" s="6">
        <v>78</v>
      </c>
      <c r="N42" s="6">
        <v>65</v>
      </c>
      <c r="O42" s="6">
        <v>63</v>
      </c>
      <c r="P42" s="6">
        <v>63</v>
      </c>
      <c r="Q42" s="6">
        <v>75</v>
      </c>
      <c r="R42" s="6">
        <v>77</v>
      </c>
      <c r="S42" s="6">
        <v>74</v>
      </c>
      <c r="T42" s="6">
        <v>75</v>
      </c>
      <c r="U42" s="6">
        <v>81</v>
      </c>
      <c r="V42" s="6">
        <v>79</v>
      </c>
      <c r="W42" s="6">
        <v>85</v>
      </c>
      <c r="X42" s="6">
        <v>77</v>
      </c>
      <c r="Y42" s="6">
        <v>50</v>
      </c>
      <c r="Z42" s="6">
        <v>50</v>
      </c>
      <c r="AA42" s="6">
        <v>76</v>
      </c>
      <c r="AB42" s="6">
        <v>86</v>
      </c>
      <c r="AC42" s="6">
        <v>6</v>
      </c>
      <c r="AD42" s="6">
        <v>2</v>
      </c>
      <c r="AE42" s="6">
        <v>5</v>
      </c>
      <c r="AF42" s="6">
        <v>6</v>
      </c>
    </row>
    <row r="43" spans="1:32">
      <c r="A43" s="4" t="s">
        <v>153</v>
      </c>
      <c r="B43" s="4">
        <f t="shared" si="0"/>
        <v>19</v>
      </c>
      <c r="C43" s="5" t="s">
        <v>135</v>
      </c>
      <c r="D43" s="7">
        <v>74</v>
      </c>
      <c r="E43" s="6" t="s">
        <v>883</v>
      </c>
      <c r="F43" s="7">
        <v>183</v>
      </c>
      <c r="G43" s="7">
        <v>72</v>
      </c>
      <c r="H43" s="7" t="s">
        <v>110</v>
      </c>
      <c r="I43" s="7">
        <v>69</v>
      </c>
      <c r="J43" s="7">
        <v>68</v>
      </c>
      <c r="K43" s="7">
        <v>83</v>
      </c>
      <c r="L43" s="7">
        <v>66</v>
      </c>
      <c r="M43" s="7">
        <v>74</v>
      </c>
      <c r="N43" s="7">
        <v>66</v>
      </c>
      <c r="O43" s="7">
        <v>75</v>
      </c>
      <c r="P43" s="7">
        <v>75</v>
      </c>
      <c r="Q43" s="7">
        <v>67</v>
      </c>
      <c r="R43" s="7">
        <v>70</v>
      </c>
      <c r="S43" s="7">
        <v>67</v>
      </c>
      <c r="T43" s="7">
        <v>72</v>
      </c>
      <c r="U43" s="7">
        <v>83</v>
      </c>
      <c r="V43" s="7">
        <v>68</v>
      </c>
      <c r="W43" s="7">
        <v>83</v>
      </c>
      <c r="X43" s="7">
        <v>80</v>
      </c>
      <c r="Y43" s="7">
        <v>50</v>
      </c>
      <c r="Z43" s="7">
        <v>50</v>
      </c>
      <c r="AA43" s="7">
        <v>64</v>
      </c>
      <c r="AB43" s="7">
        <v>76</v>
      </c>
      <c r="AC43" s="7">
        <v>4</v>
      </c>
      <c r="AD43" s="7">
        <v>3</v>
      </c>
      <c r="AE43" s="7">
        <v>5</v>
      </c>
      <c r="AF43" s="7">
        <v>5</v>
      </c>
    </row>
    <row r="44" spans="1:32">
      <c r="A44" s="4" t="s">
        <v>154</v>
      </c>
      <c r="B44" s="4">
        <f t="shared" si="0"/>
        <v>20</v>
      </c>
      <c r="C44" s="5" t="s">
        <v>135</v>
      </c>
      <c r="D44" s="7">
        <v>78</v>
      </c>
      <c r="E44" s="6" t="s">
        <v>883</v>
      </c>
      <c r="F44" s="7">
        <v>189</v>
      </c>
      <c r="G44" s="7">
        <v>82</v>
      </c>
      <c r="H44" s="7" t="s">
        <v>110</v>
      </c>
      <c r="I44" s="7">
        <v>69</v>
      </c>
      <c r="J44" s="7">
        <v>78</v>
      </c>
      <c r="K44" s="7">
        <v>77</v>
      </c>
      <c r="L44" s="7">
        <v>73</v>
      </c>
      <c r="M44" s="7">
        <v>72</v>
      </c>
      <c r="N44" s="7">
        <v>75</v>
      </c>
      <c r="O44" s="7">
        <v>72</v>
      </c>
      <c r="P44" s="7">
        <v>70</v>
      </c>
      <c r="Q44" s="7">
        <v>78</v>
      </c>
      <c r="R44" s="7">
        <v>72</v>
      </c>
      <c r="S44" s="7">
        <v>73</v>
      </c>
      <c r="T44" s="7">
        <v>87</v>
      </c>
      <c r="U44" s="7">
        <v>83</v>
      </c>
      <c r="V44" s="7">
        <v>75</v>
      </c>
      <c r="W44" s="7">
        <v>86</v>
      </c>
      <c r="X44" s="7">
        <v>85</v>
      </c>
      <c r="Y44" s="7">
        <v>50</v>
      </c>
      <c r="Z44" s="7">
        <v>50</v>
      </c>
      <c r="AA44" s="7">
        <v>66</v>
      </c>
      <c r="AB44" s="7">
        <v>81</v>
      </c>
      <c r="AC44" s="7">
        <v>6</v>
      </c>
      <c r="AD44" s="7">
        <v>3</v>
      </c>
      <c r="AE44" s="7">
        <v>5</v>
      </c>
      <c r="AF44" s="7">
        <v>5</v>
      </c>
    </row>
    <row r="45" spans="1:32">
      <c r="A45" s="4" t="s">
        <v>155</v>
      </c>
      <c r="B45" s="4">
        <f t="shared" si="0"/>
        <v>21</v>
      </c>
      <c r="C45" s="5" t="s">
        <v>135</v>
      </c>
      <c r="D45" s="6">
        <v>81</v>
      </c>
      <c r="E45" s="6" t="s">
        <v>887</v>
      </c>
      <c r="F45" s="6">
        <v>184</v>
      </c>
      <c r="G45" s="6">
        <v>84</v>
      </c>
      <c r="H45" s="6" t="s">
        <v>110</v>
      </c>
      <c r="I45" s="6">
        <v>70</v>
      </c>
      <c r="J45" s="6">
        <v>78</v>
      </c>
      <c r="K45" s="6">
        <v>78</v>
      </c>
      <c r="L45" s="6">
        <v>75</v>
      </c>
      <c r="M45" s="6">
        <v>77</v>
      </c>
      <c r="N45" s="6">
        <v>64</v>
      </c>
      <c r="O45" s="6">
        <v>68</v>
      </c>
      <c r="P45" s="6">
        <v>69</v>
      </c>
      <c r="Q45" s="6">
        <v>76</v>
      </c>
      <c r="R45" s="6">
        <v>76</v>
      </c>
      <c r="S45" s="6">
        <v>76</v>
      </c>
      <c r="T45" s="6">
        <v>74</v>
      </c>
      <c r="U45" s="6">
        <v>81</v>
      </c>
      <c r="V45" s="6">
        <v>76</v>
      </c>
      <c r="W45" s="6">
        <v>83</v>
      </c>
      <c r="X45" s="6">
        <v>82</v>
      </c>
      <c r="Y45" s="6">
        <v>50</v>
      </c>
      <c r="Z45" s="6">
        <v>50</v>
      </c>
      <c r="AA45" s="6">
        <v>72</v>
      </c>
      <c r="AB45" s="6">
        <v>80</v>
      </c>
      <c r="AC45" s="6">
        <v>5</v>
      </c>
      <c r="AD45" s="6">
        <v>3</v>
      </c>
      <c r="AE45" s="6">
        <v>5</v>
      </c>
      <c r="AF45" s="6">
        <v>5</v>
      </c>
    </row>
    <row r="46" spans="1:32">
      <c r="A46" s="4" t="s">
        <v>156</v>
      </c>
      <c r="B46" s="4">
        <f t="shared" si="0"/>
        <v>22</v>
      </c>
      <c r="C46" s="5" t="s">
        <v>135</v>
      </c>
      <c r="D46" s="7">
        <v>69</v>
      </c>
      <c r="E46" s="6" t="s">
        <v>885</v>
      </c>
      <c r="F46" s="7">
        <v>172</v>
      </c>
      <c r="G46" s="7">
        <v>66</v>
      </c>
      <c r="H46" s="7" t="s">
        <v>110</v>
      </c>
      <c r="I46" s="7">
        <v>68</v>
      </c>
      <c r="J46" s="7">
        <v>72</v>
      </c>
      <c r="K46" s="7">
        <v>72</v>
      </c>
      <c r="L46" s="7">
        <v>68</v>
      </c>
      <c r="M46" s="7">
        <v>63</v>
      </c>
      <c r="N46" s="7">
        <v>67</v>
      </c>
      <c r="O46" s="7">
        <v>60</v>
      </c>
      <c r="P46" s="7">
        <v>60</v>
      </c>
      <c r="Q46" s="7">
        <v>69</v>
      </c>
      <c r="R46" s="7">
        <v>45</v>
      </c>
      <c r="S46" s="7">
        <v>43</v>
      </c>
      <c r="T46" s="7">
        <v>72</v>
      </c>
      <c r="U46" s="7">
        <v>77</v>
      </c>
      <c r="V46" s="7">
        <v>78</v>
      </c>
      <c r="W46" s="7">
        <v>75</v>
      </c>
      <c r="X46" s="7">
        <v>78</v>
      </c>
      <c r="Y46" s="7">
        <v>50</v>
      </c>
      <c r="Z46" s="7">
        <v>50</v>
      </c>
      <c r="AA46" s="7">
        <v>64</v>
      </c>
      <c r="AB46" s="7">
        <v>76</v>
      </c>
      <c r="AC46" s="7">
        <v>3</v>
      </c>
      <c r="AD46" s="7">
        <v>3</v>
      </c>
      <c r="AE46" s="7">
        <v>5</v>
      </c>
      <c r="AF46" s="7">
        <v>5</v>
      </c>
    </row>
    <row r="47" spans="1:32">
      <c r="A47" s="4" t="s">
        <v>157</v>
      </c>
      <c r="B47" s="4">
        <f t="shared" si="0"/>
        <v>23</v>
      </c>
      <c r="C47" s="5" t="s">
        <v>135</v>
      </c>
      <c r="D47" s="7">
        <v>69</v>
      </c>
      <c r="E47" s="6" t="s">
        <v>885</v>
      </c>
      <c r="F47" s="7">
        <v>172</v>
      </c>
      <c r="G47" s="7">
        <v>66</v>
      </c>
      <c r="H47" s="7" t="s">
        <v>110</v>
      </c>
      <c r="I47" s="7">
        <v>68</v>
      </c>
      <c r="J47" s="7">
        <v>72</v>
      </c>
      <c r="K47" s="7">
        <v>72</v>
      </c>
      <c r="L47" s="7">
        <v>68</v>
      </c>
      <c r="M47" s="7">
        <v>63</v>
      </c>
      <c r="N47" s="7">
        <v>67</v>
      </c>
      <c r="O47" s="7">
        <v>60</v>
      </c>
      <c r="P47" s="7">
        <v>60</v>
      </c>
      <c r="Q47" s="7">
        <v>69</v>
      </c>
      <c r="R47" s="7">
        <v>45</v>
      </c>
      <c r="S47" s="7">
        <v>43</v>
      </c>
      <c r="T47" s="7">
        <v>72</v>
      </c>
      <c r="U47" s="7">
        <v>77</v>
      </c>
      <c r="V47" s="7">
        <v>78</v>
      </c>
      <c r="W47" s="7">
        <v>75</v>
      </c>
      <c r="X47" s="7">
        <v>78</v>
      </c>
      <c r="Y47" s="7">
        <v>50</v>
      </c>
      <c r="Z47" s="7">
        <v>50</v>
      </c>
      <c r="AA47" s="7">
        <v>64</v>
      </c>
      <c r="AB47" s="7">
        <v>76</v>
      </c>
      <c r="AC47" s="7">
        <v>3</v>
      </c>
      <c r="AD47" s="7">
        <v>3</v>
      </c>
      <c r="AE47" s="7">
        <v>5</v>
      </c>
      <c r="AF47" s="7">
        <v>5</v>
      </c>
    </row>
    <row r="48" spans="1:32">
      <c r="A48" s="4" t="s">
        <v>158</v>
      </c>
      <c r="B48" s="4">
        <f t="shared" si="0"/>
        <v>1</v>
      </c>
      <c r="C48" s="5" t="s">
        <v>159</v>
      </c>
      <c r="D48" s="7">
        <v>83</v>
      </c>
      <c r="E48" s="6" t="s">
        <v>886</v>
      </c>
      <c r="F48" s="7">
        <v>181</v>
      </c>
      <c r="G48" s="7">
        <v>82</v>
      </c>
      <c r="H48" s="7" t="s">
        <v>110</v>
      </c>
      <c r="I48" s="7">
        <v>46</v>
      </c>
      <c r="J48" s="7">
        <v>56</v>
      </c>
      <c r="K48" s="7">
        <v>53</v>
      </c>
      <c r="L48" s="7">
        <v>60</v>
      </c>
      <c r="M48" s="7">
        <v>66</v>
      </c>
      <c r="N48" s="7">
        <v>40</v>
      </c>
      <c r="O48" s="7">
        <v>44</v>
      </c>
      <c r="P48" s="7">
        <v>43</v>
      </c>
      <c r="Q48" s="7">
        <v>48</v>
      </c>
      <c r="R48" s="7">
        <v>40</v>
      </c>
      <c r="S48" s="7">
        <v>44</v>
      </c>
      <c r="T48" s="7">
        <v>77</v>
      </c>
      <c r="U48" s="7">
        <v>71</v>
      </c>
      <c r="V48" s="7">
        <v>72</v>
      </c>
      <c r="W48" s="7">
        <v>78</v>
      </c>
      <c r="X48" s="7">
        <v>82</v>
      </c>
      <c r="Y48" s="7">
        <v>89</v>
      </c>
      <c r="Z48" s="7">
        <v>81</v>
      </c>
      <c r="AA48" s="7">
        <v>75</v>
      </c>
      <c r="AB48" s="7">
        <v>61</v>
      </c>
      <c r="AC48" s="7">
        <v>6</v>
      </c>
      <c r="AD48" s="7">
        <v>3</v>
      </c>
      <c r="AE48" s="7">
        <v>4</v>
      </c>
      <c r="AF48" s="7">
        <v>4</v>
      </c>
    </row>
    <row r="49" spans="1:32">
      <c r="A49" s="4" t="s">
        <v>160</v>
      </c>
      <c r="B49" s="4">
        <f t="shared" si="0"/>
        <v>2</v>
      </c>
      <c r="C49" s="5" t="s">
        <v>159</v>
      </c>
      <c r="D49" s="7">
        <v>73</v>
      </c>
      <c r="E49" s="6" t="s">
        <v>887</v>
      </c>
      <c r="F49" s="7">
        <v>191</v>
      </c>
      <c r="G49" s="7">
        <v>79</v>
      </c>
      <c r="H49" s="7" t="s">
        <v>110</v>
      </c>
      <c r="I49" s="7">
        <v>60</v>
      </c>
      <c r="J49" s="7">
        <v>70</v>
      </c>
      <c r="K49" s="7">
        <v>68</v>
      </c>
      <c r="L49" s="7">
        <v>65</v>
      </c>
      <c r="M49" s="7">
        <v>67</v>
      </c>
      <c r="N49" s="7">
        <v>51</v>
      </c>
      <c r="O49" s="7">
        <v>55</v>
      </c>
      <c r="P49" s="7">
        <v>55</v>
      </c>
      <c r="Q49" s="7">
        <v>81</v>
      </c>
      <c r="R49" s="7">
        <v>76</v>
      </c>
      <c r="S49" s="7">
        <v>56</v>
      </c>
      <c r="T49" s="7">
        <v>78</v>
      </c>
      <c r="U49" s="7">
        <v>74</v>
      </c>
      <c r="V49" s="7">
        <v>72</v>
      </c>
      <c r="W49" s="7">
        <v>81</v>
      </c>
      <c r="X49" s="7">
        <v>74</v>
      </c>
      <c r="Y49" s="7">
        <v>50</v>
      </c>
      <c r="Z49" s="7">
        <v>50</v>
      </c>
      <c r="AA49" s="7">
        <v>73</v>
      </c>
      <c r="AB49" s="7">
        <v>80</v>
      </c>
      <c r="AC49" s="7">
        <v>4</v>
      </c>
      <c r="AD49" s="7">
        <v>3</v>
      </c>
      <c r="AE49" s="7">
        <v>4</v>
      </c>
      <c r="AF49" s="7">
        <v>4</v>
      </c>
    </row>
    <row r="50" spans="1:32">
      <c r="A50" s="4" t="s">
        <v>161</v>
      </c>
      <c r="B50" s="4">
        <f t="shared" si="0"/>
        <v>3</v>
      </c>
      <c r="C50" s="5" t="s">
        <v>159</v>
      </c>
      <c r="D50" s="7">
        <v>78</v>
      </c>
      <c r="E50" s="6" t="s">
        <v>887</v>
      </c>
      <c r="F50" s="7">
        <v>184</v>
      </c>
      <c r="G50" s="7">
        <v>80</v>
      </c>
      <c r="H50" s="7" t="s">
        <v>114</v>
      </c>
      <c r="I50" s="7">
        <v>65</v>
      </c>
      <c r="J50" s="7">
        <v>78</v>
      </c>
      <c r="K50" s="7">
        <v>76</v>
      </c>
      <c r="L50" s="7">
        <v>75</v>
      </c>
      <c r="M50" s="7">
        <v>74</v>
      </c>
      <c r="N50" s="7">
        <v>63</v>
      </c>
      <c r="O50" s="7">
        <v>51</v>
      </c>
      <c r="P50" s="7">
        <v>56</v>
      </c>
      <c r="Q50" s="7">
        <v>76</v>
      </c>
      <c r="R50" s="7">
        <v>77</v>
      </c>
      <c r="S50" s="7">
        <v>78</v>
      </c>
      <c r="T50" s="7">
        <v>76</v>
      </c>
      <c r="U50" s="7">
        <v>74</v>
      </c>
      <c r="V50" s="7">
        <v>75</v>
      </c>
      <c r="W50" s="7">
        <v>79</v>
      </c>
      <c r="X50" s="7">
        <v>75</v>
      </c>
      <c r="Y50" s="7">
        <v>50</v>
      </c>
      <c r="Z50" s="7">
        <v>50</v>
      </c>
      <c r="AA50" s="7">
        <v>72</v>
      </c>
      <c r="AB50" s="7">
        <v>78</v>
      </c>
      <c r="AC50" s="7">
        <v>5</v>
      </c>
      <c r="AD50" s="7">
        <v>3</v>
      </c>
      <c r="AE50" s="7">
        <v>4</v>
      </c>
      <c r="AF50" s="7">
        <v>4</v>
      </c>
    </row>
    <row r="51" spans="1:32">
      <c r="A51" s="4" t="s">
        <v>162</v>
      </c>
      <c r="B51" s="4">
        <f t="shared" si="0"/>
        <v>4</v>
      </c>
      <c r="C51" s="5" t="s">
        <v>159</v>
      </c>
      <c r="D51" s="7">
        <v>75</v>
      </c>
      <c r="E51" s="6" t="s">
        <v>887</v>
      </c>
      <c r="F51" s="7">
        <v>174</v>
      </c>
      <c r="G51" s="7">
        <v>69</v>
      </c>
      <c r="H51" s="7" t="s">
        <v>110</v>
      </c>
      <c r="I51" s="7">
        <v>68</v>
      </c>
      <c r="J51" s="7">
        <v>73</v>
      </c>
      <c r="K51" s="7">
        <v>73</v>
      </c>
      <c r="L51" s="7">
        <v>71</v>
      </c>
      <c r="M51" s="7">
        <v>72</v>
      </c>
      <c r="N51" s="7">
        <v>63</v>
      </c>
      <c r="O51" s="7">
        <v>63</v>
      </c>
      <c r="P51" s="7">
        <v>59</v>
      </c>
      <c r="Q51" s="7">
        <v>71</v>
      </c>
      <c r="R51" s="7">
        <v>68</v>
      </c>
      <c r="S51" s="7">
        <v>59</v>
      </c>
      <c r="T51" s="7">
        <v>73</v>
      </c>
      <c r="U51" s="7">
        <v>76</v>
      </c>
      <c r="V51" s="7">
        <v>77</v>
      </c>
      <c r="W51" s="7">
        <v>71</v>
      </c>
      <c r="X51" s="7">
        <v>74</v>
      </c>
      <c r="Y51" s="7">
        <v>50</v>
      </c>
      <c r="Z51" s="7">
        <v>50</v>
      </c>
      <c r="AA51" s="7">
        <v>70</v>
      </c>
      <c r="AB51" s="7">
        <v>83</v>
      </c>
      <c r="AC51" s="7">
        <v>5</v>
      </c>
      <c r="AD51" s="7">
        <v>3</v>
      </c>
      <c r="AE51" s="7">
        <v>5</v>
      </c>
      <c r="AF51" s="7">
        <v>5</v>
      </c>
    </row>
    <row r="52" spans="1:32">
      <c r="A52" s="4" t="s">
        <v>163</v>
      </c>
      <c r="B52" s="4">
        <f t="shared" si="0"/>
        <v>5</v>
      </c>
      <c r="C52" s="5" t="s">
        <v>159</v>
      </c>
      <c r="D52" s="7">
        <v>80</v>
      </c>
      <c r="E52" s="6" t="s">
        <v>887</v>
      </c>
      <c r="F52" s="7">
        <v>176</v>
      </c>
      <c r="G52" s="7">
        <v>75</v>
      </c>
      <c r="H52" s="7" t="s">
        <v>110</v>
      </c>
      <c r="I52" s="7">
        <v>66</v>
      </c>
      <c r="J52" s="7">
        <v>73</v>
      </c>
      <c r="K52" s="7">
        <v>73</v>
      </c>
      <c r="L52" s="7">
        <v>74</v>
      </c>
      <c r="M52" s="7">
        <v>75</v>
      </c>
      <c r="N52" s="7">
        <v>62</v>
      </c>
      <c r="O52" s="7">
        <v>62</v>
      </c>
      <c r="P52" s="7">
        <v>61</v>
      </c>
      <c r="Q52" s="7">
        <v>76</v>
      </c>
      <c r="R52" s="7">
        <v>80</v>
      </c>
      <c r="S52" s="7">
        <v>73</v>
      </c>
      <c r="T52" s="7">
        <v>81</v>
      </c>
      <c r="U52" s="7">
        <v>75</v>
      </c>
      <c r="V52" s="7">
        <v>75</v>
      </c>
      <c r="W52" s="7">
        <v>75</v>
      </c>
      <c r="X52" s="7">
        <v>80</v>
      </c>
      <c r="Y52" s="7">
        <v>50</v>
      </c>
      <c r="Z52" s="7">
        <v>50</v>
      </c>
      <c r="AA52" s="7">
        <v>76</v>
      </c>
      <c r="AB52" s="7">
        <v>86</v>
      </c>
      <c r="AC52" s="7">
        <v>7</v>
      </c>
      <c r="AD52" s="7">
        <v>3</v>
      </c>
      <c r="AE52" s="7">
        <v>6</v>
      </c>
      <c r="AF52" s="7">
        <v>6</v>
      </c>
    </row>
    <row r="53" spans="1:32">
      <c r="A53" s="4" t="s">
        <v>164</v>
      </c>
      <c r="B53" s="4">
        <f t="shared" si="0"/>
        <v>6</v>
      </c>
      <c r="C53" s="5" t="s">
        <v>159</v>
      </c>
      <c r="D53" s="6">
        <v>83</v>
      </c>
      <c r="E53" s="6" t="s">
        <v>883</v>
      </c>
      <c r="F53" s="6">
        <v>189</v>
      </c>
      <c r="G53" s="6">
        <v>85</v>
      </c>
      <c r="H53" s="6" t="s">
        <v>110</v>
      </c>
      <c r="I53" s="6">
        <v>69</v>
      </c>
      <c r="J53" s="6">
        <v>82</v>
      </c>
      <c r="K53" s="6">
        <v>78</v>
      </c>
      <c r="L53" s="6">
        <v>81</v>
      </c>
      <c r="M53" s="6">
        <v>78</v>
      </c>
      <c r="N53" s="6">
        <v>69</v>
      </c>
      <c r="O53" s="6">
        <v>68</v>
      </c>
      <c r="P53" s="6">
        <v>68</v>
      </c>
      <c r="Q53" s="6">
        <v>70</v>
      </c>
      <c r="R53" s="6">
        <v>69</v>
      </c>
      <c r="S53" s="6">
        <v>60</v>
      </c>
      <c r="T53" s="6">
        <v>83</v>
      </c>
      <c r="U53" s="6">
        <v>73</v>
      </c>
      <c r="V53" s="6">
        <v>73</v>
      </c>
      <c r="W53" s="6">
        <v>80</v>
      </c>
      <c r="X53" s="6">
        <v>75</v>
      </c>
      <c r="Y53" s="6">
        <v>50</v>
      </c>
      <c r="Z53" s="6">
        <v>50</v>
      </c>
      <c r="AA53" s="6">
        <v>69</v>
      </c>
      <c r="AB53" s="6">
        <v>82</v>
      </c>
      <c r="AC53" s="6">
        <v>4</v>
      </c>
      <c r="AD53" s="6">
        <v>3</v>
      </c>
      <c r="AE53" s="6">
        <v>5</v>
      </c>
      <c r="AF53" s="6">
        <v>5</v>
      </c>
    </row>
    <row r="54" spans="1:32">
      <c r="A54" s="4" t="s">
        <v>165</v>
      </c>
      <c r="B54" s="4">
        <f t="shared" si="0"/>
        <v>7</v>
      </c>
      <c r="C54" s="5" t="s">
        <v>159</v>
      </c>
      <c r="D54" s="6">
        <v>80</v>
      </c>
      <c r="E54" s="6" t="s">
        <v>883</v>
      </c>
      <c r="F54" s="6">
        <v>173</v>
      </c>
      <c r="G54" s="6">
        <v>72</v>
      </c>
      <c r="H54" s="6" t="s">
        <v>110</v>
      </c>
      <c r="I54" s="6">
        <v>73</v>
      </c>
      <c r="J54" s="6">
        <v>77</v>
      </c>
      <c r="K54" s="6">
        <v>75</v>
      </c>
      <c r="L54" s="6">
        <v>77</v>
      </c>
      <c r="M54" s="6">
        <v>76</v>
      </c>
      <c r="N54" s="6">
        <v>67</v>
      </c>
      <c r="O54" s="6">
        <v>66</v>
      </c>
      <c r="P54" s="6">
        <v>65</v>
      </c>
      <c r="Q54" s="6">
        <v>69</v>
      </c>
      <c r="R54" s="6">
        <v>77</v>
      </c>
      <c r="S54" s="6">
        <v>61</v>
      </c>
      <c r="T54" s="6">
        <v>77</v>
      </c>
      <c r="U54" s="6">
        <v>75</v>
      </c>
      <c r="V54" s="6">
        <v>78</v>
      </c>
      <c r="W54" s="6">
        <v>72</v>
      </c>
      <c r="X54" s="6">
        <v>77</v>
      </c>
      <c r="Y54" s="6">
        <v>50</v>
      </c>
      <c r="Z54" s="6">
        <v>50</v>
      </c>
      <c r="AA54" s="6">
        <v>78</v>
      </c>
      <c r="AB54" s="6">
        <v>84</v>
      </c>
      <c r="AC54" s="6">
        <v>5</v>
      </c>
      <c r="AD54" s="6">
        <v>3</v>
      </c>
      <c r="AE54" s="6">
        <v>5</v>
      </c>
      <c r="AF54" s="6">
        <v>5</v>
      </c>
    </row>
    <row r="55" spans="1:32">
      <c r="A55" s="4" t="s">
        <v>166</v>
      </c>
      <c r="B55" s="4">
        <f t="shared" si="0"/>
        <v>8</v>
      </c>
      <c r="C55" s="5" t="s">
        <v>159</v>
      </c>
      <c r="D55" s="6">
        <v>81</v>
      </c>
      <c r="E55" s="6" t="s">
        <v>883</v>
      </c>
      <c r="F55" s="6">
        <v>173</v>
      </c>
      <c r="G55" s="6">
        <v>82</v>
      </c>
      <c r="H55" s="6" t="s">
        <v>110</v>
      </c>
      <c r="I55" s="6">
        <v>73</v>
      </c>
      <c r="J55" s="6">
        <v>80</v>
      </c>
      <c r="K55" s="6">
        <v>82</v>
      </c>
      <c r="L55" s="6">
        <v>75</v>
      </c>
      <c r="M55" s="6">
        <v>76</v>
      </c>
      <c r="N55" s="6">
        <v>68</v>
      </c>
      <c r="O55" s="6">
        <v>65</v>
      </c>
      <c r="P55" s="6">
        <v>69</v>
      </c>
      <c r="Q55" s="6">
        <v>63</v>
      </c>
      <c r="R55" s="6">
        <v>55</v>
      </c>
      <c r="S55" s="6">
        <v>51</v>
      </c>
      <c r="T55" s="6">
        <v>70</v>
      </c>
      <c r="U55" s="6">
        <v>79</v>
      </c>
      <c r="V55" s="6">
        <v>83</v>
      </c>
      <c r="W55" s="6">
        <v>68</v>
      </c>
      <c r="X55" s="6">
        <v>72</v>
      </c>
      <c r="Y55" s="6">
        <v>50</v>
      </c>
      <c r="Z55" s="6">
        <v>50</v>
      </c>
      <c r="AA55" s="6">
        <v>64</v>
      </c>
      <c r="AB55" s="6">
        <v>81</v>
      </c>
      <c r="AC55" s="6">
        <v>4</v>
      </c>
      <c r="AD55" s="6">
        <v>3</v>
      </c>
      <c r="AE55" s="6">
        <v>5</v>
      </c>
      <c r="AF55" s="6">
        <v>5</v>
      </c>
    </row>
    <row r="56" spans="1:32">
      <c r="A56" s="4" t="s">
        <v>167</v>
      </c>
      <c r="B56" s="4">
        <f t="shared" si="0"/>
        <v>9</v>
      </c>
      <c r="C56" s="5" t="s">
        <v>159</v>
      </c>
      <c r="D56" s="6">
        <v>86</v>
      </c>
      <c r="E56" s="6" t="s">
        <v>883</v>
      </c>
      <c r="F56" s="6">
        <v>169</v>
      </c>
      <c r="G56" s="6">
        <v>67</v>
      </c>
      <c r="H56" s="6" t="s">
        <v>114</v>
      </c>
      <c r="I56" s="6">
        <v>75</v>
      </c>
      <c r="J56" s="6">
        <v>83</v>
      </c>
      <c r="K56" s="6">
        <v>84</v>
      </c>
      <c r="L56" s="6">
        <v>76</v>
      </c>
      <c r="M56" s="6">
        <v>84</v>
      </c>
      <c r="N56" s="6">
        <v>68</v>
      </c>
      <c r="O56" s="6">
        <v>74</v>
      </c>
      <c r="P56" s="6">
        <v>78</v>
      </c>
      <c r="Q56" s="6">
        <v>60</v>
      </c>
      <c r="R56" s="6">
        <v>57</v>
      </c>
      <c r="S56" s="6">
        <v>55</v>
      </c>
      <c r="T56" s="6">
        <v>85</v>
      </c>
      <c r="U56" s="6">
        <v>83</v>
      </c>
      <c r="V56" s="6">
        <v>86</v>
      </c>
      <c r="W56" s="6">
        <v>72</v>
      </c>
      <c r="X56" s="6">
        <v>80</v>
      </c>
      <c r="Y56" s="6">
        <v>50</v>
      </c>
      <c r="Z56" s="6">
        <v>50</v>
      </c>
      <c r="AA56" s="6">
        <v>67</v>
      </c>
      <c r="AB56" s="6">
        <v>83</v>
      </c>
      <c r="AC56" s="6">
        <v>4</v>
      </c>
      <c r="AD56" s="6">
        <v>3</v>
      </c>
      <c r="AE56" s="6">
        <v>4</v>
      </c>
      <c r="AF56" s="6">
        <v>4</v>
      </c>
    </row>
    <row r="57" spans="1:32">
      <c r="A57" s="4" t="s">
        <v>168</v>
      </c>
      <c r="B57" s="4">
        <f t="shared" si="0"/>
        <v>10</v>
      </c>
      <c r="C57" s="5" t="s">
        <v>159</v>
      </c>
      <c r="D57" s="6">
        <v>85</v>
      </c>
      <c r="E57" s="6" t="s">
        <v>885</v>
      </c>
      <c r="F57" s="6">
        <v>175</v>
      </c>
      <c r="G57" s="6">
        <v>74</v>
      </c>
      <c r="H57" s="6" t="s">
        <v>114</v>
      </c>
      <c r="I57" s="6">
        <v>75</v>
      </c>
      <c r="J57" s="6">
        <v>85</v>
      </c>
      <c r="K57" s="6">
        <v>86</v>
      </c>
      <c r="L57" s="6">
        <v>77</v>
      </c>
      <c r="M57" s="6">
        <v>78</v>
      </c>
      <c r="N57" s="6">
        <v>75</v>
      </c>
      <c r="O57" s="6">
        <v>74</v>
      </c>
      <c r="P57" s="6">
        <v>77</v>
      </c>
      <c r="Q57" s="6">
        <v>70</v>
      </c>
      <c r="R57" s="6">
        <v>57</v>
      </c>
      <c r="S57" s="6">
        <v>46</v>
      </c>
      <c r="T57" s="6">
        <v>76</v>
      </c>
      <c r="U57" s="6">
        <v>85</v>
      </c>
      <c r="V57" s="6">
        <v>90</v>
      </c>
      <c r="W57" s="6">
        <v>73</v>
      </c>
      <c r="X57" s="6">
        <v>75</v>
      </c>
      <c r="Y57" s="6">
        <v>50</v>
      </c>
      <c r="Z57" s="6">
        <v>50</v>
      </c>
      <c r="AA57" s="6">
        <v>68</v>
      </c>
      <c r="AB57" s="6">
        <v>78</v>
      </c>
      <c r="AC57" s="6">
        <v>4</v>
      </c>
      <c r="AD57" s="6">
        <v>3</v>
      </c>
      <c r="AE57" s="6">
        <v>4</v>
      </c>
      <c r="AF57" s="6">
        <v>4</v>
      </c>
    </row>
    <row r="58" spans="1:32">
      <c r="A58" s="4" t="s">
        <v>169</v>
      </c>
      <c r="B58" s="4">
        <f t="shared" si="0"/>
        <v>11</v>
      </c>
      <c r="C58" s="5" t="s">
        <v>159</v>
      </c>
      <c r="D58" s="7">
        <v>86</v>
      </c>
      <c r="E58" s="6" t="s">
        <v>885</v>
      </c>
      <c r="F58" s="7">
        <v>172</v>
      </c>
      <c r="G58" s="7">
        <v>62</v>
      </c>
      <c r="H58" s="7" t="s">
        <v>110</v>
      </c>
      <c r="I58" s="7">
        <v>89</v>
      </c>
      <c r="J58" s="7">
        <v>80</v>
      </c>
      <c r="K58" s="7">
        <v>73</v>
      </c>
      <c r="L58" s="7">
        <v>72</v>
      </c>
      <c r="M58" s="7">
        <v>70</v>
      </c>
      <c r="N58" s="7">
        <v>85</v>
      </c>
      <c r="O58" s="7">
        <v>63</v>
      </c>
      <c r="P58" s="7">
        <v>63</v>
      </c>
      <c r="Q58" s="7">
        <v>86</v>
      </c>
      <c r="R58" s="7">
        <v>54</v>
      </c>
      <c r="S58" s="7">
        <v>43</v>
      </c>
      <c r="T58" s="7">
        <v>75</v>
      </c>
      <c r="U58" s="7">
        <v>82</v>
      </c>
      <c r="V58" s="7">
        <v>84</v>
      </c>
      <c r="W58" s="7">
        <v>74</v>
      </c>
      <c r="X58" s="7">
        <v>87</v>
      </c>
      <c r="Y58" s="7">
        <v>50</v>
      </c>
      <c r="Z58" s="7">
        <v>50</v>
      </c>
      <c r="AA58" s="7">
        <v>72</v>
      </c>
      <c r="AB58" s="7">
        <v>74</v>
      </c>
      <c r="AC58" s="7">
        <v>4</v>
      </c>
      <c r="AD58" s="7">
        <v>3</v>
      </c>
      <c r="AE58" s="7">
        <v>6</v>
      </c>
      <c r="AF58" s="7">
        <v>6</v>
      </c>
    </row>
    <row r="59" spans="1:32">
      <c r="A59" s="4" t="s">
        <v>170</v>
      </c>
      <c r="B59" s="4">
        <f t="shared" si="0"/>
        <v>12</v>
      </c>
      <c r="C59" s="5" t="s">
        <v>159</v>
      </c>
      <c r="D59" s="6">
        <v>84</v>
      </c>
      <c r="E59" s="6" t="s">
        <v>886</v>
      </c>
      <c r="F59" s="6">
        <v>185</v>
      </c>
      <c r="G59" s="6">
        <v>78</v>
      </c>
      <c r="H59" s="6" t="s">
        <v>110</v>
      </c>
      <c r="I59" s="6">
        <v>42</v>
      </c>
      <c r="J59" s="6">
        <v>57</v>
      </c>
      <c r="K59" s="6">
        <v>58</v>
      </c>
      <c r="L59" s="6">
        <v>56</v>
      </c>
      <c r="M59" s="6">
        <v>62</v>
      </c>
      <c r="N59" s="6">
        <v>45</v>
      </c>
      <c r="O59" s="6">
        <v>45</v>
      </c>
      <c r="P59" s="6">
        <v>45</v>
      </c>
      <c r="Q59" s="6">
        <v>55</v>
      </c>
      <c r="R59" s="6">
        <v>40</v>
      </c>
      <c r="S59" s="6">
        <v>43</v>
      </c>
      <c r="T59" s="6">
        <v>78</v>
      </c>
      <c r="U59" s="6">
        <v>73</v>
      </c>
      <c r="V59" s="6">
        <v>75</v>
      </c>
      <c r="W59" s="6">
        <v>80</v>
      </c>
      <c r="X59" s="6">
        <v>88</v>
      </c>
      <c r="Y59" s="6">
        <v>92</v>
      </c>
      <c r="Z59" s="6">
        <v>79</v>
      </c>
      <c r="AA59" s="6">
        <v>75</v>
      </c>
      <c r="AB59" s="6">
        <v>62</v>
      </c>
      <c r="AC59" s="6">
        <v>5</v>
      </c>
      <c r="AD59" s="6">
        <v>3</v>
      </c>
      <c r="AE59" s="6">
        <v>4</v>
      </c>
      <c r="AF59" s="6">
        <v>4</v>
      </c>
    </row>
    <row r="60" spans="1:32">
      <c r="A60" s="4" t="s">
        <v>171</v>
      </c>
      <c r="B60" s="4">
        <f t="shared" si="0"/>
        <v>13</v>
      </c>
      <c r="C60" s="5" t="s">
        <v>159</v>
      </c>
      <c r="D60" s="6">
        <v>78</v>
      </c>
      <c r="E60" s="6" t="s">
        <v>886</v>
      </c>
      <c r="F60" s="6">
        <v>188</v>
      </c>
      <c r="G60" s="6">
        <v>82</v>
      </c>
      <c r="H60" s="6" t="s">
        <v>110</v>
      </c>
      <c r="I60" s="6">
        <v>41</v>
      </c>
      <c r="J60" s="6">
        <v>54</v>
      </c>
      <c r="K60" s="6">
        <v>56</v>
      </c>
      <c r="L60" s="6">
        <v>58</v>
      </c>
      <c r="M60" s="6">
        <v>60</v>
      </c>
      <c r="N60" s="6">
        <v>43</v>
      </c>
      <c r="O60" s="6">
        <v>48</v>
      </c>
      <c r="P60" s="6">
        <v>46</v>
      </c>
      <c r="Q60" s="6">
        <v>44</v>
      </c>
      <c r="R60" s="6">
        <v>40</v>
      </c>
      <c r="S60" s="6">
        <v>43</v>
      </c>
      <c r="T60" s="6">
        <v>80</v>
      </c>
      <c r="U60" s="6">
        <v>68</v>
      </c>
      <c r="V60" s="6">
        <v>71</v>
      </c>
      <c r="W60" s="6">
        <v>79</v>
      </c>
      <c r="X60" s="6">
        <v>78</v>
      </c>
      <c r="Y60" s="6">
        <v>85</v>
      </c>
      <c r="Z60" s="6">
        <v>76</v>
      </c>
      <c r="AA60" s="6">
        <v>73</v>
      </c>
      <c r="AB60" s="6">
        <v>61</v>
      </c>
      <c r="AC60" s="6">
        <v>5</v>
      </c>
      <c r="AD60" s="6">
        <v>3</v>
      </c>
      <c r="AE60" s="6">
        <v>4</v>
      </c>
      <c r="AF60" s="6">
        <v>4</v>
      </c>
    </row>
    <row r="61" spans="1:32">
      <c r="A61" s="4" t="s">
        <v>172</v>
      </c>
      <c r="B61" s="4">
        <f t="shared" si="0"/>
        <v>14</v>
      </c>
      <c r="C61" s="5" t="s">
        <v>159</v>
      </c>
      <c r="D61" s="6">
        <v>72</v>
      </c>
      <c r="E61" s="6" t="s">
        <v>887</v>
      </c>
      <c r="F61" s="6">
        <v>189</v>
      </c>
      <c r="G61" s="6">
        <v>64</v>
      </c>
      <c r="H61" s="6" t="s">
        <v>110</v>
      </c>
      <c r="I61" s="6">
        <v>66</v>
      </c>
      <c r="J61" s="6">
        <v>80</v>
      </c>
      <c r="K61" s="6">
        <v>81</v>
      </c>
      <c r="L61" s="6">
        <v>80</v>
      </c>
      <c r="M61" s="6">
        <v>79</v>
      </c>
      <c r="N61" s="6">
        <v>66</v>
      </c>
      <c r="O61" s="6">
        <v>65</v>
      </c>
      <c r="P61" s="6">
        <v>60</v>
      </c>
      <c r="Q61" s="6">
        <v>68</v>
      </c>
      <c r="R61" s="6">
        <v>72</v>
      </c>
      <c r="S61" s="6">
        <v>70</v>
      </c>
      <c r="T61" s="6">
        <v>77</v>
      </c>
      <c r="U61" s="6">
        <v>74</v>
      </c>
      <c r="V61" s="6">
        <v>71</v>
      </c>
      <c r="W61" s="6">
        <v>75</v>
      </c>
      <c r="X61" s="6">
        <v>74</v>
      </c>
      <c r="Y61" s="6">
        <v>50</v>
      </c>
      <c r="Z61" s="6">
        <v>50</v>
      </c>
      <c r="AA61" s="6">
        <v>69</v>
      </c>
      <c r="AB61" s="6">
        <v>78</v>
      </c>
      <c r="AC61" s="6">
        <v>5</v>
      </c>
      <c r="AD61" s="6">
        <v>3</v>
      </c>
      <c r="AE61" s="6">
        <v>5</v>
      </c>
      <c r="AF61" s="6">
        <v>6</v>
      </c>
    </row>
    <row r="62" spans="1:32">
      <c r="A62" s="4" t="s">
        <v>173</v>
      </c>
      <c r="B62" s="4">
        <f t="shared" si="0"/>
        <v>15</v>
      </c>
      <c r="C62" s="5" t="s">
        <v>159</v>
      </c>
      <c r="D62" s="6">
        <v>76</v>
      </c>
      <c r="E62" s="6" t="s">
        <v>887</v>
      </c>
      <c r="F62" s="6">
        <v>182</v>
      </c>
      <c r="G62" s="6">
        <v>72</v>
      </c>
      <c r="H62" s="6" t="s">
        <v>110</v>
      </c>
      <c r="I62" s="6">
        <v>64</v>
      </c>
      <c r="J62" s="6">
        <v>74</v>
      </c>
      <c r="K62" s="6">
        <v>70</v>
      </c>
      <c r="L62" s="6">
        <v>73</v>
      </c>
      <c r="M62" s="6">
        <v>70</v>
      </c>
      <c r="N62" s="6">
        <v>60</v>
      </c>
      <c r="O62" s="6">
        <v>61</v>
      </c>
      <c r="P62" s="6">
        <v>59</v>
      </c>
      <c r="Q62" s="6">
        <v>77</v>
      </c>
      <c r="R62" s="6">
        <v>73</v>
      </c>
      <c r="S62" s="6">
        <v>72</v>
      </c>
      <c r="T62" s="6">
        <v>78</v>
      </c>
      <c r="U62" s="6">
        <v>74</v>
      </c>
      <c r="V62" s="6">
        <v>73</v>
      </c>
      <c r="W62" s="6">
        <v>77</v>
      </c>
      <c r="X62" s="6">
        <v>76</v>
      </c>
      <c r="Y62" s="6">
        <v>50</v>
      </c>
      <c r="Z62" s="6">
        <v>50</v>
      </c>
      <c r="AA62" s="6">
        <v>69</v>
      </c>
      <c r="AB62" s="6">
        <v>82</v>
      </c>
      <c r="AC62" s="6">
        <v>5</v>
      </c>
      <c r="AD62" s="6">
        <v>3</v>
      </c>
      <c r="AE62" s="6">
        <v>5</v>
      </c>
      <c r="AF62" s="6">
        <v>5</v>
      </c>
    </row>
    <row r="63" spans="1:32">
      <c r="A63" s="4" t="s">
        <v>174</v>
      </c>
      <c r="B63" s="4">
        <f t="shared" si="0"/>
        <v>16</v>
      </c>
      <c r="C63" s="5" t="s">
        <v>159</v>
      </c>
      <c r="D63" s="6">
        <v>75</v>
      </c>
      <c r="E63" s="6" t="s">
        <v>887</v>
      </c>
      <c r="F63" s="6">
        <v>179</v>
      </c>
      <c r="G63" s="6">
        <v>70</v>
      </c>
      <c r="H63" s="6" t="s">
        <v>110</v>
      </c>
      <c r="I63" s="6">
        <v>59</v>
      </c>
      <c r="J63" s="6">
        <v>73</v>
      </c>
      <c r="K63" s="6">
        <v>70</v>
      </c>
      <c r="L63" s="6">
        <v>71</v>
      </c>
      <c r="M63" s="6">
        <v>69</v>
      </c>
      <c r="N63" s="6">
        <v>55</v>
      </c>
      <c r="O63" s="6">
        <v>58</v>
      </c>
      <c r="P63" s="6">
        <v>53</v>
      </c>
      <c r="Q63" s="6">
        <v>76</v>
      </c>
      <c r="R63" s="6">
        <v>73</v>
      </c>
      <c r="S63" s="6">
        <v>74</v>
      </c>
      <c r="T63" s="6">
        <v>73</v>
      </c>
      <c r="U63" s="6">
        <v>73</v>
      </c>
      <c r="V63" s="6">
        <v>73</v>
      </c>
      <c r="W63" s="6">
        <v>75</v>
      </c>
      <c r="X63" s="6">
        <v>76</v>
      </c>
      <c r="Y63" s="6">
        <v>50</v>
      </c>
      <c r="Z63" s="6">
        <v>50</v>
      </c>
      <c r="AA63" s="6">
        <v>69</v>
      </c>
      <c r="AB63" s="6">
        <v>75</v>
      </c>
      <c r="AC63" s="6">
        <v>4</v>
      </c>
      <c r="AD63" s="6">
        <v>3</v>
      </c>
      <c r="AE63" s="6">
        <v>5</v>
      </c>
      <c r="AF63" s="6">
        <v>5</v>
      </c>
    </row>
    <row r="64" spans="1:32">
      <c r="A64" s="4" t="s">
        <v>175</v>
      </c>
      <c r="B64" s="4">
        <f t="shared" si="0"/>
        <v>17</v>
      </c>
      <c r="C64" s="5" t="s">
        <v>159</v>
      </c>
      <c r="D64" s="6">
        <v>74</v>
      </c>
      <c r="E64" s="6" t="s">
        <v>887</v>
      </c>
      <c r="F64" s="6">
        <v>177</v>
      </c>
      <c r="G64" s="6">
        <v>66</v>
      </c>
      <c r="H64" s="6" t="s">
        <v>110</v>
      </c>
      <c r="I64" s="6">
        <v>65</v>
      </c>
      <c r="J64" s="6">
        <v>74</v>
      </c>
      <c r="K64" s="6">
        <v>72</v>
      </c>
      <c r="L64" s="6">
        <v>73</v>
      </c>
      <c r="M64" s="6">
        <v>70</v>
      </c>
      <c r="N64" s="6">
        <v>60</v>
      </c>
      <c r="O64" s="6">
        <v>55</v>
      </c>
      <c r="P64" s="6">
        <v>55</v>
      </c>
      <c r="Q64" s="6">
        <v>71</v>
      </c>
      <c r="R64" s="6">
        <v>68</v>
      </c>
      <c r="S64" s="6">
        <v>67</v>
      </c>
      <c r="T64" s="6">
        <v>69</v>
      </c>
      <c r="U64" s="6">
        <v>73</v>
      </c>
      <c r="V64" s="6">
        <v>75</v>
      </c>
      <c r="W64" s="6">
        <v>68</v>
      </c>
      <c r="X64" s="6">
        <v>74</v>
      </c>
      <c r="Y64" s="6">
        <v>50</v>
      </c>
      <c r="Z64" s="6">
        <v>50</v>
      </c>
      <c r="AA64" s="6">
        <v>66</v>
      </c>
      <c r="AB64" s="6">
        <v>80</v>
      </c>
      <c r="AC64" s="6">
        <v>4</v>
      </c>
      <c r="AD64" s="6">
        <v>3</v>
      </c>
      <c r="AE64" s="6">
        <v>5</v>
      </c>
      <c r="AF64" s="6">
        <v>5</v>
      </c>
    </row>
    <row r="65" spans="1:32">
      <c r="A65" s="4" t="s">
        <v>176</v>
      </c>
      <c r="B65" s="4">
        <f t="shared" si="0"/>
        <v>18</v>
      </c>
      <c r="C65" s="5" t="s">
        <v>159</v>
      </c>
      <c r="D65" s="6">
        <v>78</v>
      </c>
      <c r="E65" s="6" t="s">
        <v>887</v>
      </c>
      <c r="F65" s="6">
        <v>180</v>
      </c>
      <c r="G65" s="6">
        <v>75</v>
      </c>
      <c r="H65" s="6" t="s">
        <v>114</v>
      </c>
      <c r="I65" s="6">
        <v>66</v>
      </c>
      <c r="J65" s="6">
        <v>75</v>
      </c>
      <c r="K65" s="6">
        <v>73</v>
      </c>
      <c r="L65" s="6">
        <v>74</v>
      </c>
      <c r="M65" s="6">
        <v>74</v>
      </c>
      <c r="N65" s="6">
        <v>63</v>
      </c>
      <c r="O65" s="6">
        <v>65</v>
      </c>
      <c r="P65" s="6">
        <v>65</v>
      </c>
      <c r="Q65" s="6">
        <v>73</v>
      </c>
      <c r="R65" s="6">
        <v>72</v>
      </c>
      <c r="S65" s="6">
        <v>72</v>
      </c>
      <c r="T65" s="6">
        <v>72</v>
      </c>
      <c r="U65" s="6">
        <v>77</v>
      </c>
      <c r="V65" s="6">
        <v>75</v>
      </c>
      <c r="W65" s="6">
        <v>73</v>
      </c>
      <c r="X65" s="6">
        <v>73</v>
      </c>
      <c r="Y65" s="6">
        <v>50</v>
      </c>
      <c r="Z65" s="6">
        <v>50</v>
      </c>
      <c r="AA65" s="6">
        <v>68</v>
      </c>
      <c r="AB65" s="6">
        <v>85</v>
      </c>
      <c r="AC65" s="6">
        <v>5</v>
      </c>
      <c r="AD65" s="6">
        <v>3</v>
      </c>
      <c r="AE65" s="6">
        <v>4</v>
      </c>
      <c r="AF65" s="6">
        <v>4</v>
      </c>
    </row>
    <row r="66" spans="1:32">
      <c r="A66" s="4" t="s">
        <v>177</v>
      </c>
      <c r="B66" s="4">
        <f t="shared" si="0"/>
        <v>19</v>
      </c>
      <c r="C66" s="5" t="s">
        <v>159</v>
      </c>
      <c r="D66" s="6">
        <v>81</v>
      </c>
      <c r="E66" s="6" t="s">
        <v>883</v>
      </c>
      <c r="F66" s="6">
        <v>178</v>
      </c>
      <c r="G66" s="6">
        <v>72</v>
      </c>
      <c r="H66" s="6" t="s">
        <v>110</v>
      </c>
      <c r="I66" s="6">
        <v>73</v>
      </c>
      <c r="J66" s="6">
        <v>78</v>
      </c>
      <c r="K66" s="6">
        <v>82</v>
      </c>
      <c r="L66" s="6">
        <v>82</v>
      </c>
      <c r="M66" s="6">
        <v>75</v>
      </c>
      <c r="N66" s="6">
        <v>69</v>
      </c>
      <c r="O66" s="6">
        <v>68</v>
      </c>
      <c r="P66" s="6">
        <v>66</v>
      </c>
      <c r="Q66" s="6">
        <v>68</v>
      </c>
      <c r="R66" s="6">
        <v>68</v>
      </c>
      <c r="S66" s="6">
        <v>54</v>
      </c>
      <c r="T66" s="6">
        <v>75</v>
      </c>
      <c r="U66" s="6">
        <v>75</v>
      </c>
      <c r="V66" s="6">
        <v>76</v>
      </c>
      <c r="W66" s="6">
        <v>71</v>
      </c>
      <c r="X66" s="6">
        <v>75</v>
      </c>
      <c r="Y66" s="6">
        <v>50</v>
      </c>
      <c r="Z66" s="6">
        <v>50</v>
      </c>
      <c r="AA66" s="6">
        <v>68</v>
      </c>
      <c r="AB66" s="6">
        <v>83</v>
      </c>
      <c r="AC66" s="6">
        <v>5</v>
      </c>
      <c r="AD66" s="6">
        <v>3</v>
      </c>
      <c r="AE66" s="6">
        <v>5</v>
      </c>
      <c r="AF66" s="6">
        <v>5</v>
      </c>
    </row>
    <row r="67" spans="1:32">
      <c r="A67" s="4" t="s">
        <v>178</v>
      </c>
      <c r="B67" s="4">
        <f t="shared" si="0"/>
        <v>20</v>
      </c>
      <c r="C67" s="5" t="s">
        <v>159</v>
      </c>
      <c r="D67" s="6">
        <v>79</v>
      </c>
      <c r="E67" s="6" t="s">
        <v>883</v>
      </c>
      <c r="F67" s="6">
        <v>175</v>
      </c>
      <c r="G67" s="6">
        <v>65</v>
      </c>
      <c r="H67" s="6" t="s">
        <v>110</v>
      </c>
      <c r="I67" s="6">
        <v>70</v>
      </c>
      <c r="J67" s="6">
        <v>78</v>
      </c>
      <c r="K67" s="6">
        <v>80</v>
      </c>
      <c r="L67" s="6">
        <v>72</v>
      </c>
      <c r="M67" s="6">
        <v>70</v>
      </c>
      <c r="N67" s="6">
        <v>68</v>
      </c>
      <c r="O67" s="6">
        <v>69</v>
      </c>
      <c r="P67" s="6">
        <v>72</v>
      </c>
      <c r="Q67" s="6">
        <v>62</v>
      </c>
      <c r="R67" s="6">
        <v>50</v>
      </c>
      <c r="S67" s="6">
        <v>41</v>
      </c>
      <c r="T67" s="6">
        <v>73</v>
      </c>
      <c r="U67" s="6">
        <v>80</v>
      </c>
      <c r="V67" s="6">
        <v>83</v>
      </c>
      <c r="W67" s="6">
        <v>68</v>
      </c>
      <c r="X67" s="6">
        <v>73</v>
      </c>
      <c r="Y67" s="6">
        <v>50</v>
      </c>
      <c r="Z67" s="6">
        <v>50</v>
      </c>
      <c r="AA67" s="6">
        <v>64</v>
      </c>
      <c r="AB67" s="6">
        <v>77</v>
      </c>
      <c r="AC67" s="6">
        <v>4</v>
      </c>
      <c r="AD67" s="6">
        <v>3</v>
      </c>
      <c r="AE67" s="6">
        <v>5</v>
      </c>
      <c r="AF67" s="6">
        <v>5</v>
      </c>
    </row>
    <row r="68" spans="1:32">
      <c r="A68" s="4" t="s">
        <v>179</v>
      </c>
      <c r="B68" s="4">
        <f t="shared" ref="B68:B131" si="1">IF(C68=C67,B67+1,1)</f>
        <v>21</v>
      </c>
      <c r="C68" s="5" t="s">
        <v>159</v>
      </c>
      <c r="D68" s="6">
        <v>78</v>
      </c>
      <c r="E68" s="6" t="s">
        <v>883</v>
      </c>
      <c r="F68" s="6">
        <v>168</v>
      </c>
      <c r="G68" s="6">
        <v>68</v>
      </c>
      <c r="H68" s="6" t="s">
        <v>110</v>
      </c>
      <c r="I68" s="6">
        <v>72</v>
      </c>
      <c r="J68" s="6">
        <v>78</v>
      </c>
      <c r="K68" s="6">
        <v>82</v>
      </c>
      <c r="L68" s="6">
        <v>74</v>
      </c>
      <c r="M68" s="6">
        <v>76</v>
      </c>
      <c r="N68" s="6">
        <v>75</v>
      </c>
      <c r="O68" s="6">
        <v>71</v>
      </c>
      <c r="P68" s="6">
        <v>74</v>
      </c>
      <c r="Q68" s="6">
        <v>67</v>
      </c>
      <c r="R68" s="6">
        <v>53</v>
      </c>
      <c r="S68" s="6">
        <v>44</v>
      </c>
      <c r="T68" s="6">
        <v>83</v>
      </c>
      <c r="U68" s="6">
        <v>76</v>
      </c>
      <c r="V68" s="6">
        <v>84</v>
      </c>
      <c r="W68" s="6">
        <v>73</v>
      </c>
      <c r="X68" s="6">
        <v>72</v>
      </c>
      <c r="Y68" s="6">
        <v>50</v>
      </c>
      <c r="Z68" s="6">
        <v>50</v>
      </c>
      <c r="AA68" s="6">
        <v>71</v>
      </c>
      <c r="AB68" s="6">
        <v>80</v>
      </c>
      <c r="AC68" s="6">
        <v>5</v>
      </c>
      <c r="AD68" s="6">
        <v>3</v>
      </c>
      <c r="AE68" s="6">
        <v>5</v>
      </c>
      <c r="AF68" s="6">
        <v>5</v>
      </c>
    </row>
    <row r="69" spans="1:32">
      <c r="A69" s="4" t="s">
        <v>180</v>
      </c>
      <c r="B69" s="4">
        <f t="shared" si="1"/>
        <v>22</v>
      </c>
      <c r="C69" s="5" t="s">
        <v>159</v>
      </c>
      <c r="D69" s="6">
        <v>78</v>
      </c>
      <c r="E69" s="6" t="s">
        <v>885</v>
      </c>
      <c r="F69" s="6">
        <v>182</v>
      </c>
      <c r="G69" s="6">
        <v>86</v>
      </c>
      <c r="H69" s="6" t="s">
        <v>110</v>
      </c>
      <c r="I69" s="6">
        <v>77</v>
      </c>
      <c r="J69" s="6">
        <v>76</v>
      </c>
      <c r="K69" s="6">
        <v>76</v>
      </c>
      <c r="L69" s="6">
        <v>69</v>
      </c>
      <c r="M69" s="6">
        <v>68</v>
      </c>
      <c r="N69" s="6">
        <v>76</v>
      </c>
      <c r="O69" s="6">
        <v>60</v>
      </c>
      <c r="P69" s="6">
        <v>60</v>
      </c>
      <c r="Q69" s="6">
        <v>77</v>
      </c>
      <c r="R69" s="6">
        <v>56</v>
      </c>
      <c r="S69" s="6">
        <v>48</v>
      </c>
      <c r="T69" s="6">
        <v>79</v>
      </c>
      <c r="U69" s="6">
        <v>80</v>
      </c>
      <c r="V69" s="6">
        <v>75</v>
      </c>
      <c r="W69" s="6">
        <v>81</v>
      </c>
      <c r="X69" s="6">
        <v>79</v>
      </c>
      <c r="Y69" s="6">
        <v>50</v>
      </c>
      <c r="Z69" s="6">
        <v>50</v>
      </c>
      <c r="AA69" s="6">
        <v>80</v>
      </c>
      <c r="AB69" s="6">
        <v>79</v>
      </c>
      <c r="AC69" s="6">
        <v>5</v>
      </c>
      <c r="AD69" s="6">
        <v>3</v>
      </c>
      <c r="AE69" s="6">
        <v>5</v>
      </c>
      <c r="AF69" s="6">
        <v>5</v>
      </c>
    </row>
    <row r="70" spans="1:32">
      <c r="A70" s="4" t="s">
        <v>181</v>
      </c>
      <c r="B70" s="4">
        <f t="shared" si="1"/>
        <v>23</v>
      </c>
      <c r="C70" s="5" t="s">
        <v>159</v>
      </c>
      <c r="D70" s="6">
        <v>76</v>
      </c>
      <c r="E70" s="6" t="s">
        <v>885</v>
      </c>
      <c r="F70" s="6">
        <v>190</v>
      </c>
      <c r="G70" s="6">
        <v>76</v>
      </c>
      <c r="H70" s="6" t="s">
        <v>110</v>
      </c>
      <c r="I70" s="6">
        <v>73</v>
      </c>
      <c r="J70" s="6">
        <v>80</v>
      </c>
      <c r="K70" s="6">
        <v>77</v>
      </c>
      <c r="L70" s="6">
        <v>73</v>
      </c>
      <c r="M70" s="6">
        <v>70</v>
      </c>
      <c r="N70" s="6">
        <v>73</v>
      </c>
      <c r="O70" s="6">
        <v>61</v>
      </c>
      <c r="P70" s="6">
        <v>59</v>
      </c>
      <c r="Q70" s="6">
        <v>71</v>
      </c>
      <c r="R70" s="6">
        <v>52</v>
      </c>
      <c r="S70" s="6">
        <v>45</v>
      </c>
      <c r="T70" s="6">
        <v>75</v>
      </c>
      <c r="U70" s="6">
        <v>78</v>
      </c>
      <c r="V70" s="6">
        <v>74</v>
      </c>
      <c r="W70" s="6">
        <v>76</v>
      </c>
      <c r="X70" s="6">
        <v>74</v>
      </c>
      <c r="Y70" s="6">
        <v>50</v>
      </c>
      <c r="Z70" s="6">
        <v>50</v>
      </c>
      <c r="AA70" s="6">
        <v>65</v>
      </c>
      <c r="AB70" s="6">
        <v>77</v>
      </c>
      <c r="AC70" s="6">
        <v>4</v>
      </c>
      <c r="AD70" s="6">
        <v>3</v>
      </c>
      <c r="AE70" s="6">
        <v>5</v>
      </c>
      <c r="AF70" s="6">
        <v>5</v>
      </c>
    </row>
    <row r="71" spans="1:32">
      <c r="A71" s="4" t="s">
        <v>182</v>
      </c>
      <c r="B71" s="4">
        <f t="shared" si="1"/>
        <v>1</v>
      </c>
      <c r="C71" s="5" t="s">
        <v>183</v>
      </c>
      <c r="D71" s="7">
        <v>82</v>
      </c>
      <c r="E71" s="6" t="s">
        <v>886</v>
      </c>
      <c r="F71" s="7">
        <v>193</v>
      </c>
      <c r="G71" s="7">
        <v>83</v>
      </c>
      <c r="H71" s="7" t="s">
        <v>110</v>
      </c>
      <c r="I71" s="7">
        <v>42</v>
      </c>
      <c r="J71" s="7">
        <v>60</v>
      </c>
      <c r="K71" s="7">
        <v>58</v>
      </c>
      <c r="L71" s="7">
        <v>62</v>
      </c>
      <c r="M71" s="7">
        <v>63</v>
      </c>
      <c r="N71" s="7">
        <v>45</v>
      </c>
      <c r="O71" s="7">
        <v>45</v>
      </c>
      <c r="P71" s="7">
        <v>45</v>
      </c>
      <c r="Q71" s="7">
        <v>55</v>
      </c>
      <c r="R71" s="7">
        <v>41</v>
      </c>
      <c r="S71" s="7">
        <v>44</v>
      </c>
      <c r="T71" s="7">
        <v>82</v>
      </c>
      <c r="U71" s="7">
        <v>67</v>
      </c>
      <c r="V71" s="7">
        <v>66</v>
      </c>
      <c r="W71" s="7">
        <v>85</v>
      </c>
      <c r="X71" s="7">
        <v>81</v>
      </c>
      <c r="Y71" s="7">
        <v>86</v>
      </c>
      <c r="Z71" s="7">
        <v>81</v>
      </c>
      <c r="AA71" s="7">
        <v>75</v>
      </c>
      <c r="AB71" s="7">
        <v>58</v>
      </c>
      <c r="AC71" s="7">
        <v>5</v>
      </c>
      <c r="AD71" s="7">
        <v>2</v>
      </c>
      <c r="AE71" s="7">
        <v>3</v>
      </c>
      <c r="AF71" s="7">
        <v>3</v>
      </c>
    </row>
    <row r="72" spans="1:32">
      <c r="A72" s="4" t="s">
        <v>184</v>
      </c>
      <c r="B72" s="4">
        <f t="shared" si="1"/>
        <v>2</v>
      </c>
      <c r="C72" s="5" t="s">
        <v>183</v>
      </c>
      <c r="D72" s="7">
        <v>79</v>
      </c>
      <c r="E72" s="6" t="s">
        <v>887</v>
      </c>
      <c r="F72" s="7">
        <v>192</v>
      </c>
      <c r="G72" s="7">
        <v>90</v>
      </c>
      <c r="H72" s="7" t="s">
        <v>110</v>
      </c>
      <c r="I72" s="7">
        <v>67</v>
      </c>
      <c r="J72" s="7">
        <v>79</v>
      </c>
      <c r="K72" s="7">
        <v>77</v>
      </c>
      <c r="L72" s="7">
        <v>76</v>
      </c>
      <c r="M72" s="7">
        <v>75</v>
      </c>
      <c r="N72" s="7">
        <v>60</v>
      </c>
      <c r="O72" s="7">
        <v>62</v>
      </c>
      <c r="P72" s="7">
        <v>70</v>
      </c>
      <c r="Q72" s="7">
        <v>77</v>
      </c>
      <c r="R72" s="7">
        <v>75</v>
      </c>
      <c r="S72" s="7">
        <v>78</v>
      </c>
      <c r="T72" s="7">
        <v>79</v>
      </c>
      <c r="U72" s="7">
        <v>75</v>
      </c>
      <c r="V72" s="7">
        <v>70</v>
      </c>
      <c r="W72" s="7">
        <v>86</v>
      </c>
      <c r="X72" s="7">
        <v>73</v>
      </c>
      <c r="Y72" s="7">
        <v>50</v>
      </c>
      <c r="Z72" s="7">
        <v>50</v>
      </c>
      <c r="AA72" s="7">
        <v>72</v>
      </c>
      <c r="AB72" s="7">
        <v>83</v>
      </c>
      <c r="AC72" s="7">
        <v>7</v>
      </c>
      <c r="AD72" s="7">
        <v>3</v>
      </c>
      <c r="AE72" s="7">
        <v>5</v>
      </c>
      <c r="AF72" s="7">
        <v>5</v>
      </c>
    </row>
    <row r="73" spans="1:32">
      <c r="A73" s="4" t="s">
        <v>185</v>
      </c>
      <c r="B73" s="4">
        <f t="shared" si="1"/>
        <v>3</v>
      </c>
      <c r="C73" s="5" t="s">
        <v>183</v>
      </c>
      <c r="D73" s="7">
        <v>81</v>
      </c>
      <c r="E73" s="6" t="s">
        <v>887</v>
      </c>
      <c r="F73" s="7">
        <v>195</v>
      </c>
      <c r="G73" s="7">
        <v>89</v>
      </c>
      <c r="H73" s="7" t="s">
        <v>110</v>
      </c>
      <c r="I73" s="7">
        <v>63</v>
      </c>
      <c r="J73" s="7">
        <v>77</v>
      </c>
      <c r="K73" s="7">
        <v>72</v>
      </c>
      <c r="L73" s="7">
        <v>72</v>
      </c>
      <c r="M73" s="7">
        <v>73</v>
      </c>
      <c r="N73" s="7">
        <v>62</v>
      </c>
      <c r="O73" s="7">
        <v>62</v>
      </c>
      <c r="P73" s="7">
        <v>61</v>
      </c>
      <c r="Q73" s="7">
        <v>78</v>
      </c>
      <c r="R73" s="7">
        <v>79</v>
      </c>
      <c r="S73" s="7">
        <v>85</v>
      </c>
      <c r="T73" s="7">
        <v>77</v>
      </c>
      <c r="U73" s="7">
        <v>67</v>
      </c>
      <c r="V73" s="7">
        <v>65</v>
      </c>
      <c r="W73" s="7">
        <v>88</v>
      </c>
      <c r="X73" s="7">
        <v>74</v>
      </c>
      <c r="Y73" s="7">
        <v>50</v>
      </c>
      <c r="Z73" s="7">
        <v>50</v>
      </c>
      <c r="AA73" s="7">
        <v>75</v>
      </c>
      <c r="AB73" s="7">
        <v>73</v>
      </c>
      <c r="AC73" s="7">
        <v>4</v>
      </c>
      <c r="AD73" s="7">
        <v>2</v>
      </c>
      <c r="AE73" s="7">
        <v>7</v>
      </c>
      <c r="AF73" s="7">
        <v>7</v>
      </c>
    </row>
    <row r="74" spans="1:32">
      <c r="A74" s="4" t="s">
        <v>186</v>
      </c>
      <c r="B74" s="4">
        <f t="shared" si="1"/>
        <v>4</v>
      </c>
      <c r="C74" s="5" t="s">
        <v>183</v>
      </c>
      <c r="D74" s="7">
        <v>79</v>
      </c>
      <c r="E74" s="6" t="s">
        <v>887</v>
      </c>
      <c r="F74" s="7">
        <v>182</v>
      </c>
      <c r="G74" s="7">
        <v>78</v>
      </c>
      <c r="H74" s="7" t="s">
        <v>110</v>
      </c>
      <c r="I74" s="7">
        <v>73</v>
      </c>
      <c r="J74" s="7">
        <v>75</v>
      </c>
      <c r="K74" s="7">
        <v>77</v>
      </c>
      <c r="L74" s="7">
        <v>76</v>
      </c>
      <c r="M74" s="7">
        <v>84</v>
      </c>
      <c r="N74" s="7">
        <v>65</v>
      </c>
      <c r="O74" s="7">
        <v>79</v>
      </c>
      <c r="P74" s="7">
        <v>83</v>
      </c>
      <c r="Q74" s="7">
        <v>66</v>
      </c>
      <c r="R74" s="7">
        <v>68</v>
      </c>
      <c r="S74" s="7">
        <v>62</v>
      </c>
      <c r="T74" s="7">
        <v>83</v>
      </c>
      <c r="U74" s="7">
        <v>77</v>
      </c>
      <c r="V74" s="7">
        <v>75</v>
      </c>
      <c r="W74" s="7">
        <v>77</v>
      </c>
      <c r="X74" s="7">
        <v>75</v>
      </c>
      <c r="Y74" s="7">
        <v>50</v>
      </c>
      <c r="Z74" s="7">
        <v>50</v>
      </c>
      <c r="AA74" s="7">
        <v>85</v>
      </c>
      <c r="AB74" s="7">
        <v>84</v>
      </c>
      <c r="AC74" s="7">
        <v>7</v>
      </c>
      <c r="AD74" s="7">
        <v>3</v>
      </c>
      <c r="AE74" s="7">
        <v>4</v>
      </c>
      <c r="AF74" s="7">
        <v>4</v>
      </c>
    </row>
    <row r="75" spans="1:32">
      <c r="A75" s="4" t="s">
        <v>187</v>
      </c>
      <c r="B75" s="4">
        <f t="shared" si="1"/>
        <v>5</v>
      </c>
      <c r="C75" s="5" t="s">
        <v>183</v>
      </c>
      <c r="D75" s="7">
        <v>78</v>
      </c>
      <c r="E75" s="6" t="s">
        <v>887</v>
      </c>
      <c r="F75" s="7">
        <v>184</v>
      </c>
      <c r="G75" s="7">
        <v>77</v>
      </c>
      <c r="H75" s="7" t="s">
        <v>114</v>
      </c>
      <c r="I75" s="7">
        <v>73</v>
      </c>
      <c r="J75" s="7">
        <v>75</v>
      </c>
      <c r="K75" s="7">
        <v>75</v>
      </c>
      <c r="L75" s="7">
        <v>74</v>
      </c>
      <c r="M75" s="7">
        <v>80</v>
      </c>
      <c r="N75" s="7">
        <v>64</v>
      </c>
      <c r="O75" s="7">
        <v>65</v>
      </c>
      <c r="P75" s="7">
        <v>72</v>
      </c>
      <c r="Q75" s="7">
        <v>72</v>
      </c>
      <c r="R75" s="7">
        <v>65</v>
      </c>
      <c r="S75" s="7">
        <v>60</v>
      </c>
      <c r="T75" s="7">
        <v>78</v>
      </c>
      <c r="U75" s="7">
        <v>81</v>
      </c>
      <c r="V75" s="7">
        <v>76</v>
      </c>
      <c r="W75" s="7">
        <v>76</v>
      </c>
      <c r="X75" s="7">
        <v>74</v>
      </c>
      <c r="Y75" s="7">
        <v>50</v>
      </c>
      <c r="Z75" s="7">
        <v>50</v>
      </c>
      <c r="AA75" s="7">
        <v>70</v>
      </c>
      <c r="AB75" s="7">
        <v>82</v>
      </c>
      <c r="AC75" s="7">
        <v>4</v>
      </c>
      <c r="AD75" s="7">
        <v>2</v>
      </c>
      <c r="AE75" s="7">
        <v>3</v>
      </c>
      <c r="AF75" s="7">
        <v>3</v>
      </c>
    </row>
    <row r="76" spans="1:32">
      <c r="A76" s="4" t="s">
        <v>188</v>
      </c>
      <c r="B76" s="4">
        <f t="shared" si="1"/>
        <v>6</v>
      </c>
      <c r="C76" s="5" t="s">
        <v>183</v>
      </c>
      <c r="D76" s="7">
        <v>73</v>
      </c>
      <c r="E76" s="6" t="s">
        <v>883</v>
      </c>
      <c r="F76" s="7">
        <v>184</v>
      </c>
      <c r="G76" s="7">
        <v>83</v>
      </c>
      <c r="H76" s="7" t="s">
        <v>110</v>
      </c>
      <c r="I76" s="7">
        <v>65</v>
      </c>
      <c r="J76" s="7">
        <v>71</v>
      </c>
      <c r="K76" s="7">
        <v>70</v>
      </c>
      <c r="L76" s="7">
        <v>71</v>
      </c>
      <c r="M76" s="7">
        <v>70</v>
      </c>
      <c r="N76" s="7">
        <v>64</v>
      </c>
      <c r="O76" s="7">
        <v>70</v>
      </c>
      <c r="P76" s="7">
        <v>67</v>
      </c>
      <c r="Q76" s="7">
        <v>73</v>
      </c>
      <c r="R76" s="7">
        <v>77</v>
      </c>
      <c r="S76" s="7">
        <v>68</v>
      </c>
      <c r="T76" s="7">
        <v>84</v>
      </c>
      <c r="U76" s="7">
        <v>76</v>
      </c>
      <c r="V76" s="7">
        <v>72</v>
      </c>
      <c r="W76" s="7">
        <v>82</v>
      </c>
      <c r="X76" s="7">
        <v>76</v>
      </c>
      <c r="Y76" s="7">
        <v>50</v>
      </c>
      <c r="Z76" s="7">
        <v>50</v>
      </c>
      <c r="AA76" s="7">
        <v>78</v>
      </c>
      <c r="AB76" s="7">
        <v>86</v>
      </c>
      <c r="AC76" s="7">
        <v>7</v>
      </c>
      <c r="AD76" s="7">
        <v>3</v>
      </c>
      <c r="AE76" s="7">
        <v>4</v>
      </c>
      <c r="AF76" s="7">
        <v>4</v>
      </c>
    </row>
    <row r="77" spans="1:32">
      <c r="A77" s="4" t="s">
        <v>189</v>
      </c>
      <c r="B77" s="4">
        <f t="shared" si="1"/>
        <v>7</v>
      </c>
      <c r="C77" s="5" t="s">
        <v>183</v>
      </c>
      <c r="D77" s="7">
        <v>90</v>
      </c>
      <c r="E77" s="6" t="s">
        <v>883</v>
      </c>
      <c r="F77" s="7">
        <v>174</v>
      </c>
      <c r="G77" s="7">
        <v>65</v>
      </c>
      <c r="H77" s="7" t="s">
        <v>110</v>
      </c>
      <c r="I77" s="7">
        <v>82</v>
      </c>
      <c r="J77" s="7">
        <v>87</v>
      </c>
      <c r="K77" s="7">
        <v>88</v>
      </c>
      <c r="L77" s="7">
        <v>88</v>
      </c>
      <c r="M77" s="7">
        <v>84</v>
      </c>
      <c r="N77" s="7">
        <v>76</v>
      </c>
      <c r="O77" s="7">
        <v>76</v>
      </c>
      <c r="P77" s="7">
        <v>78</v>
      </c>
      <c r="Q77" s="7">
        <v>63</v>
      </c>
      <c r="R77" s="7">
        <v>67</v>
      </c>
      <c r="S77" s="7">
        <v>56</v>
      </c>
      <c r="T77" s="7">
        <v>79</v>
      </c>
      <c r="U77" s="7">
        <v>78</v>
      </c>
      <c r="V77" s="7">
        <v>87</v>
      </c>
      <c r="W77" s="7">
        <v>74</v>
      </c>
      <c r="X77" s="7">
        <v>71</v>
      </c>
      <c r="Y77" s="7">
        <v>50</v>
      </c>
      <c r="Z77" s="7">
        <v>50</v>
      </c>
      <c r="AA77" s="7">
        <v>75</v>
      </c>
      <c r="AB77" s="7">
        <v>85</v>
      </c>
      <c r="AC77" s="7">
        <v>6</v>
      </c>
      <c r="AD77" s="7">
        <v>1</v>
      </c>
      <c r="AE77" s="7">
        <v>6</v>
      </c>
      <c r="AF77" s="7">
        <v>7</v>
      </c>
    </row>
    <row r="78" spans="1:32">
      <c r="A78" s="4" t="s">
        <v>190</v>
      </c>
      <c r="B78" s="4">
        <f t="shared" si="1"/>
        <v>8</v>
      </c>
      <c r="C78" s="5" t="s">
        <v>183</v>
      </c>
      <c r="D78" s="6">
        <v>84</v>
      </c>
      <c r="E78" s="6" t="s">
        <v>883</v>
      </c>
      <c r="F78" s="6">
        <v>184</v>
      </c>
      <c r="G78" s="6">
        <v>75</v>
      </c>
      <c r="H78" s="6" t="s">
        <v>110</v>
      </c>
      <c r="I78" s="6">
        <v>78</v>
      </c>
      <c r="J78" s="6">
        <v>84</v>
      </c>
      <c r="K78" s="6">
        <v>84</v>
      </c>
      <c r="L78" s="6">
        <v>85</v>
      </c>
      <c r="M78" s="6">
        <v>85</v>
      </c>
      <c r="N78" s="6">
        <v>72</v>
      </c>
      <c r="O78" s="6">
        <v>80</v>
      </c>
      <c r="P78" s="6">
        <v>79</v>
      </c>
      <c r="Q78" s="6">
        <v>69</v>
      </c>
      <c r="R78" s="6">
        <v>64</v>
      </c>
      <c r="S78" s="6">
        <v>49</v>
      </c>
      <c r="T78" s="6">
        <v>83</v>
      </c>
      <c r="U78" s="6">
        <v>78</v>
      </c>
      <c r="V78" s="6">
        <v>78</v>
      </c>
      <c r="W78" s="6">
        <v>76</v>
      </c>
      <c r="X78" s="6">
        <v>72</v>
      </c>
      <c r="Y78" s="6">
        <v>50</v>
      </c>
      <c r="Z78" s="6">
        <v>50</v>
      </c>
      <c r="AA78" s="6">
        <v>71</v>
      </c>
      <c r="AB78" s="6">
        <v>85</v>
      </c>
      <c r="AC78" s="6">
        <v>5</v>
      </c>
      <c r="AD78" s="6">
        <v>3</v>
      </c>
      <c r="AE78" s="6">
        <v>6</v>
      </c>
      <c r="AF78" s="6">
        <v>6</v>
      </c>
    </row>
    <row r="79" spans="1:32">
      <c r="A79" s="4" t="s">
        <v>191</v>
      </c>
      <c r="B79" s="4">
        <f t="shared" si="1"/>
        <v>9</v>
      </c>
      <c r="C79" s="5" t="s">
        <v>183</v>
      </c>
      <c r="D79" s="7">
        <v>82</v>
      </c>
      <c r="E79" s="6" t="s">
        <v>883</v>
      </c>
      <c r="F79" s="7">
        <v>185</v>
      </c>
      <c r="G79" s="7">
        <v>75</v>
      </c>
      <c r="H79" s="7" t="s">
        <v>110</v>
      </c>
      <c r="I79" s="7">
        <v>76</v>
      </c>
      <c r="J79" s="7">
        <v>84</v>
      </c>
      <c r="K79" s="7">
        <v>83</v>
      </c>
      <c r="L79" s="7">
        <v>84</v>
      </c>
      <c r="M79" s="7">
        <v>82</v>
      </c>
      <c r="N79" s="7">
        <v>73</v>
      </c>
      <c r="O79" s="7">
        <v>77</v>
      </c>
      <c r="P79" s="7">
        <v>82</v>
      </c>
      <c r="Q79" s="7">
        <v>66</v>
      </c>
      <c r="R79" s="7">
        <v>54</v>
      </c>
      <c r="S79" s="7">
        <v>54</v>
      </c>
      <c r="T79" s="7">
        <v>83</v>
      </c>
      <c r="U79" s="7">
        <v>75</v>
      </c>
      <c r="V79" s="7">
        <v>74</v>
      </c>
      <c r="W79" s="7">
        <v>79</v>
      </c>
      <c r="X79" s="7">
        <v>71</v>
      </c>
      <c r="Y79" s="7">
        <v>50</v>
      </c>
      <c r="Z79" s="7">
        <v>50</v>
      </c>
      <c r="AA79" s="7">
        <v>65</v>
      </c>
      <c r="AB79" s="7">
        <v>74</v>
      </c>
      <c r="AC79" s="7">
        <v>4</v>
      </c>
      <c r="AD79" s="7">
        <v>1</v>
      </c>
      <c r="AE79" s="7">
        <v>6</v>
      </c>
      <c r="AF79" s="7">
        <v>6</v>
      </c>
    </row>
    <row r="80" spans="1:32">
      <c r="A80" s="4" t="s">
        <v>192</v>
      </c>
      <c r="B80" s="4">
        <f t="shared" si="1"/>
        <v>10</v>
      </c>
      <c r="C80" s="5" t="s">
        <v>183</v>
      </c>
      <c r="D80" s="7">
        <v>85</v>
      </c>
      <c r="E80" s="6" t="s">
        <v>885</v>
      </c>
      <c r="F80" s="7">
        <v>187</v>
      </c>
      <c r="G80" s="7">
        <v>84</v>
      </c>
      <c r="H80" s="7" t="s">
        <v>110</v>
      </c>
      <c r="I80" s="7">
        <v>82</v>
      </c>
      <c r="J80" s="7">
        <v>82</v>
      </c>
      <c r="K80" s="7">
        <v>78</v>
      </c>
      <c r="L80" s="7">
        <v>76</v>
      </c>
      <c r="M80" s="7">
        <v>73</v>
      </c>
      <c r="N80" s="7">
        <v>82</v>
      </c>
      <c r="O80" s="7">
        <v>65</v>
      </c>
      <c r="P80" s="7">
        <v>64</v>
      </c>
      <c r="Q80" s="7">
        <v>83</v>
      </c>
      <c r="R80" s="7">
        <v>66</v>
      </c>
      <c r="S80" s="7">
        <v>53</v>
      </c>
      <c r="T80" s="7">
        <v>80</v>
      </c>
      <c r="U80" s="7">
        <v>83</v>
      </c>
      <c r="V80" s="7">
        <v>78</v>
      </c>
      <c r="W80" s="7">
        <v>84</v>
      </c>
      <c r="X80" s="7">
        <v>85</v>
      </c>
      <c r="Y80" s="7">
        <v>50</v>
      </c>
      <c r="Z80" s="7">
        <v>50</v>
      </c>
      <c r="AA80" s="7">
        <v>75</v>
      </c>
      <c r="AB80" s="7">
        <v>86</v>
      </c>
      <c r="AC80" s="7">
        <v>6</v>
      </c>
      <c r="AD80" s="7">
        <v>2</v>
      </c>
      <c r="AE80" s="7">
        <v>4</v>
      </c>
      <c r="AF80" s="7">
        <v>5</v>
      </c>
    </row>
    <row r="81" spans="1:32">
      <c r="A81" s="4" t="s">
        <v>193</v>
      </c>
      <c r="B81" s="4">
        <f t="shared" si="1"/>
        <v>11</v>
      </c>
      <c r="C81" s="5" t="s">
        <v>183</v>
      </c>
      <c r="D81" s="7">
        <v>82</v>
      </c>
      <c r="E81" s="6" t="s">
        <v>885</v>
      </c>
      <c r="F81" s="7">
        <v>182</v>
      </c>
      <c r="G81" s="7">
        <v>85</v>
      </c>
      <c r="H81" s="7" t="s">
        <v>114</v>
      </c>
      <c r="I81" s="7">
        <v>84</v>
      </c>
      <c r="J81" s="7">
        <v>79</v>
      </c>
      <c r="K81" s="7">
        <v>80</v>
      </c>
      <c r="L81" s="7">
        <v>75</v>
      </c>
      <c r="M81" s="7">
        <v>73</v>
      </c>
      <c r="N81" s="7">
        <v>77</v>
      </c>
      <c r="O81" s="7">
        <v>65</v>
      </c>
      <c r="P81" s="7">
        <v>72</v>
      </c>
      <c r="Q81" s="7">
        <v>75</v>
      </c>
      <c r="R81" s="7">
        <v>64</v>
      </c>
      <c r="S81" s="7">
        <v>50</v>
      </c>
      <c r="T81" s="7">
        <v>78</v>
      </c>
      <c r="U81" s="7">
        <v>83</v>
      </c>
      <c r="V81" s="7">
        <v>78</v>
      </c>
      <c r="W81" s="7">
        <v>81</v>
      </c>
      <c r="X81" s="7">
        <v>80</v>
      </c>
      <c r="Y81" s="7">
        <v>50</v>
      </c>
      <c r="Z81" s="7">
        <v>50</v>
      </c>
      <c r="AA81" s="7">
        <v>85</v>
      </c>
      <c r="AB81" s="7">
        <v>87</v>
      </c>
      <c r="AC81" s="7">
        <v>7</v>
      </c>
      <c r="AD81" s="7">
        <v>1</v>
      </c>
      <c r="AE81" s="7">
        <v>6</v>
      </c>
      <c r="AF81" s="7">
        <v>7</v>
      </c>
    </row>
    <row r="82" spans="1:32">
      <c r="A82" s="4" t="s">
        <v>194</v>
      </c>
      <c r="B82" s="4">
        <f t="shared" si="1"/>
        <v>12</v>
      </c>
      <c r="C82" s="5" t="s">
        <v>183</v>
      </c>
      <c r="D82" s="7">
        <v>77</v>
      </c>
      <c r="E82" s="6" t="s">
        <v>886</v>
      </c>
      <c r="F82" s="7">
        <v>191</v>
      </c>
      <c r="G82" s="7">
        <v>87</v>
      </c>
      <c r="H82" s="7" t="s">
        <v>110</v>
      </c>
      <c r="I82" s="7">
        <v>41</v>
      </c>
      <c r="J82" s="7">
        <v>58</v>
      </c>
      <c r="K82" s="7">
        <v>61</v>
      </c>
      <c r="L82" s="7">
        <v>63</v>
      </c>
      <c r="M82" s="7">
        <v>65</v>
      </c>
      <c r="N82" s="7">
        <v>45</v>
      </c>
      <c r="O82" s="7">
        <v>70</v>
      </c>
      <c r="P82" s="7">
        <v>68</v>
      </c>
      <c r="Q82" s="7">
        <v>55</v>
      </c>
      <c r="R82" s="7">
        <v>40</v>
      </c>
      <c r="S82" s="7">
        <v>45</v>
      </c>
      <c r="T82" s="7">
        <v>84</v>
      </c>
      <c r="U82" s="7">
        <v>66</v>
      </c>
      <c r="V82" s="7">
        <v>65</v>
      </c>
      <c r="W82" s="7">
        <v>81</v>
      </c>
      <c r="X82" s="7">
        <v>73</v>
      </c>
      <c r="Y82" s="7">
        <v>83</v>
      </c>
      <c r="Z82" s="7">
        <v>78</v>
      </c>
      <c r="AA82" s="7">
        <v>68</v>
      </c>
      <c r="AB82" s="7">
        <v>59</v>
      </c>
      <c r="AC82" s="7">
        <v>5</v>
      </c>
      <c r="AD82" s="7">
        <v>2</v>
      </c>
      <c r="AE82" s="7">
        <v>3</v>
      </c>
      <c r="AF82" s="7">
        <v>4</v>
      </c>
    </row>
    <row r="83" spans="1:32">
      <c r="A83" s="4" t="s">
        <v>195</v>
      </c>
      <c r="B83" s="4">
        <f t="shared" si="1"/>
        <v>13</v>
      </c>
      <c r="C83" s="5" t="s">
        <v>183</v>
      </c>
      <c r="D83" s="7">
        <v>81</v>
      </c>
      <c r="E83" s="6" t="s">
        <v>887</v>
      </c>
      <c r="F83" s="7">
        <v>191</v>
      </c>
      <c r="G83" s="7">
        <v>89</v>
      </c>
      <c r="H83" s="7" t="s">
        <v>110</v>
      </c>
      <c r="I83" s="7">
        <v>61</v>
      </c>
      <c r="J83" s="7">
        <v>73</v>
      </c>
      <c r="K83" s="7">
        <v>72</v>
      </c>
      <c r="L83" s="7">
        <v>73</v>
      </c>
      <c r="M83" s="7">
        <v>74</v>
      </c>
      <c r="N83" s="7">
        <v>58</v>
      </c>
      <c r="O83" s="7">
        <v>61</v>
      </c>
      <c r="P83" s="7">
        <v>63</v>
      </c>
      <c r="Q83" s="7">
        <v>77</v>
      </c>
      <c r="R83" s="7">
        <v>77</v>
      </c>
      <c r="S83" s="7">
        <v>83</v>
      </c>
      <c r="T83" s="7">
        <v>76</v>
      </c>
      <c r="U83" s="7">
        <v>70</v>
      </c>
      <c r="V83" s="7">
        <v>65</v>
      </c>
      <c r="W83" s="7">
        <v>87</v>
      </c>
      <c r="X83" s="7">
        <v>78</v>
      </c>
      <c r="Y83" s="7">
        <v>50</v>
      </c>
      <c r="Z83" s="7">
        <v>50</v>
      </c>
      <c r="AA83" s="7">
        <v>77</v>
      </c>
      <c r="AB83" s="7">
        <v>74</v>
      </c>
      <c r="AC83" s="7">
        <v>5</v>
      </c>
      <c r="AD83" s="7">
        <v>2</v>
      </c>
      <c r="AE83" s="7">
        <v>4</v>
      </c>
      <c r="AF83" s="7">
        <v>4</v>
      </c>
    </row>
    <row r="84" spans="1:32">
      <c r="A84" s="4" t="s">
        <v>196</v>
      </c>
      <c r="B84" s="4">
        <f t="shared" si="1"/>
        <v>14</v>
      </c>
      <c r="C84" s="5" t="s">
        <v>183</v>
      </c>
      <c r="D84" s="7">
        <v>79</v>
      </c>
      <c r="E84" s="6" t="s">
        <v>887</v>
      </c>
      <c r="F84" s="7">
        <v>188</v>
      </c>
      <c r="G84" s="7">
        <v>84</v>
      </c>
      <c r="H84" s="7" t="s">
        <v>110</v>
      </c>
      <c r="I84" s="7">
        <v>70</v>
      </c>
      <c r="J84" s="7">
        <v>75</v>
      </c>
      <c r="K84" s="7">
        <v>76</v>
      </c>
      <c r="L84" s="7">
        <v>72</v>
      </c>
      <c r="M84" s="7">
        <v>76</v>
      </c>
      <c r="N84" s="7">
        <v>63</v>
      </c>
      <c r="O84" s="7">
        <v>66</v>
      </c>
      <c r="P84" s="7">
        <v>64</v>
      </c>
      <c r="Q84" s="7">
        <v>82</v>
      </c>
      <c r="R84" s="7">
        <v>72</v>
      </c>
      <c r="S84" s="7">
        <v>73</v>
      </c>
      <c r="T84" s="7">
        <v>80</v>
      </c>
      <c r="U84" s="7">
        <v>81</v>
      </c>
      <c r="V84" s="7">
        <v>76</v>
      </c>
      <c r="W84" s="7">
        <v>83</v>
      </c>
      <c r="X84" s="7">
        <v>79</v>
      </c>
      <c r="Y84" s="7">
        <v>50</v>
      </c>
      <c r="Z84" s="7">
        <v>50</v>
      </c>
      <c r="AA84" s="7">
        <v>63</v>
      </c>
      <c r="AB84" s="7">
        <v>77</v>
      </c>
      <c r="AC84" s="7">
        <v>3</v>
      </c>
      <c r="AD84" s="7">
        <v>1</v>
      </c>
      <c r="AE84" s="7">
        <v>6</v>
      </c>
      <c r="AF84" s="7">
        <v>6</v>
      </c>
    </row>
    <row r="85" spans="1:32">
      <c r="A85" s="4" t="s">
        <v>197</v>
      </c>
      <c r="B85" s="4">
        <f t="shared" si="1"/>
        <v>15</v>
      </c>
      <c r="C85" s="5" t="s">
        <v>183</v>
      </c>
      <c r="D85" s="7">
        <v>79</v>
      </c>
      <c r="E85" s="6" t="s">
        <v>887</v>
      </c>
      <c r="F85" s="7">
        <v>184</v>
      </c>
      <c r="G85" s="7">
        <v>73</v>
      </c>
      <c r="H85" s="7" t="s">
        <v>110</v>
      </c>
      <c r="I85" s="7">
        <v>65</v>
      </c>
      <c r="J85" s="7">
        <v>70</v>
      </c>
      <c r="K85" s="7">
        <v>71</v>
      </c>
      <c r="L85" s="7">
        <v>72</v>
      </c>
      <c r="M85" s="7">
        <v>73</v>
      </c>
      <c r="N85" s="7">
        <v>62</v>
      </c>
      <c r="O85" s="7">
        <v>62</v>
      </c>
      <c r="P85" s="7">
        <v>64</v>
      </c>
      <c r="Q85" s="7">
        <v>80</v>
      </c>
      <c r="R85" s="7">
        <v>74</v>
      </c>
      <c r="S85" s="7">
        <v>72</v>
      </c>
      <c r="T85" s="7">
        <v>74</v>
      </c>
      <c r="U85" s="7">
        <v>81</v>
      </c>
      <c r="V85" s="7">
        <v>74</v>
      </c>
      <c r="W85" s="7">
        <v>77</v>
      </c>
      <c r="X85" s="7">
        <v>84</v>
      </c>
      <c r="Y85" s="7">
        <v>50</v>
      </c>
      <c r="Z85" s="7">
        <v>50</v>
      </c>
      <c r="AA85" s="7">
        <v>72</v>
      </c>
      <c r="AB85" s="7">
        <v>82</v>
      </c>
      <c r="AC85" s="7">
        <v>4</v>
      </c>
      <c r="AD85" s="7">
        <v>3</v>
      </c>
      <c r="AE85" s="7">
        <v>4</v>
      </c>
      <c r="AF85" s="7">
        <v>4</v>
      </c>
    </row>
    <row r="86" spans="1:32">
      <c r="A86" s="4" t="s">
        <v>198</v>
      </c>
      <c r="B86" s="4">
        <f t="shared" si="1"/>
        <v>16</v>
      </c>
      <c r="C86" s="5" t="s">
        <v>183</v>
      </c>
      <c r="D86" s="7">
        <v>83</v>
      </c>
      <c r="E86" s="6" t="s">
        <v>883</v>
      </c>
      <c r="F86" s="7">
        <v>184</v>
      </c>
      <c r="G86" s="7">
        <v>79</v>
      </c>
      <c r="H86" s="7" t="s">
        <v>110</v>
      </c>
      <c r="I86" s="7">
        <v>74</v>
      </c>
      <c r="J86" s="7">
        <v>80</v>
      </c>
      <c r="K86" s="7">
        <v>81</v>
      </c>
      <c r="L86" s="7">
        <v>82</v>
      </c>
      <c r="M86" s="7">
        <v>78</v>
      </c>
      <c r="N86" s="7">
        <v>73</v>
      </c>
      <c r="O86" s="7">
        <v>65</v>
      </c>
      <c r="P86" s="7">
        <v>66</v>
      </c>
      <c r="Q86" s="7">
        <v>75</v>
      </c>
      <c r="R86" s="7">
        <v>68</v>
      </c>
      <c r="S86" s="7">
        <v>59</v>
      </c>
      <c r="T86" s="7">
        <v>81</v>
      </c>
      <c r="U86" s="7">
        <v>79</v>
      </c>
      <c r="V86" s="7">
        <v>75</v>
      </c>
      <c r="W86" s="7">
        <v>80</v>
      </c>
      <c r="X86" s="7">
        <v>71</v>
      </c>
      <c r="Y86" s="7">
        <v>50</v>
      </c>
      <c r="Z86" s="7">
        <v>50</v>
      </c>
      <c r="AA86" s="7">
        <v>74</v>
      </c>
      <c r="AB86" s="7">
        <v>82</v>
      </c>
      <c r="AC86" s="7">
        <v>6</v>
      </c>
      <c r="AD86" s="7">
        <v>3</v>
      </c>
      <c r="AE86" s="7">
        <v>6</v>
      </c>
      <c r="AF86" s="7">
        <v>7</v>
      </c>
    </row>
    <row r="87" spans="1:32">
      <c r="A87" s="4" t="s">
        <v>199</v>
      </c>
      <c r="B87" s="4">
        <f t="shared" si="1"/>
        <v>17</v>
      </c>
      <c r="C87" s="5" t="s">
        <v>183</v>
      </c>
      <c r="D87" s="7">
        <v>82</v>
      </c>
      <c r="E87" s="6" t="s">
        <v>883</v>
      </c>
      <c r="F87" s="7">
        <v>187</v>
      </c>
      <c r="G87" s="7">
        <v>79</v>
      </c>
      <c r="H87" s="7" t="s">
        <v>110</v>
      </c>
      <c r="I87" s="7">
        <v>78</v>
      </c>
      <c r="J87" s="7">
        <v>80</v>
      </c>
      <c r="K87" s="7">
        <v>82</v>
      </c>
      <c r="L87" s="7">
        <v>81</v>
      </c>
      <c r="M87" s="7">
        <v>77</v>
      </c>
      <c r="N87" s="7">
        <v>77</v>
      </c>
      <c r="O87" s="7">
        <v>76</v>
      </c>
      <c r="P87" s="7">
        <v>73</v>
      </c>
      <c r="Q87" s="7">
        <v>90</v>
      </c>
      <c r="R87" s="7">
        <v>62</v>
      </c>
      <c r="S87" s="7">
        <v>51</v>
      </c>
      <c r="T87" s="7">
        <v>84</v>
      </c>
      <c r="U87" s="7">
        <v>82</v>
      </c>
      <c r="V87" s="7">
        <v>75</v>
      </c>
      <c r="W87" s="7">
        <v>82</v>
      </c>
      <c r="X87" s="7">
        <v>83</v>
      </c>
      <c r="Y87" s="7">
        <v>50</v>
      </c>
      <c r="Z87" s="7">
        <v>50</v>
      </c>
      <c r="AA87" s="7">
        <v>72</v>
      </c>
      <c r="AB87" s="7">
        <v>84</v>
      </c>
      <c r="AC87" s="7">
        <v>6</v>
      </c>
      <c r="AD87" s="7">
        <v>2</v>
      </c>
      <c r="AE87" s="7">
        <v>8</v>
      </c>
      <c r="AF87" s="7">
        <v>8</v>
      </c>
    </row>
    <row r="88" spans="1:32">
      <c r="A88" s="4" t="s">
        <v>200</v>
      </c>
      <c r="B88" s="4">
        <f t="shared" si="1"/>
        <v>18</v>
      </c>
      <c r="C88" s="5" t="s">
        <v>183</v>
      </c>
      <c r="D88" s="7">
        <v>81</v>
      </c>
      <c r="E88" s="6" t="s">
        <v>883</v>
      </c>
      <c r="F88" s="7">
        <v>178</v>
      </c>
      <c r="G88" s="7">
        <v>77</v>
      </c>
      <c r="H88" s="7" t="s">
        <v>110</v>
      </c>
      <c r="I88" s="7">
        <v>74</v>
      </c>
      <c r="J88" s="7">
        <v>82</v>
      </c>
      <c r="K88" s="7">
        <v>83</v>
      </c>
      <c r="L88" s="7">
        <v>80</v>
      </c>
      <c r="M88" s="7">
        <v>77</v>
      </c>
      <c r="N88" s="7">
        <v>74</v>
      </c>
      <c r="O88" s="7">
        <v>74</v>
      </c>
      <c r="P88" s="7">
        <v>75</v>
      </c>
      <c r="Q88" s="7">
        <v>68</v>
      </c>
      <c r="R88" s="7">
        <v>53</v>
      </c>
      <c r="S88" s="7">
        <v>49</v>
      </c>
      <c r="T88" s="7">
        <v>81</v>
      </c>
      <c r="U88" s="7">
        <v>78</v>
      </c>
      <c r="V88" s="7">
        <v>80</v>
      </c>
      <c r="W88" s="7">
        <v>82</v>
      </c>
      <c r="X88" s="7">
        <v>72</v>
      </c>
      <c r="Y88" s="7">
        <v>50</v>
      </c>
      <c r="Z88" s="7">
        <v>50</v>
      </c>
      <c r="AA88" s="7">
        <v>72</v>
      </c>
      <c r="AB88" s="7">
        <v>76</v>
      </c>
      <c r="AC88" s="7">
        <v>4</v>
      </c>
      <c r="AD88" s="7">
        <v>2</v>
      </c>
      <c r="AE88" s="7">
        <v>5</v>
      </c>
      <c r="AF88" s="7">
        <v>5</v>
      </c>
    </row>
    <row r="89" spans="1:32">
      <c r="A89" s="4" t="s">
        <v>201</v>
      </c>
      <c r="B89" s="4">
        <f t="shared" si="1"/>
        <v>19</v>
      </c>
      <c r="C89" s="5" t="s">
        <v>183</v>
      </c>
      <c r="D89" s="7">
        <v>81</v>
      </c>
      <c r="E89" s="6" t="s">
        <v>883</v>
      </c>
      <c r="F89" s="7">
        <v>181</v>
      </c>
      <c r="G89" s="7">
        <v>75</v>
      </c>
      <c r="H89" s="7" t="s">
        <v>110</v>
      </c>
      <c r="I89" s="7">
        <v>73</v>
      </c>
      <c r="J89" s="7">
        <v>84</v>
      </c>
      <c r="K89" s="7">
        <v>84</v>
      </c>
      <c r="L89" s="7">
        <v>82</v>
      </c>
      <c r="M89" s="7">
        <v>78</v>
      </c>
      <c r="N89" s="7">
        <v>68</v>
      </c>
      <c r="O89" s="7">
        <v>75</v>
      </c>
      <c r="P89" s="7">
        <v>78</v>
      </c>
      <c r="Q89" s="7">
        <v>75</v>
      </c>
      <c r="R89" s="7">
        <v>58</v>
      </c>
      <c r="S89" s="7">
        <v>54</v>
      </c>
      <c r="T89" s="7">
        <v>78</v>
      </c>
      <c r="U89" s="7">
        <v>79</v>
      </c>
      <c r="V89" s="7">
        <v>85</v>
      </c>
      <c r="W89" s="7">
        <v>76</v>
      </c>
      <c r="X89" s="7">
        <v>76</v>
      </c>
      <c r="Y89" s="7">
        <v>50</v>
      </c>
      <c r="Z89" s="7">
        <v>50</v>
      </c>
      <c r="AA89" s="7">
        <v>68</v>
      </c>
      <c r="AB89" s="7">
        <v>78</v>
      </c>
      <c r="AC89" s="7">
        <v>5</v>
      </c>
      <c r="AD89" s="7">
        <v>2</v>
      </c>
      <c r="AE89" s="7">
        <v>4</v>
      </c>
      <c r="AF89" s="7">
        <v>5</v>
      </c>
    </row>
    <row r="90" spans="1:32">
      <c r="A90" s="4" t="s">
        <v>202</v>
      </c>
      <c r="B90" s="4">
        <f t="shared" si="1"/>
        <v>20</v>
      </c>
      <c r="C90" s="5" t="s">
        <v>183</v>
      </c>
      <c r="D90" s="7">
        <v>75</v>
      </c>
      <c r="E90" s="6" t="s">
        <v>883</v>
      </c>
      <c r="F90" s="7">
        <v>170</v>
      </c>
      <c r="G90" s="7">
        <v>61</v>
      </c>
      <c r="H90" s="7" t="s">
        <v>114</v>
      </c>
      <c r="I90" s="7">
        <v>66</v>
      </c>
      <c r="J90" s="7">
        <v>82</v>
      </c>
      <c r="K90" s="7">
        <v>83</v>
      </c>
      <c r="L90" s="7">
        <v>71</v>
      </c>
      <c r="M90" s="7">
        <v>69</v>
      </c>
      <c r="N90" s="7">
        <v>67</v>
      </c>
      <c r="O90" s="7">
        <v>70</v>
      </c>
      <c r="P90" s="7">
        <v>72</v>
      </c>
      <c r="Q90" s="7">
        <v>63</v>
      </c>
      <c r="R90" s="7">
        <v>44</v>
      </c>
      <c r="S90" s="7">
        <v>44</v>
      </c>
      <c r="T90" s="7">
        <v>71</v>
      </c>
      <c r="U90" s="7">
        <v>79</v>
      </c>
      <c r="V90" s="7">
        <v>86</v>
      </c>
      <c r="W90" s="7">
        <v>66</v>
      </c>
      <c r="X90" s="7">
        <v>68</v>
      </c>
      <c r="Y90" s="7">
        <v>50</v>
      </c>
      <c r="Z90" s="7">
        <v>50</v>
      </c>
      <c r="AA90" s="7">
        <v>65</v>
      </c>
      <c r="AB90" s="7">
        <v>70</v>
      </c>
      <c r="AC90" s="7">
        <v>3</v>
      </c>
      <c r="AD90" s="7">
        <v>3</v>
      </c>
      <c r="AE90" s="7">
        <v>4</v>
      </c>
      <c r="AF90" s="7">
        <v>5</v>
      </c>
    </row>
    <row r="91" spans="1:32">
      <c r="A91" s="4" t="s">
        <v>203</v>
      </c>
      <c r="B91" s="4">
        <f t="shared" si="1"/>
        <v>21</v>
      </c>
      <c r="C91" s="5" t="s">
        <v>183</v>
      </c>
      <c r="D91" s="7">
        <v>83</v>
      </c>
      <c r="E91" s="6" t="s">
        <v>885</v>
      </c>
      <c r="F91" s="7">
        <v>188</v>
      </c>
      <c r="G91" s="7">
        <v>85</v>
      </c>
      <c r="H91" s="7" t="s">
        <v>110</v>
      </c>
      <c r="I91" s="7">
        <v>83</v>
      </c>
      <c r="J91" s="7">
        <v>76</v>
      </c>
      <c r="K91" s="7">
        <v>75</v>
      </c>
      <c r="L91" s="7">
        <v>72</v>
      </c>
      <c r="M91" s="7">
        <v>70</v>
      </c>
      <c r="N91" s="7">
        <v>83</v>
      </c>
      <c r="O91" s="7">
        <v>73</v>
      </c>
      <c r="P91" s="7">
        <v>72</v>
      </c>
      <c r="Q91" s="7">
        <v>81</v>
      </c>
      <c r="R91" s="7">
        <v>57</v>
      </c>
      <c r="S91" s="7">
        <v>50</v>
      </c>
      <c r="T91" s="7">
        <v>80</v>
      </c>
      <c r="U91" s="7">
        <v>75</v>
      </c>
      <c r="V91" s="7">
        <v>72</v>
      </c>
      <c r="W91" s="7">
        <v>85</v>
      </c>
      <c r="X91" s="7">
        <v>82</v>
      </c>
      <c r="Y91" s="7">
        <v>50</v>
      </c>
      <c r="Z91" s="7">
        <v>50</v>
      </c>
      <c r="AA91" s="7">
        <v>75</v>
      </c>
      <c r="AB91" s="7">
        <v>81</v>
      </c>
      <c r="AC91" s="7">
        <v>5</v>
      </c>
      <c r="AD91" s="7">
        <v>2</v>
      </c>
      <c r="AE91" s="7">
        <v>5</v>
      </c>
      <c r="AF91" s="7">
        <v>6</v>
      </c>
    </row>
    <row r="92" spans="1:32">
      <c r="A92" s="4" t="s">
        <v>204</v>
      </c>
      <c r="B92" s="4">
        <f t="shared" si="1"/>
        <v>22</v>
      </c>
      <c r="C92" s="5" t="s">
        <v>183</v>
      </c>
      <c r="D92" s="7">
        <v>78</v>
      </c>
      <c r="E92" s="6" t="s">
        <v>885</v>
      </c>
      <c r="F92" s="7">
        <v>187</v>
      </c>
      <c r="G92" s="7">
        <v>84</v>
      </c>
      <c r="H92" s="7" t="s">
        <v>110</v>
      </c>
      <c r="I92" s="7">
        <v>77</v>
      </c>
      <c r="J92" s="7">
        <v>76</v>
      </c>
      <c r="K92" s="7">
        <v>75</v>
      </c>
      <c r="L92" s="7">
        <v>73</v>
      </c>
      <c r="M92" s="7">
        <v>67</v>
      </c>
      <c r="N92" s="7">
        <v>75</v>
      </c>
      <c r="O92" s="7">
        <v>65</v>
      </c>
      <c r="P92" s="7">
        <v>67</v>
      </c>
      <c r="Q92" s="7">
        <v>82</v>
      </c>
      <c r="R92" s="7">
        <v>49</v>
      </c>
      <c r="S92" s="7">
        <v>46</v>
      </c>
      <c r="T92" s="7">
        <v>78</v>
      </c>
      <c r="U92" s="7">
        <v>79</v>
      </c>
      <c r="V92" s="7">
        <v>72</v>
      </c>
      <c r="W92" s="7">
        <v>83</v>
      </c>
      <c r="X92" s="7">
        <v>77</v>
      </c>
      <c r="Y92" s="7">
        <v>50</v>
      </c>
      <c r="Z92" s="7">
        <v>50</v>
      </c>
      <c r="AA92" s="7">
        <v>72</v>
      </c>
      <c r="AB92" s="7">
        <v>75</v>
      </c>
      <c r="AC92" s="7">
        <v>4</v>
      </c>
      <c r="AD92" s="7">
        <v>2</v>
      </c>
      <c r="AE92" s="7">
        <v>4</v>
      </c>
      <c r="AF92" s="7">
        <v>4</v>
      </c>
    </row>
    <row r="93" spans="1:32">
      <c r="A93" s="4" t="s">
        <v>205</v>
      </c>
      <c r="B93" s="4">
        <f t="shared" si="1"/>
        <v>23</v>
      </c>
      <c r="C93" s="5" t="s">
        <v>183</v>
      </c>
      <c r="D93" s="7">
        <v>84</v>
      </c>
      <c r="E93" s="6" t="s">
        <v>885</v>
      </c>
      <c r="F93" s="7">
        <v>177</v>
      </c>
      <c r="G93" s="7">
        <v>73</v>
      </c>
      <c r="H93" s="7" t="s">
        <v>114</v>
      </c>
      <c r="I93" s="7">
        <v>80</v>
      </c>
      <c r="J93" s="7">
        <v>83</v>
      </c>
      <c r="K93" s="7">
        <v>84</v>
      </c>
      <c r="L93" s="7">
        <v>79</v>
      </c>
      <c r="M93" s="7">
        <v>76</v>
      </c>
      <c r="N93" s="7">
        <v>84</v>
      </c>
      <c r="O93" s="7">
        <v>75</v>
      </c>
      <c r="P93" s="7">
        <v>76</v>
      </c>
      <c r="Q93" s="7">
        <v>76</v>
      </c>
      <c r="R93" s="7">
        <v>56</v>
      </c>
      <c r="S93" s="7">
        <v>44</v>
      </c>
      <c r="T93" s="7">
        <v>73</v>
      </c>
      <c r="U93" s="7">
        <v>81</v>
      </c>
      <c r="V93" s="7">
        <v>82</v>
      </c>
      <c r="W93" s="7">
        <v>72</v>
      </c>
      <c r="X93" s="7">
        <v>78</v>
      </c>
      <c r="Y93" s="7">
        <v>50</v>
      </c>
      <c r="Z93" s="7">
        <v>50</v>
      </c>
      <c r="AA93" s="7">
        <v>74</v>
      </c>
      <c r="AB93" s="7">
        <v>77</v>
      </c>
      <c r="AC93" s="7">
        <v>4</v>
      </c>
      <c r="AD93" s="7">
        <v>1</v>
      </c>
      <c r="AE93" s="7">
        <v>4</v>
      </c>
      <c r="AF93" s="7">
        <v>4</v>
      </c>
    </row>
    <row r="94" spans="1:32">
      <c r="A94" s="4" t="s">
        <v>206</v>
      </c>
      <c r="B94" s="4">
        <f t="shared" si="1"/>
        <v>1</v>
      </c>
      <c r="C94" s="5" t="s">
        <v>207</v>
      </c>
      <c r="D94" s="7">
        <v>95</v>
      </c>
      <c r="E94" s="6" t="s">
        <v>886</v>
      </c>
      <c r="F94" s="7">
        <v>185</v>
      </c>
      <c r="G94" s="7">
        <v>84</v>
      </c>
      <c r="H94" s="7" t="s">
        <v>114</v>
      </c>
      <c r="I94" s="7">
        <v>40</v>
      </c>
      <c r="J94" s="7">
        <v>47</v>
      </c>
      <c r="K94" s="7">
        <v>56</v>
      </c>
      <c r="L94" s="7">
        <v>58</v>
      </c>
      <c r="M94" s="7">
        <v>59</v>
      </c>
      <c r="N94" s="7">
        <v>45</v>
      </c>
      <c r="O94" s="7">
        <v>45</v>
      </c>
      <c r="P94" s="7">
        <v>45</v>
      </c>
      <c r="Q94" s="7">
        <v>55</v>
      </c>
      <c r="R94" s="7">
        <v>45</v>
      </c>
      <c r="S94" s="7">
        <v>44</v>
      </c>
      <c r="T94" s="7">
        <v>75</v>
      </c>
      <c r="U94" s="7">
        <v>75</v>
      </c>
      <c r="V94" s="7">
        <v>79</v>
      </c>
      <c r="W94" s="7">
        <v>81</v>
      </c>
      <c r="X94" s="7">
        <v>85</v>
      </c>
      <c r="Y94" s="7">
        <v>97</v>
      </c>
      <c r="Z94" s="7">
        <v>95</v>
      </c>
      <c r="AA94" s="7">
        <v>90</v>
      </c>
      <c r="AB94" s="7">
        <v>60</v>
      </c>
      <c r="AC94" s="7">
        <v>7</v>
      </c>
      <c r="AD94" s="7">
        <v>3</v>
      </c>
      <c r="AE94" s="7">
        <v>4</v>
      </c>
      <c r="AF94" s="7">
        <v>4</v>
      </c>
    </row>
    <row r="95" spans="1:32">
      <c r="A95" s="4" t="s">
        <v>208</v>
      </c>
      <c r="B95" s="4">
        <f t="shared" si="1"/>
        <v>2</v>
      </c>
      <c r="C95" s="5" t="s">
        <v>207</v>
      </c>
      <c r="D95" s="7">
        <v>89</v>
      </c>
      <c r="E95" s="6" t="s">
        <v>887</v>
      </c>
      <c r="F95" s="7">
        <v>192</v>
      </c>
      <c r="G95" s="7">
        <v>85</v>
      </c>
      <c r="H95" s="7" t="s">
        <v>110</v>
      </c>
      <c r="I95" s="7">
        <v>74</v>
      </c>
      <c r="J95" s="7">
        <v>81</v>
      </c>
      <c r="K95" s="7">
        <v>80</v>
      </c>
      <c r="L95" s="7">
        <v>83</v>
      </c>
      <c r="M95" s="7">
        <v>86</v>
      </c>
      <c r="N95" s="7">
        <v>69</v>
      </c>
      <c r="O95" s="7">
        <v>65</v>
      </c>
      <c r="P95" s="7">
        <v>67</v>
      </c>
      <c r="Q95" s="7">
        <v>85</v>
      </c>
      <c r="R95" s="7">
        <v>87</v>
      </c>
      <c r="S95" s="7">
        <v>87</v>
      </c>
      <c r="T95" s="7">
        <v>82</v>
      </c>
      <c r="U95" s="7">
        <v>78</v>
      </c>
      <c r="V95" s="7">
        <v>73</v>
      </c>
      <c r="W95" s="7">
        <v>87</v>
      </c>
      <c r="X95" s="7">
        <v>83</v>
      </c>
      <c r="Y95" s="7">
        <v>50</v>
      </c>
      <c r="Z95" s="7">
        <v>50</v>
      </c>
      <c r="AA95" s="7">
        <v>80</v>
      </c>
      <c r="AB95" s="7">
        <v>82</v>
      </c>
      <c r="AC95" s="7">
        <v>7</v>
      </c>
      <c r="AD95" s="7">
        <v>3</v>
      </c>
      <c r="AE95" s="7">
        <v>5</v>
      </c>
      <c r="AF95" s="7">
        <v>6</v>
      </c>
    </row>
    <row r="96" spans="1:32">
      <c r="A96" s="4" t="s">
        <v>209</v>
      </c>
      <c r="B96" s="4">
        <f t="shared" si="1"/>
        <v>3</v>
      </c>
      <c r="C96" s="5" t="s">
        <v>207</v>
      </c>
      <c r="D96" s="7">
        <v>89</v>
      </c>
      <c r="E96" s="6" t="s">
        <v>887</v>
      </c>
      <c r="F96" s="7">
        <v>183</v>
      </c>
      <c r="G96" s="7">
        <v>75</v>
      </c>
      <c r="H96" s="7" t="s">
        <v>110</v>
      </c>
      <c r="I96" s="7">
        <v>78</v>
      </c>
      <c r="J96" s="7">
        <v>80</v>
      </c>
      <c r="K96" s="7">
        <v>80</v>
      </c>
      <c r="L96" s="7">
        <v>77</v>
      </c>
      <c r="M96" s="7">
        <v>82</v>
      </c>
      <c r="N96" s="7">
        <v>67</v>
      </c>
      <c r="O96" s="7">
        <v>71</v>
      </c>
      <c r="P96" s="7">
        <v>69</v>
      </c>
      <c r="Q96" s="7">
        <v>85</v>
      </c>
      <c r="R96" s="7">
        <v>85</v>
      </c>
      <c r="S96" s="7">
        <v>85</v>
      </c>
      <c r="T96" s="7">
        <v>84</v>
      </c>
      <c r="U96" s="7">
        <v>83</v>
      </c>
      <c r="V96" s="7">
        <v>77</v>
      </c>
      <c r="W96" s="7">
        <v>85</v>
      </c>
      <c r="X96" s="7">
        <v>86</v>
      </c>
      <c r="Y96" s="7">
        <v>50</v>
      </c>
      <c r="Z96" s="7">
        <v>50</v>
      </c>
      <c r="AA96" s="7">
        <v>80</v>
      </c>
      <c r="AB96" s="7">
        <v>85</v>
      </c>
      <c r="AC96" s="7">
        <v>7</v>
      </c>
      <c r="AD96" s="7">
        <v>3</v>
      </c>
      <c r="AE96" s="7">
        <v>4</v>
      </c>
      <c r="AF96" s="7">
        <v>5</v>
      </c>
    </row>
    <row r="97" spans="1:32">
      <c r="A97" s="4" t="s">
        <v>210</v>
      </c>
      <c r="B97" s="4">
        <f t="shared" si="1"/>
        <v>4</v>
      </c>
      <c r="C97" s="5" t="s">
        <v>207</v>
      </c>
      <c r="D97" s="7">
        <v>81</v>
      </c>
      <c r="E97" s="6" t="s">
        <v>887</v>
      </c>
      <c r="F97" s="7">
        <v>184</v>
      </c>
      <c r="G97" s="7">
        <v>79</v>
      </c>
      <c r="H97" s="7" t="s">
        <v>110</v>
      </c>
      <c r="I97" s="7">
        <v>70</v>
      </c>
      <c r="J97" s="7">
        <v>74</v>
      </c>
      <c r="K97" s="7">
        <v>73</v>
      </c>
      <c r="L97" s="7">
        <v>73</v>
      </c>
      <c r="M97" s="7">
        <v>73</v>
      </c>
      <c r="N97" s="7">
        <v>63</v>
      </c>
      <c r="O97" s="7">
        <v>65</v>
      </c>
      <c r="P97" s="7">
        <v>70</v>
      </c>
      <c r="Q97" s="7">
        <v>75</v>
      </c>
      <c r="R97" s="7">
        <v>75</v>
      </c>
      <c r="S97" s="7">
        <v>76</v>
      </c>
      <c r="T97" s="7">
        <v>76</v>
      </c>
      <c r="U97" s="7">
        <v>84</v>
      </c>
      <c r="V97" s="7">
        <v>76</v>
      </c>
      <c r="W97" s="7">
        <v>77</v>
      </c>
      <c r="X97" s="7">
        <v>75</v>
      </c>
      <c r="Y97" s="7">
        <v>50</v>
      </c>
      <c r="Z97" s="7">
        <v>50</v>
      </c>
      <c r="AA97" s="7">
        <v>77</v>
      </c>
      <c r="AB97" s="7">
        <v>85</v>
      </c>
      <c r="AC97" s="7">
        <v>6</v>
      </c>
      <c r="AD97" s="7">
        <v>2</v>
      </c>
      <c r="AE97" s="7">
        <v>4</v>
      </c>
      <c r="AF97" s="7">
        <v>5</v>
      </c>
    </row>
    <row r="98" spans="1:32">
      <c r="A98" s="4" t="s">
        <v>211</v>
      </c>
      <c r="B98" s="4">
        <f t="shared" si="1"/>
        <v>5</v>
      </c>
      <c r="C98" s="5" t="s">
        <v>207</v>
      </c>
      <c r="D98" s="7">
        <v>83</v>
      </c>
      <c r="E98" s="6" t="s">
        <v>887</v>
      </c>
      <c r="F98" s="7">
        <v>170</v>
      </c>
      <c r="G98" s="7">
        <v>69</v>
      </c>
      <c r="H98" s="7" t="s">
        <v>114</v>
      </c>
      <c r="I98" s="7">
        <v>76</v>
      </c>
      <c r="J98" s="7">
        <v>82</v>
      </c>
      <c r="K98" s="7">
        <v>83</v>
      </c>
      <c r="L98" s="7">
        <v>75</v>
      </c>
      <c r="M98" s="7">
        <v>75</v>
      </c>
      <c r="N98" s="7">
        <v>69</v>
      </c>
      <c r="O98" s="7">
        <v>71</v>
      </c>
      <c r="P98" s="7">
        <v>75</v>
      </c>
      <c r="Q98" s="7">
        <v>64</v>
      </c>
      <c r="R98" s="7">
        <v>67</v>
      </c>
      <c r="S98" s="7">
        <v>70</v>
      </c>
      <c r="T98" s="7">
        <v>77</v>
      </c>
      <c r="U98" s="7">
        <v>82</v>
      </c>
      <c r="V98" s="7">
        <v>85</v>
      </c>
      <c r="W98" s="7">
        <v>73</v>
      </c>
      <c r="X98" s="7">
        <v>73</v>
      </c>
      <c r="Y98" s="7">
        <v>50</v>
      </c>
      <c r="Z98" s="7">
        <v>50</v>
      </c>
      <c r="AA98" s="7">
        <v>71</v>
      </c>
      <c r="AB98" s="7">
        <v>93</v>
      </c>
      <c r="AC98" s="7">
        <v>5</v>
      </c>
      <c r="AD98" s="7">
        <v>2</v>
      </c>
      <c r="AE98" s="7">
        <v>4</v>
      </c>
      <c r="AF98" s="7">
        <v>4</v>
      </c>
    </row>
    <row r="99" spans="1:32">
      <c r="A99" s="4" t="s">
        <v>212</v>
      </c>
      <c r="B99" s="4">
        <f t="shared" si="1"/>
        <v>6</v>
      </c>
      <c r="C99" s="5" t="s">
        <v>207</v>
      </c>
      <c r="D99" s="7">
        <v>87</v>
      </c>
      <c r="E99" s="6" t="s">
        <v>883</v>
      </c>
      <c r="F99" s="7">
        <v>189</v>
      </c>
      <c r="G99" s="7">
        <v>73</v>
      </c>
      <c r="H99" s="7" t="s">
        <v>110</v>
      </c>
      <c r="I99" s="7">
        <v>77</v>
      </c>
      <c r="J99" s="7">
        <v>84</v>
      </c>
      <c r="K99" s="7">
        <v>82</v>
      </c>
      <c r="L99" s="7">
        <v>85</v>
      </c>
      <c r="M99" s="7">
        <v>80</v>
      </c>
      <c r="N99" s="7">
        <v>65</v>
      </c>
      <c r="O99" s="7">
        <v>68</v>
      </c>
      <c r="P99" s="7">
        <v>70</v>
      </c>
      <c r="Q99" s="7">
        <v>74</v>
      </c>
      <c r="R99" s="7">
        <v>80</v>
      </c>
      <c r="S99" s="7">
        <v>70</v>
      </c>
      <c r="T99" s="7">
        <v>78</v>
      </c>
      <c r="U99" s="7">
        <v>74</v>
      </c>
      <c r="V99" s="7">
        <v>75</v>
      </c>
      <c r="W99" s="7">
        <v>78</v>
      </c>
      <c r="X99" s="7">
        <v>73</v>
      </c>
      <c r="Y99" s="7">
        <v>50</v>
      </c>
      <c r="Z99" s="7">
        <v>50</v>
      </c>
      <c r="AA99" s="7">
        <v>81</v>
      </c>
      <c r="AB99" s="7">
        <v>85</v>
      </c>
      <c r="AC99" s="7">
        <v>7</v>
      </c>
      <c r="AD99" s="7">
        <v>2</v>
      </c>
      <c r="AE99" s="7">
        <v>5</v>
      </c>
      <c r="AF99" s="7">
        <v>5</v>
      </c>
    </row>
    <row r="100" spans="1:32">
      <c r="A100" s="4" t="s">
        <v>213</v>
      </c>
      <c r="B100" s="4">
        <f t="shared" si="1"/>
        <v>7</v>
      </c>
      <c r="C100" s="5" t="s">
        <v>207</v>
      </c>
      <c r="D100" s="7">
        <v>97</v>
      </c>
      <c r="E100" s="6" t="s">
        <v>883</v>
      </c>
      <c r="F100" s="7">
        <v>170</v>
      </c>
      <c r="G100" s="7">
        <v>68</v>
      </c>
      <c r="H100" s="7" t="s">
        <v>110</v>
      </c>
      <c r="I100" s="7">
        <v>82</v>
      </c>
      <c r="J100" s="7">
        <v>95</v>
      </c>
      <c r="K100" s="7">
        <v>89</v>
      </c>
      <c r="L100" s="7">
        <v>98</v>
      </c>
      <c r="M100" s="7">
        <v>90</v>
      </c>
      <c r="N100" s="7">
        <v>73</v>
      </c>
      <c r="O100" s="7">
        <v>80</v>
      </c>
      <c r="P100" s="7">
        <v>82</v>
      </c>
      <c r="Q100" s="7">
        <v>67</v>
      </c>
      <c r="R100" s="7">
        <v>71</v>
      </c>
      <c r="S100" s="7">
        <v>58</v>
      </c>
      <c r="T100" s="7">
        <v>76</v>
      </c>
      <c r="U100" s="7">
        <v>74</v>
      </c>
      <c r="V100" s="7">
        <v>83</v>
      </c>
      <c r="W100" s="7">
        <v>74</v>
      </c>
      <c r="X100" s="7">
        <v>72</v>
      </c>
      <c r="Y100" s="7">
        <v>50</v>
      </c>
      <c r="Z100" s="7">
        <v>50</v>
      </c>
      <c r="AA100" s="7">
        <v>80</v>
      </c>
      <c r="AB100" s="7">
        <v>88</v>
      </c>
      <c r="AC100" s="7">
        <v>8</v>
      </c>
      <c r="AD100" s="7">
        <v>2</v>
      </c>
      <c r="AE100" s="7">
        <v>4</v>
      </c>
      <c r="AF100" s="7">
        <v>5</v>
      </c>
    </row>
    <row r="101" spans="1:32">
      <c r="A101" s="4" t="s">
        <v>214</v>
      </c>
      <c r="B101" s="4">
        <f t="shared" si="1"/>
        <v>8</v>
      </c>
      <c r="C101" s="5" t="s">
        <v>207</v>
      </c>
      <c r="D101" s="7">
        <v>98</v>
      </c>
      <c r="E101" s="6" t="s">
        <v>883</v>
      </c>
      <c r="F101" s="7">
        <v>170</v>
      </c>
      <c r="G101" s="7">
        <v>65</v>
      </c>
      <c r="H101" s="7" t="s">
        <v>110</v>
      </c>
      <c r="I101" s="7">
        <v>86</v>
      </c>
      <c r="J101" s="7">
        <v>98</v>
      </c>
      <c r="K101" s="7">
        <v>97</v>
      </c>
      <c r="L101" s="7">
        <v>94</v>
      </c>
      <c r="M101" s="7">
        <v>86</v>
      </c>
      <c r="N101" s="7">
        <v>83</v>
      </c>
      <c r="O101" s="7">
        <v>72</v>
      </c>
      <c r="P101" s="7">
        <v>82</v>
      </c>
      <c r="Q101" s="7">
        <v>64</v>
      </c>
      <c r="R101" s="7">
        <v>67</v>
      </c>
      <c r="S101" s="7">
        <v>49</v>
      </c>
      <c r="T101" s="7">
        <v>77</v>
      </c>
      <c r="U101" s="7">
        <v>78</v>
      </c>
      <c r="V101" s="7">
        <v>87</v>
      </c>
      <c r="W101" s="7">
        <v>75</v>
      </c>
      <c r="X101" s="7">
        <v>63</v>
      </c>
      <c r="Y101" s="7">
        <v>50</v>
      </c>
      <c r="Z101" s="7">
        <v>50</v>
      </c>
      <c r="AA101" s="7">
        <v>78</v>
      </c>
      <c r="AB101" s="7">
        <v>88</v>
      </c>
      <c r="AC101" s="7">
        <v>6</v>
      </c>
      <c r="AD101" s="7">
        <v>2</v>
      </c>
      <c r="AE101" s="7">
        <v>6</v>
      </c>
      <c r="AF101" s="7">
        <v>8</v>
      </c>
    </row>
    <row r="102" spans="1:32">
      <c r="A102" s="4" t="s">
        <v>215</v>
      </c>
      <c r="B102" s="4">
        <f t="shared" si="1"/>
        <v>9</v>
      </c>
      <c r="C102" s="5" t="s">
        <v>207</v>
      </c>
      <c r="D102" s="7">
        <v>87</v>
      </c>
      <c r="E102" s="6" t="s">
        <v>885</v>
      </c>
      <c r="F102" s="7">
        <v>169</v>
      </c>
      <c r="G102" s="7">
        <v>64</v>
      </c>
      <c r="H102" s="7" t="s">
        <v>110</v>
      </c>
      <c r="I102" s="7">
        <v>86</v>
      </c>
      <c r="J102" s="7">
        <v>84</v>
      </c>
      <c r="K102" s="7">
        <v>83</v>
      </c>
      <c r="L102" s="7">
        <v>76</v>
      </c>
      <c r="M102" s="7">
        <v>78</v>
      </c>
      <c r="N102" s="7">
        <v>84</v>
      </c>
      <c r="O102" s="7">
        <v>72</v>
      </c>
      <c r="P102" s="7">
        <v>74</v>
      </c>
      <c r="Q102" s="7">
        <v>65</v>
      </c>
      <c r="R102" s="7">
        <v>61</v>
      </c>
      <c r="S102" s="7">
        <v>46</v>
      </c>
      <c r="T102" s="7">
        <v>77</v>
      </c>
      <c r="U102" s="7">
        <v>84</v>
      </c>
      <c r="V102" s="7">
        <v>88</v>
      </c>
      <c r="W102" s="7">
        <v>74</v>
      </c>
      <c r="X102" s="7">
        <v>70</v>
      </c>
      <c r="Y102" s="7">
        <v>50</v>
      </c>
      <c r="Z102" s="7">
        <v>50</v>
      </c>
      <c r="AA102" s="7">
        <v>77</v>
      </c>
      <c r="AB102" s="7">
        <v>88</v>
      </c>
      <c r="AC102" s="7">
        <v>7</v>
      </c>
      <c r="AD102" s="7">
        <v>2</v>
      </c>
      <c r="AE102" s="7">
        <v>7</v>
      </c>
      <c r="AF102" s="7">
        <v>8</v>
      </c>
    </row>
    <row r="103" spans="1:32">
      <c r="A103" s="4" t="s">
        <v>216</v>
      </c>
      <c r="B103" s="4">
        <f t="shared" si="1"/>
        <v>10</v>
      </c>
      <c r="C103" s="5" t="s">
        <v>207</v>
      </c>
      <c r="D103" s="7">
        <v>93</v>
      </c>
      <c r="E103" s="6" t="s">
        <v>883</v>
      </c>
      <c r="F103" s="7">
        <v>179</v>
      </c>
      <c r="G103" s="7">
        <v>75</v>
      </c>
      <c r="H103" s="7" t="s">
        <v>110</v>
      </c>
      <c r="I103" s="7">
        <v>84</v>
      </c>
      <c r="J103" s="7">
        <v>91</v>
      </c>
      <c r="K103" s="7">
        <v>87</v>
      </c>
      <c r="L103" s="7">
        <v>92</v>
      </c>
      <c r="M103" s="7">
        <v>85</v>
      </c>
      <c r="N103" s="7">
        <v>85</v>
      </c>
      <c r="O103" s="7">
        <v>77</v>
      </c>
      <c r="P103" s="7">
        <v>80</v>
      </c>
      <c r="Q103" s="7">
        <v>70</v>
      </c>
      <c r="R103" s="7">
        <v>73</v>
      </c>
      <c r="S103" s="7">
        <v>51</v>
      </c>
      <c r="T103" s="7">
        <v>80</v>
      </c>
      <c r="U103" s="7">
        <v>76</v>
      </c>
      <c r="V103" s="7">
        <v>82</v>
      </c>
      <c r="W103" s="7">
        <v>75</v>
      </c>
      <c r="X103" s="7">
        <v>73</v>
      </c>
      <c r="Y103" s="7">
        <v>50</v>
      </c>
      <c r="Z103" s="7">
        <v>50</v>
      </c>
      <c r="AA103" s="7">
        <v>82</v>
      </c>
      <c r="AB103" s="7">
        <v>92</v>
      </c>
      <c r="AC103" s="7">
        <v>6</v>
      </c>
      <c r="AD103" s="7">
        <v>2</v>
      </c>
      <c r="AE103" s="7">
        <v>6</v>
      </c>
      <c r="AF103" s="7">
        <v>7</v>
      </c>
    </row>
    <row r="104" spans="1:32">
      <c r="A104" s="4" t="s">
        <v>217</v>
      </c>
      <c r="B104" s="4">
        <f t="shared" si="1"/>
        <v>11</v>
      </c>
      <c r="C104" s="5" t="s">
        <v>207</v>
      </c>
      <c r="D104" s="7">
        <v>86</v>
      </c>
      <c r="E104" s="6" t="s">
        <v>885</v>
      </c>
      <c r="F104" s="7">
        <v>179</v>
      </c>
      <c r="G104" s="7">
        <v>72</v>
      </c>
      <c r="H104" s="7" t="s">
        <v>110</v>
      </c>
      <c r="I104" s="7">
        <v>86</v>
      </c>
      <c r="J104" s="7">
        <v>79</v>
      </c>
      <c r="K104" s="7">
        <v>77</v>
      </c>
      <c r="L104" s="7">
        <v>73</v>
      </c>
      <c r="M104" s="7">
        <v>72</v>
      </c>
      <c r="N104" s="7">
        <v>86</v>
      </c>
      <c r="O104" s="7">
        <v>70</v>
      </c>
      <c r="P104" s="7">
        <v>62</v>
      </c>
      <c r="Q104" s="7">
        <v>79</v>
      </c>
      <c r="R104" s="7">
        <v>50</v>
      </c>
      <c r="S104" s="7">
        <v>46</v>
      </c>
      <c r="T104" s="7">
        <v>86</v>
      </c>
      <c r="U104" s="7">
        <v>76</v>
      </c>
      <c r="V104" s="7">
        <v>78</v>
      </c>
      <c r="W104" s="7">
        <v>81</v>
      </c>
      <c r="X104" s="7">
        <v>81</v>
      </c>
      <c r="Y104" s="7">
        <v>50</v>
      </c>
      <c r="Z104" s="7">
        <v>50</v>
      </c>
      <c r="AA104" s="7">
        <v>77</v>
      </c>
      <c r="AB104" s="7">
        <v>78</v>
      </c>
      <c r="AC104" s="7">
        <v>5</v>
      </c>
      <c r="AD104" s="7">
        <v>3</v>
      </c>
      <c r="AE104" s="7">
        <v>5</v>
      </c>
      <c r="AF104" s="7">
        <v>5</v>
      </c>
    </row>
    <row r="105" spans="1:32">
      <c r="A105" s="4" t="s">
        <v>218</v>
      </c>
      <c r="B105" s="4">
        <f t="shared" si="1"/>
        <v>12</v>
      </c>
      <c r="C105" s="5" t="s">
        <v>207</v>
      </c>
      <c r="D105" s="7">
        <v>92</v>
      </c>
      <c r="E105" s="6" t="s">
        <v>886</v>
      </c>
      <c r="F105" s="7">
        <v>183</v>
      </c>
      <c r="G105" s="7">
        <v>78</v>
      </c>
      <c r="H105" s="7" t="s">
        <v>110</v>
      </c>
      <c r="I105" s="7">
        <v>41</v>
      </c>
      <c r="J105" s="7">
        <v>62</v>
      </c>
      <c r="K105" s="7">
        <v>60</v>
      </c>
      <c r="L105" s="7">
        <v>63</v>
      </c>
      <c r="M105" s="7">
        <v>64</v>
      </c>
      <c r="N105" s="7">
        <v>45</v>
      </c>
      <c r="O105" s="7">
        <v>50</v>
      </c>
      <c r="P105" s="7">
        <v>50</v>
      </c>
      <c r="Q105" s="7">
        <v>55</v>
      </c>
      <c r="R105" s="7">
        <v>45</v>
      </c>
      <c r="S105" s="7">
        <v>40</v>
      </c>
      <c r="T105" s="7">
        <v>81</v>
      </c>
      <c r="U105" s="7">
        <v>75</v>
      </c>
      <c r="V105" s="7">
        <v>82</v>
      </c>
      <c r="W105" s="7">
        <v>84</v>
      </c>
      <c r="X105" s="7">
        <v>84</v>
      </c>
      <c r="Y105" s="7">
        <v>95</v>
      </c>
      <c r="Z105" s="7">
        <v>92</v>
      </c>
      <c r="AA105" s="7">
        <v>83</v>
      </c>
      <c r="AB105" s="7">
        <v>60</v>
      </c>
      <c r="AC105" s="7">
        <v>7</v>
      </c>
      <c r="AD105" s="7">
        <v>3</v>
      </c>
      <c r="AE105" s="7">
        <v>3</v>
      </c>
      <c r="AF105" s="7">
        <v>4</v>
      </c>
    </row>
    <row r="106" spans="1:32">
      <c r="A106" s="4" t="s">
        <v>219</v>
      </c>
      <c r="B106" s="4">
        <f t="shared" si="1"/>
        <v>13</v>
      </c>
      <c r="C106" s="5" t="s">
        <v>207</v>
      </c>
      <c r="D106" s="7">
        <v>89</v>
      </c>
      <c r="E106" s="6" t="s">
        <v>886</v>
      </c>
      <c r="F106" s="7">
        <v>188</v>
      </c>
      <c r="G106" s="7">
        <v>86</v>
      </c>
      <c r="H106" s="7" t="s">
        <v>110</v>
      </c>
      <c r="I106" s="7">
        <v>42</v>
      </c>
      <c r="J106" s="7">
        <v>66</v>
      </c>
      <c r="K106" s="7">
        <v>68</v>
      </c>
      <c r="L106" s="7">
        <v>72</v>
      </c>
      <c r="M106" s="7">
        <v>77</v>
      </c>
      <c r="N106" s="7">
        <v>50</v>
      </c>
      <c r="O106" s="7">
        <v>50</v>
      </c>
      <c r="P106" s="7">
        <v>50</v>
      </c>
      <c r="Q106" s="7">
        <v>55</v>
      </c>
      <c r="R106" s="7">
        <v>42</v>
      </c>
      <c r="S106" s="7">
        <v>41</v>
      </c>
      <c r="T106" s="7">
        <v>78</v>
      </c>
      <c r="U106" s="7">
        <v>69</v>
      </c>
      <c r="V106" s="7">
        <v>74</v>
      </c>
      <c r="W106" s="7">
        <v>85</v>
      </c>
      <c r="X106" s="7">
        <v>81</v>
      </c>
      <c r="Y106" s="7">
        <v>93</v>
      </c>
      <c r="Z106" s="7">
        <v>88</v>
      </c>
      <c r="AA106" s="7">
        <v>75</v>
      </c>
      <c r="AB106" s="7">
        <v>60</v>
      </c>
      <c r="AC106" s="7">
        <v>7</v>
      </c>
      <c r="AD106" s="7">
        <v>3</v>
      </c>
      <c r="AE106" s="7">
        <v>4</v>
      </c>
      <c r="AF106" s="7">
        <v>4</v>
      </c>
    </row>
    <row r="107" spans="1:32">
      <c r="A107" s="4" t="s">
        <v>220</v>
      </c>
      <c r="B107" s="4">
        <f t="shared" si="1"/>
        <v>14</v>
      </c>
      <c r="C107" s="5" t="s">
        <v>207</v>
      </c>
      <c r="D107" s="7">
        <v>85</v>
      </c>
      <c r="E107" s="6" t="s">
        <v>887</v>
      </c>
      <c r="F107" s="7">
        <v>190</v>
      </c>
      <c r="G107" s="7">
        <v>80</v>
      </c>
      <c r="H107" s="7" t="s">
        <v>110</v>
      </c>
      <c r="I107" s="7">
        <v>67</v>
      </c>
      <c r="J107" s="7">
        <v>77</v>
      </c>
      <c r="K107" s="7">
        <v>75</v>
      </c>
      <c r="L107" s="7">
        <v>77</v>
      </c>
      <c r="M107" s="7">
        <v>77</v>
      </c>
      <c r="N107" s="7">
        <v>65</v>
      </c>
      <c r="O107" s="7">
        <v>70</v>
      </c>
      <c r="P107" s="7">
        <v>68</v>
      </c>
      <c r="Q107" s="7">
        <v>78</v>
      </c>
      <c r="R107" s="7">
        <v>83</v>
      </c>
      <c r="S107" s="7">
        <v>85</v>
      </c>
      <c r="T107" s="7">
        <v>77</v>
      </c>
      <c r="U107" s="7">
        <v>78</v>
      </c>
      <c r="V107" s="7">
        <v>71</v>
      </c>
      <c r="W107" s="7">
        <v>85</v>
      </c>
      <c r="X107" s="7">
        <v>81</v>
      </c>
      <c r="Y107" s="7">
        <v>50</v>
      </c>
      <c r="Z107" s="7">
        <v>50</v>
      </c>
      <c r="AA107" s="7">
        <v>73</v>
      </c>
      <c r="AB107" s="7">
        <v>77</v>
      </c>
      <c r="AC107" s="7">
        <v>4</v>
      </c>
      <c r="AD107" s="7">
        <v>2</v>
      </c>
      <c r="AE107" s="7">
        <v>5</v>
      </c>
      <c r="AF107" s="7">
        <v>5</v>
      </c>
    </row>
    <row r="108" spans="1:32">
      <c r="A108" s="4" t="s">
        <v>221</v>
      </c>
      <c r="B108" s="4">
        <f t="shared" si="1"/>
        <v>15</v>
      </c>
      <c r="C108" s="5" t="s">
        <v>207</v>
      </c>
      <c r="D108" s="7">
        <v>82</v>
      </c>
      <c r="E108" s="6" t="s">
        <v>887</v>
      </c>
      <c r="F108" s="7">
        <v>178</v>
      </c>
      <c r="G108" s="7">
        <v>70</v>
      </c>
      <c r="H108" s="7" t="s">
        <v>110</v>
      </c>
      <c r="I108" s="7">
        <v>77</v>
      </c>
      <c r="J108" s="7">
        <v>80</v>
      </c>
      <c r="K108" s="7">
        <v>83</v>
      </c>
      <c r="L108" s="7">
        <v>78</v>
      </c>
      <c r="M108" s="7">
        <v>85</v>
      </c>
      <c r="N108" s="7">
        <v>64</v>
      </c>
      <c r="O108" s="7">
        <v>78</v>
      </c>
      <c r="P108" s="7">
        <v>79</v>
      </c>
      <c r="Q108" s="7">
        <v>66</v>
      </c>
      <c r="R108" s="7">
        <v>68</v>
      </c>
      <c r="S108" s="7">
        <v>70</v>
      </c>
      <c r="T108" s="7">
        <v>78</v>
      </c>
      <c r="U108" s="7">
        <v>78</v>
      </c>
      <c r="V108" s="7">
        <v>80</v>
      </c>
      <c r="W108" s="7">
        <v>73</v>
      </c>
      <c r="X108" s="7">
        <v>72</v>
      </c>
      <c r="Y108" s="7">
        <v>50</v>
      </c>
      <c r="Z108" s="7">
        <v>50</v>
      </c>
      <c r="AA108" s="7">
        <v>75</v>
      </c>
      <c r="AB108" s="7">
        <v>83</v>
      </c>
      <c r="AC108" s="7">
        <v>5</v>
      </c>
      <c r="AD108" s="7">
        <v>2</v>
      </c>
      <c r="AE108" s="7">
        <v>5</v>
      </c>
      <c r="AF108" s="7">
        <v>5</v>
      </c>
    </row>
    <row r="109" spans="1:32">
      <c r="A109" s="4" t="s">
        <v>222</v>
      </c>
      <c r="B109" s="4">
        <f t="shared" si="1"/>
        <v>16</v>
      </c>
      <c r="C109" s="5" t="s">
        <v>207</v>
      </c>
      <c r="D109" s="7">
        <v>79</v>
      </c>
      <c r="E109" s="6" t="s">
        <v>887</v>
      </c>
      <c r="F109" s="7">
        <v>178</v>
      </c>
      <c r="G109" s="7">
        <v>72</v>
      </c>
      <c r="H109" s="7" t="s">
        <v>114</v>
      </c>
      <c r="I109" s="7">
        <v>73</v>
      </c>
      <c r="J109" s="7">
        <v>75</v>
      </c>
      <c r="K109" s="7">
        <v>75</v>
      </c>
      <c r="L109" s="7">
        <v>70</v>
      </c>
      <c r="M109" s="7">
        <v>77</v>
      </c>
      <c r="N109" s="7">
        <v>56</v>
      </c>
      <c r="O109" s="7">
        <v>60</v>
      </c>
      <c r="P109" s="7">
        <v>68</v>
      </c>
      <c r="Q109" s="7">
        <v>66</v>
      </c>
      <c r="R109" s="7">
        <v>70</v>
      </c>
      <c r="S109" s="7">
        <v>72</v>
      </c>
      <c r="T109" s="7">
        <v>81</v>
      </c>
      <c r="U109" s="7">
        <v>79</v>
      </c>
      <c r="V109" s="7">
        <v>77</v>
      </c>
      <c r="W109" s="7">
        <v>74</v>
      </c>
      <c r="X109" s="7">
        <v>72</v>
      </c>
      <c r="Y109" s="7">
        <v>50</v>
      </c>
      <c r="Z109" s="7">
        <v>50</v>
      </c>
      <c r="AA109" s="7">
        <v>74</v>
      </c>
      <c r="AB109" s="7">
        <v>83</v>
      </c>
      <c r="AC109" s="7">
        <v>6</v>
      </c>
      <c r="AD109" s="7">
        <v>2</v>
      </c>
      <c r="AE109" s="7">
        <v>5</v>
      </c>
      <c r="AF109" s="7">
        <v>5</v>
      </c>
    </row>
    <row r="110" spans="1:32">
      <c r="A110" s="4" t="s">
        <v>223</v>
      </c>
      <c r="B110" s="4">
        <f t="shared" si="1"/>
        <v>17</v>
      </c>
      <c r="C110" s="5" t="s">
        <v>207</v>
      </c>
      <c r="D110" s="7">
        <v>85</v>
      </c>
      <c r="E110" s="6" t="s">
        <v>883</v>
      </c>
      <c r="F110" s="7">
        <v>190</v>
      </c>
      <c r="G110" s="7">
        <v>81</v>
      </c>
      <c r="H110" s="7" t="s">
        <v>110</v>
      </c>
      <c r="I110" s="7">
        <v>77</v>
      </c>
      <c r="J110" s="7">
        <v>80</v>
      </c>
      <c r="K110" s="7">
        <v>82</v>
      </c>
      <c r="L110" s="7">
        <v>84</v>
      </c>
      <c r="M110" s="7">
        <v>82</v>
      </c>
      <c r="N110" s="7">
        <v>69</v>
      </c>
      <c r="O110" s="7">
        <v>70</v>
      </c>
      <c r="P110" s="7">
        <v>68</v>
      </c>
      <c r="Q110" s="7">
        <v>84</v>
      </c>
      <c r="R110" s="7">
        <v>78</v>
      </c>
      <c r="S110" s="7">
        <v>75</v>
      </c>
      <c r="T110" s="7">
        <v>84</v>
      </c>
      <c r="U110" s="7">
        <v>78</v>
      </c>
      <c r="V110" s="7">
        <v>72</v>
      </c>
      <c r="W110" s="7">
        <v>86</v>
      </c>
      <c r="X110" s="7">
        <v>77</v>
      </c>
      <c r="Y110" s="7">
        <v>50</v>
      </c>
      <c r="Z110" s="7">
        <v>50</v>
      </c>
      <c r="AA110" s="7">
        <v>78</v>
      </c>
      <c r="AB110" s="7">
        <v>86</v>
      </c>
      <c r="AC110" s="7">
        <v>7</v>
      </c>
      <c r="AD110" s="7">
        <v>3</v>
      </c>
      <c r="AE110" s="7">
        <v>5</v>
      </c>
      <c r="AF110" s="7">
        <v>5</v>
      </c>
    </row>
    <row r="111" spans="1:32">
      <c r="A111" s="4" t="s">
        <v>224</v>
      </c>
      <c r="B111" s="4">
        <f t="shared" si="1"/>
        <v>18</v>
      </c>
      <c r="C111" s="5" t="s">
        <v>207</v>
      </c>
      <c r="D111" s="7">
        <v>88</v>
      </c>
      <c r="E111" s="6" t="s">
        <v>883</v>
      </c>
      <c r="F111" s="7">
        <v>172</v>
      </c>
      <c r="G111" s="7">
        <v>64</v>
      </c>
      <c r="H111" s="7" t="s">
        <v>110</v>
      </c>
      <c r="I111" s="7">
        <v>81</v>
      </c>
      <c r="J111" s="7">
        <v>85</v>
      </c>
      <c r="K111" s="7">
        <v>87</v>
      </c>
      <c r="L111" s="7">
        <v>77</v>
      </c>
      <c r="M111" s="7">
        <v>88</v>
      </c>
      <c r="N111" s="7">
        <v>74</v>
      </c>
      <c r="O111" s="7">
        <v>73</v>
      </c>
      <c r="P111" s="7">
        <v>85</v>
      </c>
      <c r="Q111" s="7">
        <v>67</v>
      </c>
      <c r="R111" s="7">
        <v>54</v>
      </c>
      <c r="S111" s="7">
        <v>53</v>
      </c>
      <c r="T111" s="7">
        <v>83</v>
      </c>
      <c r="U111" s="7">
        <v>84</v>
      </c>
      <c r="V111" s="7">
        <v>88</v>
      </c>
      <c r="W111" s="7">
        <v>72</v>
      </c>
      <c r="X111" s="7">
        <v>74</v>
      </c>
      <c r="Y111" s="7">
        <v>50</v>
      </c>
      <c r="Z111" s="7">
        <v>50</v>
      </c>
      <c r="AA111" s="7">
        <v>69</v>
      </c>
      <c r="AB111" s="7">
        <v>79</v>
      </c>
      <c r="AC111" s="7">
        <v>5</v>
      </c>
      <c r="AD111" s="7">
        <v>2</v>
      </c>
      <c r="AE111" s="7">
        <v>5</v>
      </c>
      <c r="AF111" s="7">
        <v>6</v>
      </c>
    </row>
    <row r="112" spans="1:32">
      <c r="A112" s="4" t="s">
        <v>225</v>
      </c>
      <c r="B112" s="4">
        <f t="shared" si="1"/>
        <v>19</v>
      </c>
      <c r="C112" s="5" t="s">
        <v>207</v>
      </c>
      <c r="D112" s="7">
        <v>90</v>
      </c>
      <c r="E112" s="6" t="s">
        <v>883</v>
      </c>
      <c r="F112" s="7">
        <v>168</v>
      </c>
      <c r="G112" s="7">
        <v>66</v>
      </c>
      <c r="H112" s="7" t="s">
        <v>110</v>
      </c>
      <c r="I112" s="7">
        <v>83</v>
      </c>
      <c r="J112" s="7">
        <v>91</v>
      </c>
      <c r="K112" s="7">
        <v>90</v>
      </c>
      <c r="L112" s="7">
        <v>90</v>
      </c>
      <c r="M112" s="7">
        <v>83</v>
      </c>
      <c r="N112" s="7">
        <v>78</v>
      </c>
      <c r="O112" s="7">
        <v>81</v>
      </c>
      <c r="P112" s="7">
        <v>79</v>
      </c>
      <c r="Q112" s="7">
        <v>65</v>
      </c>
      <c r="R112" s="7">
        <v>61</v>
      </c>
      <c r="S112" s="7">
        <v>54</v>
      </c>
      <c r="T112" s="7">
        <v>84</v>
      </c>
      <c r="U112" s="7">
        <v>82</v>
      </c>
      <c r="V112" s="7">
        <v>87</v>
      </c>
      <c r="W112" s="7">
        <v>74</v>
      </c>
      <c r="X112" s="7">
        <v>68</v>
      </c>
      <c r="Y112" s="7">
        <v>50</v>
      </c>
      <c r="Z112" s="7">
        <v>50</v>
      </c>
      <c r="AA112" s="7">
        <v>75</v>
      </c>
      <c r="AB112" s="7">
        <v>86</v>
      </c>
      <c r="AC112" s="7">
        <v>6</v>
      </c>
      <c r="AD112" s="7">
        <v>3</v>
      </c>
      <c r="AE112" s="7">
        <v>6</v>
      </c>
      <c r="AF112" s="7">
        <v>7</v>
      </c>
    </row>
    <row r="113" spans="1:32">
      <c r="A113" s="4" t="s">
        <v>226</v>
      </c>
      <c r="B113" s="4">
        <f t="shared" si="1"/>
        <v>20</v>
      </c>
      <c r="C113" s="5" t="s">
        <v>207</v>
      </c>
      <c r="D113" s="7">
        <v>93</v>
      </c>
      <c r="E113" s="6" t="s">
        <v>883</v>
      </c>
      <c r="F113" s="7">
        <v>170</v>
      </c>
      <c r="G113" s="7">
        <v>67</v>
      </c>
      <c r="H113" s="7" t="s">
        <v>114</v>
      </c>
      <c r="I113" s="7">
        <v>85</v>
      </c>
      <c r="J113" s="7">
        <v>92</v>
      </c>
      <c r="K113" s="7">
        <v>91</v>
      </c>
      <c r="L113" s="7">
        <v>93</v>
      </c>
      <c r="M113" s="7">
        <v>85</v>
      </c>
      <c r="N113" s="7">
        <v>81</v>
      </c>
      <c r="O113" s="7">
        <v>76</v>
      </c>
      <c r="P113" s="7">
        <v>77</v>
      </c>
      <c r="Q113" s="7">
        <v>62</v>
      </c>
      <c r="R113" s="7">
        <v>60</v>
      </c>
      <c r="S113" s="7">
        <v>46</v>
      </c>
      <c r="T113" s="7">
        <v>77</v>
      </c>
      <c r="U113" s="7">
        <v>80</v>
      </c>
      <c r="V113" s="7">
        <v>90</v>
      </c>
      <c r="W113" s="7">
        <v>74</v>
      </c>
      <c r="X113" s="7">
        <v>75</v>
      </c>
      <c r="Y113" s="7">
        <v>50</v>
      </c>
      <c r="Z113" s="7">
        <v>50</v>
      </c>
      <c r="AA113" s="7">
        <v>72</v>
      </c>
      <c r="AB113" s="7">
        <v>80</v>
      </c>
      <c r="AC113" s="7">
        <v>6</v>
      </c>
      <c r="AD113" s="7">
        <v>2</v>
      </c>
      <c r="AE113" s="7">
        <v>3</v>
      </c>
      <c r="AF113" s="7">
        <v>3</v>
      </c>
    </row>
    <row r="114" spans="1:32">
      <c r="A114" s="4" t="s">
        <v>227</v>
      </c>
      <c r="B114" s="4">
        <f t="shared" si="1"/>
        <v>21</v>
      </c>
      <c r="C114" s="5" t="s">
        <v>207</v>
      </c>
      <c r="D114" s="7">
        <v>89</v>
      </c>
      <c r="E114" s="6" t="s">
        <v>885</v>
      </c>
      <c r="F114" s="7">
        <v>170</v>
      </c>
      <c r="G114" s="7">
        <v>63</v>
      </c>
      <c r="H114" s="7" t="s">
        <v>114</v>
      </c>
      <c r="I114" s="7">
        <v>83</v>
      </c>
      <c r="J114" s="7">
        <v>86</v>
      </c>
      <c r="K114" s="7">
        <v>86</v>
      </c>
      <c r="L114" s="7">
        <v>88</v>
      </c>
      <c r="M114" s="7">
        <v>88</v>
      </c>
      <c r="N114" s="7">
        <v>81</v>
      </c>
      <c r="O114" s="7">
        <v>80</v>
      </c>
      <c r="P114" s="7">
        <v>81</v>
      </c>
      <c r="Q114" s="7">
        <v>72</v>
      </c>
      <c r="R114" s="7">
        <v>56</v>
      </c>
      <c r="S114" s="7">
        <v>46</v>
      </c>
      <c r="T114" s="7">
        <v>79</v>
      </c>
      <c r="U114" s="7">
        <v>81</v>
      </c>
      <c r="V114" s="7">
        <v>86</v>
      </c>
      <c r="W114" s="7">
        <v>76</v>
      </c>
      <c r="X114" s="7">
        <v>70</v>
      </c>
      <c r="Y114" s="7">
        <v>50</v>
      </c>
      <c r="Z114" s="7">
        <v>50</v>
      </c>
      <c r="AA114" s="7">
        <v>74</v>
      </c>
      <c r="AB114" s="7">
        <v>83</v>
      </c>
      <c r="AC114" s="7">
        <v>5</v>
      </c>
      <c r="AD114" s="7">
        <v>2</v>
      </c>
      <c r="AE114" s="7">
        <v>4</v>
      </c>
      <c r="AF114" s="7">
        <v>4</v>
      </c>
    </row>
    <row r="115" spans="1:32">
      <c r="A115" s="4" t="s">
        <v>228</v>
      </c>
      <c r="B115" s="4">
        <f t="shared" si="1"/>
        <v>22</v>
      </c>
      <c r="C115" s="5" t="s">
        <v>207</v>
      </c>
      <c r="D115" s="7">
        <v>90</v>
      </c>
      <c r="E115" s="6" t="s">
        <v>885</v>
      </c>
      <c r="F115" s="7">
        <v>175</v>
      </c>
      <c r="G115" s="7">
        <v>69</v>
      </c>
      <c r="H115" s="7" t="s">
        <v>110</v>
      </c>
      <c r="I115" s="7">
        <v>91</v>
      </c>
      <c r="J115" s="7">
        <v>85</v>
      </c>
      <c r="K115" s="7">
        <v>85</v>
      </c>
      <c r="L115" s="7">
        <v>80</v>
      </c>
      <c r="M115" s="7">
        <v>78</v>
      </c>
      <c r="N115" s="7">
        <v>90</v>
      </c>
      <c r="O115" s="7">
        <v>83</v>
      </c>
      <c r="P115" s="7">
        <v>84</v>
      </c>
      <c r="Q115" s="7">
        <v>75</v>
      </c>
      <c r="R115" s="7">
        <v>60</v>
      </c>
      <c r="S115" s="7">
        <v>47</v>
      </c>
      <c r="T115" s="7">
        <v>85</v>
      </c>
      <c r="U115" s="7">
        <v>83</v>
      </c>
      <c r="V115" s="7">
        <v>86</v>
      </c>
      <c r="W115" s="7">
        <v>78</v>
      </c>
      <c r="X115" s="7">
        <v>80</v>
      </c>
      <c r="Y115" s="7">
        <v>50</v>
      </c>
      <c r="Z115" s="7">
        <v>50</v>
      </c>
      <c r="AA115" s="7">
        <v>79</v>
      </c>
      <c r="AB115" s="7">
        <v>85</v>
      </c>
      <c r="AC115" s="7">
        <v>6</v>
      </c>
      <c r="AD115" s="7">
        <v>2</v>
      </c>
      <c r="AE115" s="7">
        <v>6</v>
      </c>
      <c r="AF115" s="7">
        <v>8</v>
      </c>
    </row>
    <row r="116" spans="1:32">
      <c r="A116" s="4" t="s">
        <v>229</v>
      </c>
      <c r="B116" s="4">
        <f t="shared" si="1"/>
        <v>23</v>
      </c>
      <c r="C116" s="5" t="s">
        <v>207</v>
      </c>
      <c r="D116" s="7">
        <v>87</v>
      </c>
      <c r="E116" s="6" t="s">
        <v>885</v>
      </c>
      <c r="F116" s="7">
        <v>186</v>
      </c>
      <c r="G116" s="7">
        <v>78</v>
      </c>
      <c r="H116" s="7" t="s">
        <v>110</v>
      </c>
      <c r="I116" s="7">
        <v>87</v>
      </c>
      <c r="J116" s="7">
        <v>82</v>
      </c>
      <c r="K116" s="7">
        <v>81</v>
      </c>
      <c r="L116" s="7">
        <v>75</v>
      </c>
      <c r="M116" s="7">
        <v>73</v>
      </c>
      <c r="N116" s="7">
        <v>84</v>
      </c>
      <c r="O116" s="7">
        <v>67</v>
      </c>
      <c r="P116" s="7">
        <v>65</v>
      </c>
      <c r="Q116" s="7">
        <v>81</v>
      </c>
      <c r="R116" s="7">
        <v>61</v>
      </c>
      <c r="S116" s="7">
        <v>48</v>
      </c>
      <c r="T116" s="7">
        <v>80</v>
      </c>
      <c r="U116" s="7">
        <v>84</v>
      </c>
      <c r="V116" s="7">
        <v>83</v>
      </c>
      <c r="W116" s="7">
        <v>79</v>
      </c>
      <c r="X116" s="7">
        <v>85</v>
      </c>
      <c r="Y116" s="7">
        <v>50</v>
      </c>
      <c r="Z116" s="7">
        <v>50</v>
      </c>
      <c r="AA116" s="7">
        <v>75</v>
      </c>
      <c r="AB116" s="7">
        <v>80</v>
      </c>
      <c r="AC116" s="7">
        <v>4</v>
      </c>
      <c r="AD116" s="7">
        <v>2</v>
      </c>
      <c r="AE116" s="7">
        <v>5</v>
      </c>
      <c r="AF116" s="7">
        <v>5</v>
      </c>
    </row>
    <row r="117" spans="1:32">
      <c r="A117" s="4" t="s">
        <v>230</v>
      </c>
      <c r="B117" s="4">
        <f t="shared" si="1"/>
        <v>1</v>
      </c>
      <c r="C117" s="5" t="s">
        <v>231</v>
      </c>
      <c r="D117" s="7">
        <v>80</v>
      </c>
      <c r="E117" s="6" t="s">
        <v>886</v>
      </c>
      <c r="F117" s="7">
        <v>185</v>
      </c>
      <c r="G117" s="7">
        <v>84</v>
      </c>
      <c r="H117" s="7" t="s">
        <v>110</v>
      </c>
      <c r="I117" s="7">
        <v>51</v>
      </c>
      <c r="J117" s="7">
        <v>60</v>
      </c>
      <c r="K117" s="7">
        <v>55</v>
      </c>
      <c r="L117" s="7">
        <v>54</v>
      </c>
      <c r="M117" s="7">
        <v>63</v>
      </c>
      <c r="N117" s="7">
        <v>54</v>
      </c>
      <c r="O117" s="7">
        <v>68</v>
      </c>
      <c r="P117" s="7">
        <v>58</v>
      </c>
      <c r="Q117" s="7">
        <v>50</v>
      </c>
      <c r="R117" s="7">
        <v>44</v>
      </c>
      <c r="S117" s="7">
        <v>40</v>
      </c>
      <c r="T117" s="7">
        <v>85</v>
      </c>
      <c r="U117" s="7">
        <v>71</v>
      </c>
      <c r="V117" s="7">
        <v>74</v>
      </c>
      <c r="W117" s="7">
        <v>81</v>
      </c>
      <c r="X117" s="7">
        <v>82</v>
      </c>
      <c r="Y117" s="7">
        <v>86</v>
      </c>
      <c r="Z117" s="7">
        <v>79</v>
      </c>
      <c r="AA117" s="7">
        <v>68</v>
      </c>
      <c r="AB117" s="7">
        <v>60</v>
      </c>
      <c r="AC117" s="7">
        <v>6</v>
      </c>
      <c r="AD117" s="7">
        <v>3</v>
      </c>
      <c r="AE117" s="7">
        <v>4</v>
      </c>
      <c r="AF117" s="7">
        <v>4</v>
      </c>
    </row>
    <row r="118" spans="1:32">
      <c r="A118" s="4" t="s">
        <v>232</v>
      </c>
      <c r="B118" s="4">
        <f t="shared" si="1"/>
        <v>2</v>
      </c>
      <c r="C118" s="5" t="s">
        <v>231</v>
      </c>
      <c r="D118" s="7">
        <v>78</v>
      </c>
      <c r="E118" s="6" t="s">
        <v>883</v>
      </c>
      <c r="F118" s="7">
        <v>171</v>
      </c>
      <c r="G118" s="7">
        <v>76</v>
      </c>
      <c r="H118" s="7" t="s">
        <v>110</v>
      </c>
      <c r="I118" s="7">
        <v>71</v>
      </c>
      <c r="J118" s="7">
        <v>78</v>
      </c>
      <c r="K118" s="7">
        <v>75</v>
      </c>
      <c r="L118" s="7">
        <v>73</v>
      </c>
      <c r="M118" s="7">
        <v>72</v>
      </c>
      <c r="N118" s="7">
        <v>62</v>
      </c>
      <c r="O118" s="7">
        <v>64</v>
      </c>
      <c r="P118" s="7">
        <v>63</v>
      </c>
      <c r="Q118" s="7">
        <v>69</v>
      </c>
      <c r="R118" s="7">
        <v>78</v>
      </c>
      <c r="S118" s="7">
        <v>65</v>
      </c>
      <c r="T118" s="7">
        <v>74</v>
      </c>
      <c r="U118" s="7">
        <v>76</v>
      </c>
      <c r="V118" s="7">
        <v>78</v>
      </c>
      <c r="W118" s="7">
        <v>78</v>
      </c>
      <c r="X118" s="7">
        <v>77</v>
      </c>
      <c r="Y118" s="7">
        <v>50</v>
      </c>
      <c r="Z118" s="7">
        <v>50</v>
      </c>
      <c r="AA118" s="7">
        <v>83</v>
      </c>
      <c r="AB118" s="7">
        <v>86</v>
      </c>
      <c r="AC118" s="7">
        <v>6</v>
      </c>
      <c r="AD118" s="7">
        <v>3</v>
      </c>
      <c r="AE118" s="7">
        <v>4</v>
      </c>
      <c r="AF118" s="7">
        <v>5</v>
      </c>
    </row>
    <row r="119" spans="1:32">
      <c r="A119" s="4" t="s">
        <v>233</v>
      </c>
      <c r="B119" s="4">
        <f t="shared" si="1"/>
        <v>3</v>
      </c>
      <c r="C119" s="5" t="s">
        <v>231</v>
      </c>
      <c r="D119" s="7">
        <v>76</v>
      </c>
      <c r="E119" s="6" t="s">
        <v>887</v>
      </c>
      <c r="F119" s="7">
        <v>188</v>
      </c>
      <c r="G119" s="7">
        <v>83</v>
      </c>
      <c r="H119" s="7" t="s">
        <v>110</v>
      </c>
      <c r="I119" s="7">
        <v>66</v>
      </c>
      <c r="J119" s="7">
        <v>71</v>
      </c>
      <c r="K119" s="7">
        <v>71</v>
      </c>
      <c r="L119" s="7">
        <v>68</v>
      </c>
      <c r="M119" s="7">
        <v>67</v>
      </c>
      <c r="N119" s="7">
        <v>63</v>
      </c>
      <c r="O119" s="7">
        <v>60</v>
      </c>
      <c r="P119" s="7">
        <v>63</v>
      </c>
      <c r="Q119" s="7">
        <v>73</v>
      </c>
      <c r="R119" s="7">
        <v>72</v>
      </c>
      <c r="S119" s="7">
        <v>72</v>
      </c>
      <c r="T119" s="7">
        <v>74</v>
      </c>
      <c r="U119" s="7">
        <v>77</v>
      </c>
      <c r="V119" s="7">
        <v>75</v>
      </c>
      <c r="W119" s="7">
        <v>78</v>
      </c>
      <c r="X119" s="7">
        <v>80</v>
      </c>
      <c r="Y119" s="7">
        <v>50</v>
      </c>
      <c r="Z119" s="7">
        <v>50</v>
      </c>
      <c r="AA119" s="7">
        <v>72</v>
      </c>
      <c r="AB119" s="7">
        <v>84</v>
      </c>
      <c r="AC119" s="7">
        <v>6</v>
      </c>
      <c r="AD119" s="7">
        <v>3</v>
      </c>
      <c r="AE119" s="7">
        <v>5</v>
      </c>
      <c r="AF119" s="7">
        <v>5</v>
      </c>
    </row>
    <row r="120" spans="1:32">
      <c r="A120" s="4" t="s">
        <v>234</v>
      </c>
      <c r="B120" s="4">
        <f t="shared" si="1"/>
        <v>4</v>
      </c>
      <c r="C120" s="5" t="s">
        <v>231</v>
      </c>
      <c r="D120" s="7">
        <v>80</v>
      </c>
      <c r="E120" s="6" t="s">
        <v>887</v>
      </c>
      <c r="F120" s="7">
        <v>176</v>
      </c>
      <c r="G120" s="7">
        <v>77</v>
      </c>
      <c r="H120" s="7" t="s">
        <v>114</v>
      </c>
      <c r="I120" s="7">
        <v>71</v>
      </c>
      <c r="J120" s="7">
        <v>75</v>
      </c>
      <c r="K120" s="7">
        <v>77</v>
      </c>
      <c r="L120" s="7">
        <v>71</v>
      </c>
      <c r="M120" s="7">
        <v>74</v>
      </c>
      <c r="N120" s="7">
        <v>66</v>
      </c>
      <c r="O120" s="7">
        <v>60</v>
      </c>
      <c r="P120" s="7">
        <v>63</v>
      </c>
      <c r="Q120" s="7">
        <v>71</v>
      </c>
      <c r="R120" s="7">
        <v>78</v>
      </c>
      <c r="S120" s="7">
        <v>63</v>
      </c>
      <c r="T120" s="7">
        <v>77</v>
      </c>
      <c r="U120" s="7">
        <v>78</v>
      </c>
      <c r="V120" s="7">
        <v>80</v>
      </c>
      <c r="W120" s="7">
        <v>73</v>
      </c>
      <c r="X120" s="7">
        <v>78</v>
      </c>
      <c r="Y120" s="7">
        <v>50</v>
      </c>
      <c r="Z120" s="7">
        <v>50</v>
      </c>
      <c r="AA120" s="7">
        <v>75</v>
      </c>
      <c r="AB120" s="7">
        <v>82</v>
      </c>
      <c r="AC120" s="7">
        <v>6</v>
      </c>
      <c r="AD120" s="7">
        <v>3</v>
      </c>
      <c r="AE120" s="7">
        <v>4</v>
      </c>
      <c r="AF120" s="7">
        <v>4</v>
      </c>
    </row>
    <row r="121" spans="1:32">
      <c r="A121" s="4" t="s">
        <v>235</v>
      </c>
      <c r="B121" s="4">
        <f t="shared" si="1"/>
        <v>5</v>
      </c>
      <c r="C121" s="5" t="s">
        <v>231</v>
      </c>
      <c r="D121" s="7">
        <v>83</v>
      </c>
      <c r="E121" s="6" t="s">
        <v>883</v>
      </c>
      <c r="F121" s="7">
        <v>166</v>
      </c>
      <c r="G121" s="7">
        <v>67</v>
      </c>
      <c r="H121" s="7" t="s">
        <v>110</v>
      </c>
      <c r="I121" s="7">
        <v>73</v>
      </c>
      <c r="J121" s="7">
        <v>78</v>
      </c>
      <c r="K121" s="7">
        <v>76</v>
      </c>
      <c r="L121" s="7">
        <v>82</v>
      </c>
      <c r="M121" s="7">
        <v>78</v>
      </c>
      <c r="N121" s="7">
        <v>75</v>
      </c>
      <c r="O121" s="7">
        <v>80</v>
      </c>
      <c r="P121" s="7">
        <v>78</v>
      </c>
      <c r="Q121" s="7">
        <v>68</v>
      </c>
      <c r="R121" s="7">
        <v>71</v>
      </c>
      <c r="S121" s="7">
        <v>58</v>
      </c>
      <c r="T121" s="7">
        <v>75</v>
      </c>
      <c r="U121" s="7">
        <v>78</v>
      </c>
      <c r="V121" s="7">
        <v>81</v>
      </c>
      <c r="W121" s="7">
        <v>69</v>
      </c>
      <c r="X121" s="7">
        <v>74</v>
      </c>
      <c r="Y121" s="7">
        <v>50</v>
      </c>
      <c r="Z121" s="7">
        <v>50</v>
      </c>
      <c r="AA121" s="7">
        <v>69</v>
      </c>
      <c r="AB121" s="7">
        <v>83</v>
      </c>
      <c r="AC121" s="7">
        <v>5</v>
      </c>
      <c r="AD121" s="7">
        <v>3</v>
      </c>
      <c r="AE121" s="7">
        <v>5</v>
      </c>
      <c r="AF121" s="7">
        <v>5</v>
      </c>
    </row>
    <row r="122" spans="1:32">
      <c r="A122" s="4" t="s">
        <v>236</v>
      </c>
      <c r="B122" s="4">
        <f t="shared" si="1"/>
        <v>6</v>
      </c>
      <c r="C122" s="5" t="s">
        <v>231</v>
      </c>
      <c r="D122" s="7">
        <v>88</v>
      </c>
      <c r="E122" s="6" t="s">
        <v>883</v>
      </c>
      <c r="F122" s="7">
        <v>181</v>
      </c>
      <c r="G122" s="7">
        <v>75</v>
      </c>
      <c r="H122" s="7" t="s">
        <v>110</v>
      </c>
      <c r="I122" s="7">
        <v>81</v>
      </c>
      <c r="J122" s="7">
        <v>84</v>
      </c>
      <c r="K122" s="7">
        <v>82</v>
      </c>
      <c r="L122" s="7">
        <v>81</v>
      </c>
      <c r="M122" s="7">
        <v>79</v>
      </c>
      <c r="N122" s="7">
        <v>78</v>
      </c>
      <c r="O122" s="7">
        <v>75</v>
      </c>
      <c r="P122" s="7">
        <v>77</v>
      </c>
      <c r="Q122" s="7">
        <v>75</v>
      </c>
      <c r="R122" s="7">
        <v>80</v>
      </c>
      <c r="S122" s="7">
        <v>66</v>
      </c>
      <c r="T122" s="7">
        <v>84</v>
      </c>
      <c r="U122" s="7">
        <v>80</v>
      </c>
      <c r="V122" s="7">
        <v>81</v>
      </c>
      <c r="W122" s="7">
        <v>79</v>
      </c>
      <c r="X122" s="7">
        <v>86</v>
      </c>
      <c r="Y122" s="7">
        <v>50</v>
      </c>
      <c r="Z122" s="7">
        <v>50</v>
      </c>
      <c r="AA122" s="7">
        <v>86</v>
      </c>
      <c r="AB122" s="7">
        <v>97</v>
      </c>
      <c r="AC122" s="7">
        <v>7</v>
      </c>
      <c r="AD122" s="7">
        <v>3</v>
      </c>
      <c r="AE122" s="7">
        <v>4</v>
      </c>
      <c r="AF122" s="7">
        <v>5</v>
      </c>
    </row>
    <row r="123" spans="1:32">
      <c r="A123" s="4" t="s">
        <v>237</v>
      </c>
      <c r="B123" s="4">
        <f t="shared" si="1"/>
        <v>7</v>
      </c>
      <c r="C123" s="5" t="s">
        <v>231</v>
      </c>
      <c r="D123" s="7">
        <v>81</v>
      </c>
      <c r="E123" s="6" t="s">
        <v>883</v>
      </c>
      <c r="F123" s="7">
        <v>176</v>
      </c>
      <c r="G123" s="7">
        <v>75</v>
      </c>
      <c r="H123" s="7" t="s">
        <v>110</v>
      </c>
      <c r="I123" s="7">
        <v>75</v>
      </c>
      <c r="J123" s="7">
        <v>78</v>
      </c>
      <c r="K123" s="7">
        <v>79</v>
      </c>
      <c r="L123" s="7">
        <v>75</v>
      </c>
      <c r="M123" s="7">
        <v>75</v>
      </c>
      <c r="N123" s="7">
        <v>70</v>
      </c>
      <c r="O123" s="7">
        <v>66</v>
      </c>
      <c r="P123" s="7">
        <v>73</v>
      </c>
      <c r="Q123" s="7">
        <v>73</v>
      </c>
      <c r="R123" s="7">
        <v>77</v>
      </c>
      <c r="S123" s="7">
        <v>64</v>
      </c>
      <c r="T123" s="7">
        <v>80</v>
      </c>
      <c r="U123" s="7">
        <v>81</v>
      </c>
      <c r="V123" s="7">
        <v>82</v>
      </c>
      <c r="W123" s="7">
        <v>77</v>
      </c>
      <c r="X123" s="7">
        <v>77</v>
      </c>
      <c r="Y123" s="7">
        <v>50</v>
      </c>
      <c r="Z123" s="7">
        <v>50</v>
      </c>
      <c r="AA123" s="7">
        <v>80</v>
      </c>
      <c r="AB123" s="7">
        <v>90</v>
      </c>
      <c r="AC123" s="7">
        <v>6</v>
      </c>
      <c r="AD123" s="7">
        <v>2</v>
      </c>
      <c r="AE123" s="7">
        <v>4</v>
      </c>
      <c r="AF123" s="7">
        <v>4</v>
      </c>
    </row>
    <row r="124" spans="1:32">
      <c r="A124" s="4" t="s">
        <v>238</v>
      </c>
      <c r="B124" s="4">
        <f t="shared" si="1"/>
        <v>8</v>
      </c>
      <c r="C124" s="5" t="s">
        <v>231</v>
      </c>
      <c r="D124" s="7">
        <v>78</v>
      </c>
      <c r="E124" s="6" t="s">
        <v>887</v>
      </c>
      <c r="F124" s="7">
        <v>175</v>
      </c>
      <c r="G124" s="7">
        <v>68</v>
      </c>
      <c r="H124" s="7" t="s">
        <v>114</v>
      </c>
      <c r="I124" s="7">
        <v>71</v>
      </c>
      <c r="J124" s="7">
        <v>73</v>
      </c>
      <c r="K124" s="7">
        <v>76</v>
      </c>
      <c r="L124" s="7">
        <v>73</v>
      </c>
      <c r="M124" s="7">
        <v>75</v>
      </c>
      <c r="N124" s="7">
        <v>66</v>
      </c>
      <c r="O124" s="7">
        <v>63</v>
      </c>
      <c r="P124" s="7">
        <v>65</v>
      </c>
      <c r="Q124" s="7">
        <v>68</v>
      </c>
      <c r="R124" s="7">
        <v>66</v>
      </c>
      <c r="S124" s="7">
        <v>59</v>
      </c>
      <c r="T124" s="7">
        <v>78</v>
      </c>
      <c r="U124" s="7">
        <v>80</v>
      </c>
      <c r="V124" s="7">
        <v>78</v>
      </c>
      <c r="W124" s="7">
        <v>73</v>
      </c>
      <c r="X124" s="7">
        <v>77</v>
      </c>
      <c r="Y124" s="7">
        <v>50</v>
      </c>
      <c r="Z124" s="7">
        <v>50</v>
      </c>
      <c r="AA124" s="7">
        <v>70</v>
      </c>
      <c r="AB124" s="7">
        <v>85</v>
      </c>
      <c r="AC124" s="7">
        <v>5</v>
      </c>
      <c r="AD124" s="7">
        <v>3</v>
      </c>
      <c r="AE124" s="7">
        <v>3</v>
      </c>
      <c r="AF124" s="7">
        <v>4</v>
      </c>
    </row>
    <row r="125" spans="1:32">
      <c r="A125" s="4" t="s">
        <v>239</v>
      </c>
      <c r="B125" s="4">
        <f t="shared" si="1"/>
        <v>9</v>
      </c>
      <c r="C125" s="5" t="s">
        <v>231</v>
      </c>
      <c r="D125" s="7">
        <v>83</v>
      </c>
      <c r="E125" s="6" t="s">
        <v>885</v>
      </c>
      <c r="F125" s="7">
        <v>175</v>
      </c>
      <c r="G125" s="7">
        <v>70</v>
      </c>
      <c r="H125" s="7" t="s">
        <v>110</v>
      </c>
      <c r="I125" s="7">
        <v>79</v>
      </c>
      <c r="J125" s="7">
        <v>85</v>
      </c>
      <c r="K125" s="7">
        <v>89</v>
      </c>
      <c r="L125" s="7">
        <v>75</v>
      </c>
      <c r="M125" s="7">
        <v>73</v>
      </c>
      <c r="N125" s="7">
        <v>75</v>
      </c>
      <c r="O125" s="7">
        <v>65</v>
      </c>
      <c r="P125" s="7">
        <v>68</v>
      </c>
      <c r="Q125" s="7">
        <v>77</v>
      </c>
      <c r="R125" s="7">
        <v>54</v>
      </c>
      <c r="S125" s="7">
        <v>43</v>
      </c>
      <c r="T125" s="7">
        <v>76</v>
      </c>
      <c r="U125" s="7">
        <v>77</v>
      </c>
      <c r="V125" s="7">
        <v>85</v>
      </c>
      <c r="W125" s="7">
        <v>72</v>
      </c>
      <c r="X125" s="7">
        <v>80</v>
      </c>
      <c r="Y125" s="7">
        <v>50</v>
      </c>
      <c r="Z125" s="7">
        <v>50</v>
      </c>
      <c r="AA125" s="7">
        <v>68</v>
      </c>
      <c r="AB125" s="7">
        <v>80</v>
      </c>
      <c r="AC125" s="7">
        <v>4</v>
      </c>
      <c r="AD125" s="7">
        <v>3</v>
      </c>
      <c r="AE125" s="7">
        <v>4</v>
      </c>
      <c r="AF125" s="7">
        <v>4</v>
      </c>
    </row>
    <row r="126" spans="1:32">
      <c r="A126" s="4" t="s">
        <v>240</v>
      </c>
      <c r="B126" s="4">
        <f t="shared" si="1"/>
        <v>10</v>
      </c>
      <c r="C126" s="5" t="s">
        <v>231</v>
      </c>
      <c r="D126" s="7">
        <v>90</v>
      </c>
      <c r="E126" s="6" t="s">
        <v>885</v>
      </c>
      <c r="F126" s="7">
        <v>169</v>
      </c>
      <c r="G126" s="7">
        <v>70</v>
      </c>
      <c r="H126" s="7" t="s">
        <v>110</v>
      </c>
      <c r="I126" s="7">
        <v>86</v>
      </c>
      <c r="J126" s="7">
        <v>85</v>
      </c>
      <c r="K126" s="7">
        <v>88</v>
      </c>
      <c r="L126" s="7">
        <v>80</v>
      </c>
      <c r="M126" s="7">
        <v>80</v>
      </c>
      <c r="N126" s="7">
        <v>84</v>
      </c>
      <c r="O126" s="7">
        <v>75</v>
      </c>
      <c r="P126" s="7">
        <v>82</v>
      </c>
      <c r="Q126" s="7">
        <v>77</v>
      </c>
      <c r="R126" s="7">
        <v>59</v>
      </c>
      <c r="S126" s="7">
        <v>47</v>
      </c>
      <c r="T126" s="7">
        <v>79</v>
      </c>
      <c r="U126" s="7">
        <v>86</v>
      </c>
      <c r="V126" s="7">
        <v>93</v>
      </c>
      <c r="W126" s="7">
        <v>78</v>
      </c>
      <c r="X126" s="7">
        <v>77</v>
      </c>
      <c r="Y126" s="7">
        <v>50</v>
      </c>
      <c r="Z126" s="7">
        <v>50</v>
      </c>
      <c r="AA126" s="7">
        <v>76</v>
      </c>
      <c r="AB126" s="7">
        <v>83</v>
      </c>
      <c r="AC126" s="7">
        <v>5</v>
      </c>
      <c r="AD126" s="7">
        <v>2</v>
      </c>
      <c r="AE126" s="7">
        <v>5</v>
      </c>
      <c r="AF126" s="7">
        <v>5</v>
      </c>
    </row>
    <row r="127" spans="1:32">
      <c r="A127" s="4" t="s">
        <v>241</v>
      </c>
      <c r="B127" s="4">
        <f t="shared" si="1"/>
        <v>11</v>
      </c>
      <c r="C127" s="5" t="s">
        <v>231</v>
      </c>
      <c r="D127" s="7">
        <v>78</v>
      </c>
      <c r="E127" s="6" t="s">
        <v>885</v>
      </c>
      <c r="F127" s="7">
        <v>176</v>
      </c>
      <c r="G127" s="7">
        <v>78</v>
      </c>
      <c r="H127" s="7" t="s">
        <v>114</v>
      </c>
      <c r="I127" s="7">
        <v>76</v>
      </c>
      <c r="J127" s="7">
        <v>78</v>
      </c>
      <c r="K127" s="7">
        <v>73</v>
      </c>
      <c r="L127" s="7">
        <v>72</v>
      </c>
      <c r="M127" s="7">
        <v>74</v>
      </c>
      <c r="N127" s="7">
        <v>78</v>
      </c>
      <c r="O127" s="7">
        <v>75</v>
      </c>
      <c r="P127" s="7">
        <v>70</v>
      </c>
      <c r="Q127" s="7">
        <v>73</v>
      </c>
      <c r="R127" s="7">
        <v>51</v>
      </c>
      <c r="S127" s="7">
        <v>45</v>
      </c>
      <c r="T127" s="7">
        <v>81</v>
      </c>
      <c r="U127" s="7">
        <v>74</v>
      </c>
      <c r="V127" s="7">
        <v>74</v>
      </c>
      <c r="W127" s="7">
        <v>78</v>
      </c>
      <c r="X127" s="7">
        <v>73</v>
      </c>
      <c r="Y127" s="7">
        <v>50</v>
      </c>
      <c r="Z127" s="7">
        <v>50</v>
      </c>
      <c r="AA127" s="7">
        <v>66</v>
      </c>
      <c r="AB127" s="7">
        <v>75</v>
      </c>
      <c r="AC127" s="7">
        <v>5</v>
      </c>
      <c r="AD127" s="7">
        <v>3</v>
      </c>
      <c r="AE127" s="7">
        <v>4</v>
      </c>
      <c r="AF127" s="7">
        <v>4</v>
      </c>
    </row>
    <row r="128" spans="1:32">
      <c r="A128" s="4" t="s">
        <v>242</v>
      </c>
      <c r="B128" s="4">
        <f t="shared" si="1"/>
        <v>12</v>
      </c>
      <c r="C128" s="5" t="s">
        <v>231</v>
      </c>
      <c r="D128" s="7">
        <v>75</v>
      </c>
      <c r="E128" s="6" t="s">
        <v>886</v>
      </c>
      <c r="F128" s="7">
        <v>180</v>
      </c>
      <c r="G128" s="7">
        <v>73</v>
      </c>
      <c r="H128" s="7" t="s">
        <v>110</v>
      </c>
      <c r="I128" s="7">
        <v>41</v>
      </c>
      <c r="J128" s="7">
        <v>50</v>
      </c>
      <c r="K128" s="7">
        <v>60</v>
      </c>
      <c r="L128" s="7">
        <v>54</v>
      </c>
      <c r="M128" s="7">
        <v>60</v>
      </c>
      <c r="N128" s="7">
        <v>40</v>
      </c>
      <c r="O128" s="7">
        <v>45</v>
      </c>
      <c r="P128" s="7">
        <v>40</v>
      </c>
      <c r="Q128" s="7">
        <v>45</v>
      </c>
      <c r="R128" s="7">
        <v>44</v>
      </c>
      <c r="S128" s="7">
        <v>45</v>
      </c>
      <c r="T128" s="7">
        <v>75</v>
      </c>
      <c r="U128" s="7">
        <v>60</v>
      </c>
      <c r="V128" s="7">
        <v>60</v>
      </c>
      <c r="W128" s="7">
        <v>80</v>
      </c>
      <c r="X128" s="7">
        <v>80</v>
      </c>
      <c r="Y128" s="7">
        <v>80</v>
      </c>
      <c r="Z128" s="7">
        <v>75</v>
      </c>
      <c r="AA128" s="7">
        <v>65</v>
      </c>
      <c r="AB128" s="7">
        <v>55</v>
      </c>
      <c r="AC128" s="7">
        <v>5</v>
      </c>
      <c r="AD128" s="7">
        <v>3</v>
      </c>
      <c r="AE128" s="7">
        <v>4</v>
      </c>
      <c r="AF128" s="7">
        <v>4</v>
      </c>
    </row>
    <row r="129" spans="1:33">
      <c r="A129" s="4" t="s">
        <v>243</v>
      </c>
      <c r="B129" s="4">
        <f t="shared" si="1"/>
        <v>13</v>
      </c>
      <c r="C129" s="5" t="s">
        <v>231</v>
      </c>
      <c r="D129" s="7">
        <v>80</v>
      </c>
      <c r="E129" s="6" t="s">
        <v>886</v>
      </c>
      <c r="F129" s="7">
        <v>184</v>
      </c>
      <c r="G129" s="7">
        <v>85</v>
      </c>
      <c r="H129" s="7" t="s">
        <v>110</v>
      </c>
      <c r="I129" s="7">
        <v>47</v>
      </c>
      <c r="J129" s="7">
        <v>52</v>
      </c>
      <c r="K129" s="7">
        <v>51</v>
      </c>
      <c r="L129" s="7">
        <v>53</v>
      </c>
      <c r="M129" s="7">
        <v>64</v>
      </c>
      <c r="N129" s="7">
        <v>40</v>
      </c>
      <c r="O129" s="7">
        <v>41</v>
      </c>
      <c r="P129" s="7">
        <v>40</v>
      </c>
      <c r="Q129" s="7">
        <v>45</v>
      </c>
      <c r="R129" s="7">
        <v>41</v>
      </c>
      <c r="S129" s="7">
        <v>41</v>
      </c>
      <c r="T129" s="7">
        <v>79</v>
      </c>
      <c r="U129" s="7">
        <v>68</v>
      </c>
      <c r="V129" s="7">
        <v>73</v>
      </c>
      <c r="W129" s="7">
        <v>83</v>
      </c>
      <c r="X129" s="7">
        <v>78</v>
      </c>
      <c r="Y129" s="7">
        <v>84</v>
      </c>
      <c r="Z129" s="7">
        <v>80</v>
      </c>
      <c r="AA129" s="7">
        <v>72</v>
      </c>
      <c r="AB129" s="7">
        <v>63</v>
      </c>
      <c r="AC129" s="7">
        <v>4</v>
      </c>
      <c r="AD129" s="7">
        <v>3</v>
      </c>
      <c r="AE129" s="7">
        <v>4</v>
      </c>
      <c r="AF129" s="7">
        <v>4</v>
      </c>
    </row>
    <row r="130" spans="1:33">
      <c r="A130" s="4" t="s">
        <v>244</v>
      </c>
      <c r="B130" s="4">
        <f t="shared" si="1"/>
        <v>14</v>
      </c>
      <c r="C130" s="5" t="s">
        <v>231</v>
      </c>
      <c r="D130" s="7">
        <v>73</v>
      </c>
      <c r="E130" s="6" t="s">
        <v>887</v>
      </c>
      <c r="F130" s="7">
        <v>174</v>
      </c>
      <c r="G130" s="7">
        <v>79</v>
      </c>
      <c r="H130" s="7" t="s">
        <v>110</v>
      </c>
      <c r="I130" s="7">
        <v>64</v>
      </c>
      <c r="J130" s="7">
        <v>76</v>
      </c>
      <c r="K130" s="7">
        <v>71</v>
      </c>
      <c r="L130" s="7">
        <v>72</v>
      </c>
      <c r="M130" s="7">
        <v>73</v>
      </c>
      <c r="N130" s="7">
        <v>63</v>
      </c>
      <c r="O130" s="7">
        <v>62</v>
      </c>
      <c r="P130" s="7">
        <v>62</v>
      </c>
      <c r="Q130" s="7">
        <v>70</v>
      </c>
      <c r="R130" s="7">
        <v>76</v>
      </c>
      <c r="S130" s="7">
        <v>65</v>
      </c>
      <c r="T130" s="7">
        <v>74</v>
      </c>
      <c r="U130" s="7">
        <v>76</v>
      </c>
      <c r="V130" s="7">
        <v>76</v>
      </c>
      <c r="W130" s="7">
        <v>77</v>
      </c>
      <c r="X130" s="7">
        <v>76</v>
      </c>
      <c r="Y130" s="7">
        <v>50</v>
      </c>
      <c r="Z130" s="7">
        <v>50</v>
      </c>
      <c r="AA130" s="7">
        <v>70</v>
      </c>
      <c r="AB130" s="7">
        <v>80</v>
      </c>
      <c r="AC130" s="7">
        <v>5</v>
      </c>
      <c r="AD130" s="7">
        <v>3</v>
      </c>
      <c r="AE130" s="7">
        <v>5</v>
      </c>
      <c r="AF130" s="7">
        <v>5</v>
      </c>
    </row>
    <row r="131" spans="1:33">
      <c r="A131" s="4" t="s">
        <v>245</v>
      </c>
      <c r="B131" s="4">
        <f t="shared" si="1"/>
        <v>15</v>
      </c>
      <c r="C131" s="5" t="s">
        <v>231</v>
      </c>
      <c r="D131" s="7">
        <v>75</v>
      </c>
      <c r="E131" s="6" t="s">
        <v>883</v>
      </c>
      <c r="F131" s="7">
        <v>180</v>
      </c>
      <c r="G131" s="7">
        <v>73</v>
      </c>
      <c r="H131" s="7" t="s">
        <v>110</v>
      </c>
      <c r="I131" s="7">
        <v>41</v>
      </c>
      <c r="J131" s="7">
        <v>50</v>
      </c>
      <c r="K131" s="7">
        <v>60</v>
      </c>
      <c r="L131" s="7">
        <v>54</v>
      </c>
      <c r="M131" s="7">
        <v>60</v>
      </c>
      <c r="N131" s="7">
        <v>40</v>
      </c>
      <c r="O131" s="7">
        <v>45</v>
      </c>
      <c r="P131" s="7">
        <v>40</v>
      </c>
      <c r="Q131" s="7">
        <v>45</v>
      </c>
      <c r="R131" s="7">
        <v>44</v>
      </c>
      <c r="S131" s="7">
        <v>45</v>
      </c>
      <c r="T131" s="7">
        <v>75</v>
      </c>
      <c r="U131" s="7">
        <v>60</v>
      </c>
      <c r="V131" s="7">
        <v>60</v>
      </c>
      <c r="W131" s="7">
        <v>80</v>
      </c>
      <c r="X131" s="7">
        <v>80</v>
      </c>
      <c r="Y131" s="7">
        <v>80</v>
      </c>
      <c r="Z131" s="7">
        <v>75</v>
      </c>
      <c r="AA131" s="7">
        <v>65</v>
      </c>
      <c r="AB131" s="7">
        <v>55</v>
      </c>
      <c r="AC131" s="7">
        <v>5</v>
      </c>
      <c r="AD131" s="7">
        <v>3</v>
      </c>
      <c r="AE131" s="7">
        <v>4</v>
      </c>
      <c r="AF131" s="7">
        <v>4</v>
      </c>
    </row>
    <row r="132" spans="1:33">
      <c r="A132" s="4" t="s">
        <v>246</v>
      </c>
      <c r="B132" s="4">
        <f t="shared" ref="B132:B195" si="2">IF(C132=C131,B131+1,1)</f>
        <v>16</v>
      </c>
      <c r="C132" s="5" t="s">
        <v>231</v>
      </c>
      <c r="D132" s="7">
        <v>90</v>
      </c>
      <c r="E132" s="6" t="s">
        <v>883</v>
      </c>
      <c r="F132" s="7">
        <v>171</v>
      </c>
      <c r="G132" s="7">
        <v>65</v>
      </c>
      <c r="H132" s="7" t="s">
        <v>110</v>
      </c>
      <c r="I132" s="7">
        <v>77</v>
      </c>
      <c r="J132" s="7">
        <v>85</v>
      </c>
      <c r="K132" s="7">
        <v>87</v>
      </c>
      <c r="L132" s="7">
        <v>88</v>
      </c>
      <c r="M132" s="7">
        <v>92</v>
      </c>
      <c r="N132" s="7">
        <v>70</v>
      </c>
      <c r="O132" s="7">
        <v>75</v>
      </c>
      <c r="P132" s="7">
        <v>76</v>
      </c>
      <c r="Q132" s="7">
        <v>66</v>
      </c>
      <c r="R132" s="7">
        <v>66</v>
      </c>
      <c r="S132" s="7">
        <v>63</v>
      </c>
      <c r="T132" s="7">
        <v>82</v>
      </c>
      <c r="U132" s="7">
        <v>78</v>
      </c>
      <c r="V132" s="7">
        <v>86</v>
      </c>
      <c r="W132" s="7">
        <v>74</v>
      </c>
      <c r="X132" s="7">
        <v>67</v>
      </c>
      <c r="Y132" s="7">
        <v>50</v>
      </c>
      <c r="Z132" s="7">
        <v>50</v>
      </c>
      <c r="AA132" s="7">
        <v>78</v>
      </c>
      <c r="AB132" s="7">
        <v>82</v>
      </c>
      <c r="AC132" s="7">
        <v>5</v>
      </c>
      <c r="AD132" s="7">
        <v>2</v>
      </c>
      <c r="AE132" s="7">
        <v>4</v>
      </c>
      <c r="AF132" s="7">
        <v>5</v>
      </c>
    </row>
    <row r="133" spans="1:33">
      <c r="A133" s="4" t="s">
        <v>247</v>
      </c>
      <c r="B133" s="4">
        <f t="shared" si="2"/>
        <v>17</v>
      </c>
      <c r="C133" s="5" t="s">
        <v>231</v>
      </c>
      <c r="D133" s="7">
        <v>77</v>
      </c>
      <c r="E133" s="6" t="s">
        <v>883</v>
      </c>
      <c r="F133" s="7">
        <v>178</v>
      </c>
      <c r="G133" s="7">
        <v>80</v>
      </c>
      <c r="H133" s="7" t="s">
        <v>110</v>
      </c>
      <c r="I133" s="7">
        <v>69</v>
      </c>
      <c r="J133" s="7">
        <v>77</v>
      </c>
      <c r="K133" s="7">
        <v>74</v>
      </c>
      <c r="L133" s="7">
        <v>75</v>
      </c>
      <c r="M133" s="7">
        <v>75</v>
      </c>
      <c r="N133" s="7">
        <v>67</v>
      </c>
      <c r="O133" s="7">
        <v>70</v>
      </c>
      <c r="P133" s="7">
        <v>72</v>
      </c>
      <c r="Q133" s="7">
        <v>69</v>
      </c>
      <c r="R133" s="7">
        <v>71</v>
      </c>
      <c r="S133" s="7">
        <v>66</v>
      </c>
      <c r="T133" s="7">
        <v>78</v>
      </c>
      <c r="U133" s="7">
        <v>77</v>
      </c>
      <c r="V133" s="7">
        <v>77</v>
      </c>
      <c r="W133" s="7">
        <v>76</v>
      </c>
      <c r="X133" s="7">
        <v>74</v>
      </c>
      <c r="Y133" s="7">
        <v>50</v>
      </c>
      <c r="Z133" s="7">
        <v>50</v>
      </c>
      <c r="AA133" s="7">
        <v>74</v>
      </c>
      <c r="AB133" s="7">
        <v>81</v>
      </c>
      <c r="AC133" s="7">
        <v>5</v>
      </c>
      <c r="AD133" s="7">
        <v>3</v>
      </c>
      <c r="AE133" s="7">
        <v>5</v>
      </c>
      <c r="AF133" s="7">
        <v>5</v>
      </c>
    </row>
    <row r="134" spans="1:33">
      <c r="A134" s="4" t="s">
        <v>248</v>
      </c>
      <c r="B134" s="4">
        <f t="shared" si="2"/>
        <v>18</v>
      </c>
      <c r="C134" s="5" t="s">
        <v>231</v>
      </c>
      <c r="D134" s="7">
        <v>82</v>
      </c>
      <c r="E134" s="6" t="s">
        <v>883</v>
      </c>
      <c r="F134" s="7">
        <v>172</v>
      </c>
      <c r="G134" s="7">
        <v>70</v>
      </c>
      <c r="H134" s="7" t="s">
        <v>110</v>
      </c>
      <c r="I134" s="7">
        <v>73</v>
      </c>
      <c r="J134" s="7">
        <v>80</v>
      </c>
      <c r="K134" s="7">
        <v>77</v>
      </c>
      <c r="L134" s="7">
        <v>83</v>
      </c>
      <c r="M134" s="7">
        <v>80</v>
      </c>
      <c r="N134" s="7">
        <v>73</v>
      </c>
      <c r="O134" s="7">
        <v>76</v>
      </c>
      <c r="P134" s="7">
        <v>77</v>
      </c>
      <c r="Q134" s="7">
        <v>68</v>
      </c>
      <c r="R134" s="7">
        <v>65</v>
      </c>
      <c r="S134" s="7">
        <v>54</v>
      </c>
      <c r="T134" s="7">
        <v>76</v>
      </c>
      <c r="U134" s="7">
        <v>75</v>
      </c>
      <c r="V134" s="7">
        <v>80</v>
      </c>
      <c r="W134" s="7">
        <v>71</v>
      </c>
      <c r="X134" s="7">
        <v>75</v>
      </c>
      <c r="Y134" s="7">
        <v>50</v>
      </c>
      <c r="Z134" s="7">
        <v>50</v>
      </c>
      <c r="AA134" s="7">
        <v>68</v>
      </c>
      <c r="AB134" s="7">
        <v>83</v>
      </c>
      <c r="AC134" s="7">
        <v>5</v>
      </c>
      <c r="AD134" s="7">
        <v>3</v>
      </c>
      <c r="AE134" s="7">
        <v>5</v>
      </c>
      <c r="AF134" s="7">
        <v>5</v>
      </c>
    </row>
    <row r="135" spans="1:33">
      <c r="A135" s="4" t="s">
        <v>249</v>
      </c>
      <c r="B135" s="4">
        <f t="shared" si="2"/>
        <v>19</v>
      </c>
      <c r="C135" s="5" t="s">
        <v>231</v>
      </c>
      <c r="D135" s="7">
        <v>79</v>
      </c>
      <c r="E135" s="6" t="s">
        <v>883</v>
      </c>
      <c r="F135" s="7">
        <v>176</v>
      </c>
      <c r="G135" s="7">
        <v>74</v>
      </c>
      <c r="H135" s="7" t="s">
        <v>114</v>
      </c>
      <c r="I135" s="7">
        <v>72</v>
      </c>
      <c r="J135" s="7">
        <v>76</v>
      </c>
      <c r="K135" s="7">
        <v>77</v>
      </c>
      <c r="L135" s="7">
        <v>73</v>
      </c>
      <c r="M135" s="7">
        <v>77</v>
      </c>
      <c r="N135" s="7">
        <v>73</v>
      </c>
      <c r="O135" s="7">
        <v>78</v>
      </c>
      <c r="P135" s="7">
        <v>83</v>
      </c>
      <c r="Q135" s="7">
        <v>80</v>
      </c>
      <c r="R135" s="7">
        <v>53</v>
      </c>
      <c r="S135" s="7">
        <v>44</v>
      </c>
      <c r="T135" s="7">
        <v>84</v>
      </c>
      <c r="U135" s="7">
        <v>82</v>
      </c>
      <c r="V135" s="7">
        <v>81</v>
      </c>
      <c r="W135" s="7">
        <v>72</v>
      </c>
      <c r="X135" s="7">
        <v>81</v>
      </c>
      <c r="Y135" s="7">
        <v>50</v>
      </c>
      <c r="Z135" s="7">
        <v>50</v>
      </c>
      <c r="AA135" s="7">
        <v>70</v>
      </c>
      <c r="AB135" s="7">
        <v>75</v>
      </c>
      <c r="AC135" s="7">
        <v>4</v>
      </c>
      <c r="AD135" s="7">
        <v>1</v>
      </c>
      <c r="AE135" s="7">
        <v>4</v>
      </c>
      <c r="AF135" s="7">
        <v>4</v>
      </c>
    </row>
    <row r="136" spans="1:33">
      <c r="A136" s="4" t="s">
        <v>250</v>
      </c>
      <c r="B136" s="4">
        <f t="shared" si="2"/>
        <v>20</v>
      </c>
      <c r="C136" s="5" t="s">
        <v>231</v>
      </c>
      <c r="D136" s="7">
        <v>79</v>
      </c>
      <c r="E136" s="6" t="s">
        <v>883</v>
      </c>
      <c r="F136" s="7">
        <v>181</v>
      </c>
      <c r="G136" s="7">
        <v>80</v>
      </c>
      <c r="H136" s="7" t="s">
        <v>114</v>
      </c>
      <c r="I136" s="7">
        <v>75</v>
      </c>
      <c r="J136" s="7">
        <v>76</v>
      </c>
      <c r="K136" s="7">
        <v>79</v>
      </c>
      <c r="L136" s="7">
        <v>76</v>
      </c>
      <c r="M136" s="7">
        <v>78</v>
      </c>
      <c r="N136" s="7">
        <v>66</v>
      </c>
      <c r="O136" s="7">
        <v>73</v>
      </c>
      <c r="P136" s="7">
        <v>76</v>
      </c>
      <c r="Q136" s="7">
        <v>65</v>
      </c>
      <c r="R136" s="7">
        <v>62</v>
      </c>
      <c r="S136" s="7">
        <v>52</v>
      </c>
      <c r="T136" s="7">
        <v>79</v>
      </c>
      <c r="U136" s="7">
        <v>81</v>
      </c>
      <c r="V136" s="7">
        <v>75</v>
      </c>
      <c r="W136" s="7">
        <v>82</v>
      </c>
      <c r="X136" s="7">
        <v>75</v>
      </c>
      <c r="Y136" s="7">
        <v>50</v>
      </c>
      <c r="Z136" s="7">
        <v>50</v>
      </c>
      <c r="AA136" s="7">
        <v>65</v>
      </c>
      <c r="AB136" s="7">
        <v>80</v>
      </c>
      <c r="AC136" s="7">
        <v>5</v>
      </c>
      <c r="AD136" s="7">
        <v>2</v>
      </c>
      <c r="AE136" s="7">
        <v>4</v>
      </c>
      <c r="AF136" s="7">
        <v>4</v>
      </c>
    </row>
    <row r="137" spans="1:33">
      <c r="A137" s="4" t="s">
        <v>251</v>
      </c>
      <c r="B137" s="4">
        <f t="shared" si="2"/>
        <v>21</v>
      </c>
      <c r="C137" s="5" t="s">
        <v>231</v>
      </c>
      <c r="D137" s="7">
        <v>83</v>
      </c>
      <c r="E137" s="6" t="s">
        <v>883</v>
      </c>
      <c r="F137" s="7">
        <v>178</v>
      </c>
      <c r="G137" s="7">
        <v>73</v>
      </c>
      <c r="H137" s="7" t="s">
        <v>110</v>
      </c>
      <c r="I137" s="7">
        <v>71</v>
      </c>
      <c r="J137" s="7">
        <v>85</v>
      </c>
      <c r="K137" s="7">
        <v>85</v>
      </c>
      <c r="L137" s="7">
        <v>82</v>
      </c>
      <c r="M137" s="7">
        <v>77</v>
      </c>
      <c r="N137" s="7">
        <v>82</v>
      </c>
      <c r="O137" s="7">
        <v>84</v>
      </c>
      <c r="P137" s="7">
        <v>81</v>
      </c>
      <c r="Q137" s="7">
        <v>64</v>
      </c>
      <c r="R137" s="7">
        <v>55</v>
      </c>
      <c r="S137" s="7">
        <v>51</v>
      </c>
      <c r="T137" s="7">
        <v>82</v>
      </c>
      <c r="U137" s="7">
        <v>79</v>
      </c>
      <c r="V137" s="7">
        <v>85</v>
      </c>
      <c r="W137" s="7">
        <v>72</v>
      </c>
      <c r="X137" s="7">
        <v>72</v>
      </c>
      <c r="Y137" s="7">
        <v>50</v>
      </c>
      <c r="Z137" s="7">
        <v>50</v>
      </c>
      <c r="AA137" s="7">
        <v>64</v>
      </c>
      <c r="AB137" s="7">
        <v>73</v>
      </c>
      <c r="AC137" s="7">
        <v>4</v>
      </c>
      <c r="AD137" s="7">
        <v>2</v>
      </c>
      <c r="AE137" s="7">
        <v>4</v>
      </c>
      <c r="AF137" s="7">
        <v>5</v>
      </c>
    </row>
    <row r="138" spans="1:33">
      <c r="A138" s="4" t="s">
        <v>252</v>
      </c>
      <c r="B138" s="4">
        <f t="shared" si="2"/>
        <v>22</v>
      </c>
      <c r="C138" s="5" t="s">
        <v>231</v>
      </c>
      <c r="D138" s="7">
        <v>74</v>
      </c>
      <c r="E138" s="6" t="s">
        <v>885</v>
      </c>
      <c r="F138" s="7">
        <v>186</v>
      </c>
      <c r="G138" s="7">
        <v>89</v>
      </c>
      <c r="H138" s="7" t="s">
        <v>110</v>
      </c>
      <c r="I138" s="7">
        <v>79</v>
      </c>
      <c r="J138" s="7">
        <v>65</v>
      </c>
      <c r="K138" s="7">
        <v>77</v>
      </c>
      <c r="L138" s="7">
        <v>66</v>
      </c>
      <c r="M138" s="7">
        <v>71</v>
      </c>
      <c r="N138" s="7">
        <v>72</v>
      </c>
      <c r="O138" s="7">
        <v>61</v>
      </c>
      <c r="P138" s="7">
        <v>53</v>
      </c>
      <c r="Q138" s="7">
        <v>79</v>
      </c>
      <c r="R138" s="7">
        <v>46</v>
      </c>
      <c r="S138" s="7">
        <v>46</v>
      </c>
      <c r="T138" s="7">
        <v>74</v>
      </c>
      <c r="U138" s="7">
        <v>76</v>
      </c>
      <c r="V138" s="7">
        <v>73</v>
      </c>
      <c r="W138" s="7">
        <v>84</v>
      </c>
      <c r="X138" s="7">
        <v>70</v>
      </c>
      <c r="Y138" s="7">
        <v>50</v>
      </c>
      <c r="Z138" s="7">
        <v>50</v>
      </c>
      <c r="AA138" s="7">
        <v>60</v>
      </c>
      <c r="AB138" s="7">
        <v>74</v>
      </c>
      <c r="AC138" s="7">
        <v>5</v>
      </c>
      <c r="AD138" s="7">
        <v>3</v>
      </c>
      <c r="AE138" s="7">
        <v>5</v>
      </c>
      <c r="AF138" s="7">
        <v>5</v>
      </c>
    </row>
    <row r="139" spans="1:33">
      <c r="A139" s="4" t="s">
        <v>253</v>
      </c>
      <c r="B139" s="4">
        <f t="shared" si="2"/>
        <v>23</v>
      </c>
      <c r="C139" s="5" t="s">
        <v>231</v>
      </c>
      <c r="D139" s="7">
        <v>79</v>
      </c>
      <c r="E139" s="6" t="s">
        <v>885</v>
      </c>
      <c r="F139" s="7">
        <v>181</v>
      </c>
      <c r="G139" s="7">
        <v>76</v>
      </c>
      <c r="H139" s="7" t="s">
        <v>110</v>
      </c>
      <c r="I139" s="7">
        <v>74</v>
      </c>
      <c r="J139" s="7">
        <v>82</v>
      </c>
      <c r="K139" s="7">
        <v>83</v>
      </c>
      <c r="L139" s="7">
        <v>75</v>
      </c>
      <c r="M139" s="7">
        <v>76</v>
      </c>
      <c r="N139" s="7">
        <v>74</v>
      </c>
      <c r="O139" s="7">
        <v>59</v>
      </c>
      <c r="P139" s="7">
        <v>62</v>
      </c>
      <c r="Q139" s="7">
        <v>73</v>
      </c>
      <c r="R139" s="7">
        <v>50</v>
      </c>
      <c r="S139" s="7">
        <v>45</v>
      </c>
      <c r="T139" s="7">
        <v>76</v>
      </c>
      <c r="U139" s="7">
        <v>84</v>
      </c>
      <c r="V139" s="7">
        <v>81</v>
      </c>
      <c r="W139" s="7">
        <v>77</v>
      </c>
      <c r="X139" s="7">
        <v>83</v>
      </c>
      <c r="Y139" s="7">
        <v>50</v>
      </c>
      <c r="Z139" s="7">
        <v>50</v>
      </c>
      <c r="AA139" s="7">
        <v>65</v>
      </c>
      <c r="AB139" s="7">
        <v>75</v>
      </c>
      <c r="AC139" s="7">
        <v>4</v>
      </c>
      <c r="AD139" s="7">
        <v>3</v>
      </c>
      <c r="AE139" s="7">
        <v>5</v>
      </c>
      <c r="AF139" s="7">
        <v>5</v>
      </c>
    </row>
    <row r="140" spans="1:33">
      <c r="A140" s="4" t="s">
        <v>254</v>
      </c>
      <c r="B140" s="4">
        <f t="shared" si="2"/>
        <v>1</v>
      </c>
      <c r="C140" s="5" t="s">
        <v>255</v>
      </c>
      <c r="D140" s="7">
        <v>83</v>
      </c>
      <c r="E140" s="6" t="s">
        <v>886</v>
      </c>
      <c r="F140" s="7">
        <v>195</v>
      </c>
      <c r="G140" s="7">
        <v>95</v>
      </c>
      <c r="H140" s="7" t="s">
        <v>110</v>
      </c>
      <c r="I140" s="7">
        <v>41</v>
      </c>
      <c r="J140" s="7">
        <v>48</v>
      </c>
      <c r="K140" s="7">
        <v>50</v>
      </c>
      <c r="L140" s="7">
        <v>54</v>
      </c>
      <c r="M140" s="7">
        <v>62</v>
      </c>
      <c r="N140" s="7">
        <v>45</v>
      </c>
      <c r="O140" s="7">
        <v>45</v>
      </c>
      <c r="P140" s="7">
        <v>45</v>
      </c>
      <c r="Q140" s="7">
        <v>55</v>
      </c>
      <c r="R140" s="7">
        <v>41</v>
      </c>
      <c r="S140" s="7">
        <v>41</v>
      </c>
      <c r="T140" s="7">
        <v>81</v>
      </c>
      <c r="U140" s="7">
        <v>64</v>
      </c>
      <c r="V140" s="7">
        <v>69</v>
      </c>
      <c r="W140" s="7">
        <v>85</v>
      </c>
      <c r="X140" s="7">
        <v>76</v>
      </c>
      <c r="Y140" s="7">
        <v>88</v>
      </c>
      <c r="Z140" s="7">
        <v>83</v>
      </c>
      <c r="AA140" s="7">
        <v>75</v>
      </c>
      <c r="AB140" s="7">
        <v>60</v>
      </c>
      <c r="AC140" s="7">
        <v>6</v>
      </c>
      <c r="AD140" s="7">
        <v>3</v>
      </c>
      <c r="AE140" s="7">
        <v>4</v>
      </c>
      <c r="AF140" s="7">
        <v>4</v>
      </c>
    </row>
    <row r="141" spans="1:33">
      <c r="A141" s="4" t="s">
        <v>256</v>
      </c>
      <c r="B141" s="4">
        <f t="shared" si="2"/>
        <v>2</v>
      </c>
      <c r="C141" s="5" t="s">
        <v>255</v>
      </c>
      <c r="D141" s="7">
        <v>76</v>
      </c>
      <c r="E141" s="6" t="s">
        <v>887</v>
      </c>
      <c r="F141" s="7">
        <v>191</v>
      </c>
      <c r="G141" s="7">
        <v>82</v>
      </c>
      <c r="H141" s="7" t="s">
        <v>110</v>
      </c>
      <c r="I141" s="7">
        <v>58</v>
      </c>
      <c r="J141" s="7">
        <v>67</v>
      </c>
      <c r="K141" s="7">
        <v>66</v>
      </c>
      <c r="L141" s="7">
        <v>68</v>
      </c>
      <c r="M141" s="7">
        <v>66</v>
      </c>
      <c r="N141" s="7">
        <v>55</v>
      </c>
      <c r="O141" s="7">
        <v>55</v>
      </c>
      <c r="P141" s="7">
        <v>55</v>
      </c>
      <c r="Q141" s="7">
        <v>76</v>
      </c>
      <c r="R141" s="7">
        <v>73</v>
      </c>
      <c r="S141" s="7">
        <v>75</v>
      </c>
      <c r="T141" s="7">
        <v>75</v>
      </c>
      <c r="U141" s="7">
        <v>68</v>
      </c>
      <c r="V141" s="7">
        <v>65</v>
      </c>
      <c r="W141" s="7">
        <v>82</v>
      </c>
      <c r="X141" s="7">
        <v>72</v>
      </c>
      <c r="Y141" s="7">
        <v>50</v>
      </c>
      <c r="Z141" s="7">
        <v>50</v>
      </c>
      <c r="AA141" s="7">
        <v>74</v>
      </c>
      <c r="AB141" s="7">
        <v>80</v>
      </c>
      <c r="AC141" s="7">
        <v>5</v>
      </c>
      <c r="AD141" s="7">
        <v>3</v>
      </c>
      <c r="AE141" s="7">
        <v>5</v>
      </c>
      <c r="AF141" s="7">
        <v>5</v>
      </c>
      <c r="AG141"/>
    </row>
    <row r="142" spans="1:33">
      <c r="A142" s="4" t="s">
        <v>257</v>
      </c>
      <c r="B142" s="4">
        <f t="shared" si="2"/>
        <v>3</v>
      </c>
      <c r="C142" s="5" t="s">
        <v>255</v>
      </c>
      <c r="D142" s="7">
        <v>76</v>
      </c>
      <c r="E142" s="6" t="s">
        <v>887</v>
      </c>
      <c r="F142" s="7">
        <v>197</v>
      </c>
      <c r="G142" s="7">
        <v>84</v>
      </c>
      <c r="H142" s="7" t="s">
        <v>110</v>
      </c>
      <c r="I142" s="7">
        <v>60</v>
      </c>
      <c r="J142" s="7">
        <v>68</v>
      </c>
      <c r="K142" s="7">
        <v>69</v>
      </c>
      <c r="L142" s="7">
        <v>68</v>
      </c>
      <c r="M142" s="7">
        <v>75</v>
      </c>
      <c r="N142" s="7">
        <v>55</v>
      </c>
      <c r="O142" s="7">
        <v>60</v>
      </c>
      <c r="P142" s="7">
        <v>60</v>
      </c>
      <c r="Q142" s="7">
        <v>83</v>
      </c>
      <c r="R142" s="7">
        <v>72</v>
      </c>
      <c r="S142" s="7">
        <v>81</v>
      </c>
      <c r="T142" s="7">
        <v>79</v>
      </c>
      <c r="U142" s="7">
        <v>73</v>
      </c>
      <c r="V142" s="7">
        <v>65</v>
      </c>
      <c r="W142" s="7">
        <v>86</v>
      </c>
      <c r="X142" s="7">
        <v>71</v>
      </c>
      <c r="Y142" s="7">
        <v>50</v>
      </c>
      <c r="Z142" s="7">
        <v>50</v>
      </c>
      <c r="AA142" s="7">
        <v>72</v>
      </c>
      <c r="AB142" s="7">
        <v>73</v>
      </c>
      <c r="AC142" s="7">
        <v>5</v>
      </c>
      <c r="AD142" s="7">
        <v>3</v>
      </c>
      <c r="AE142" s="7">
        <v>5</v>
      </c>
      <c r="AF142" s="7">
        <v>5</v>
      </c>
    </row>
    <row r="143" spans="1:33">
      <c r="A143" s="4" t="s">
        <v>258</v>
      </c>
      <c r="B143" s="4">
        <f t="shared" si="2"/>
        <v>4</v>
      </c>
      <c r="C143" s="5" t="s">
        <v>255</v>
      </c>
      <c r="D143" s="7">
        <v>84</v>
      </c>
      <c r="E143" s="6" t="s">
        <v>883</v>
      </c>
      <c r="F143" s="7">
        <v>176</v>
      </c>
      <c r="G143" s="7">
        <v>72</v>
      </c>
      <c r="H143" s="7" t="s">
        <v>110</v>
      </c>
      <c r="I143" s="7">
        <v>74</v>
      </c>
      <c r="J143" s="7">
        <v>76</v>
      </c>
      <c r="K143" s="7">
        <v>75</v>
      </c>
      <c r="L143" s="7">
        <v>74</v>
      </c>
      <c r="M143" s="7">
        <v>84</v>
      </c>
      <c r="N143" s="7">
        <v>70</v>
      </c>
      <c r="O143" s="7">
        <v>80</v>
      </c>
      <c r="P143" s="7">
        <v>81</v>
      </c>
      <c r="Q143" s="7">
        <v>70</v>
      </c>
      <c r="R143" s="7">
        <v>72</v>
      </c>
      <c r="S143" s="7">
        <v>64</v>
      </c>
      <c r="T143" s="7">
        <v>76</v>
      </c>
      <c r="U143" s="7">
        <v>78</v>
      </c>
      <c r="V143" s="7">
        <v>76</v>
      </c>
      <c r="W143" s="7">
        <v>78</v>
      </c>
      <c r="X143" s="7">
        <v>78</v>
      </c>
      <c r="Y143" s="7">
        <v>50</v>
      </c>
      <c r="Z143" s="7">
        <v>50</v>
      </c>
      <c r="AA143" s="7">
        <v>75</v>
      </c>
      <c r="AB143" s="7">
        <v>83</v>
      </c>
      <c r="AC143" s="7">
        <v>5</v>
      </c>
      <c r="AD143" s="7">
        <v>3</v>
      </c>
      <c r="AE143" s="7">
        <v>5</v>
      </c>
      <c r="AF143" s="7">
        <v>5</v>
      </c>
    </row>
    <row r="144" spans="1:33">
      <c r="A144" s="4" t="s">
        <v>259</v>
      </c>
      <c r="B144" s="4">
        <f t="shared" si="2"/>
        <v>5</v>
      </c>
      <c r="C144" s="5" t="s">
        <v>255</v>
      </c>
      <c r="D144" s="7">
        <v>78</v>
      </c>
      <c r="E144" s="6" t="s">
        <v>883</v>
      </c>
      <c r="F144" s="7">
        <v>171</v>
      </c>
      <c r="G144" s="7">
        <v>65</v>
      </c>
      <c r="H144" s="7" t="s">
        <v>114</v>
      </c>
      <c r="I144" s="7">
        <v>71</v>
      </c>
      <c r="J144" s="7">
        <v>78</v>
      </c>
      <c r="K144" s="7">
        <v>77</v>
      </c>
      <c r="L144" s="7">
        <v>81</v>
      </c>
      <c r="M144" s="7">
        <v>81</v>
      </c>
      <c r="N144" s="7">
        <v>74</v>
      </c>
      <c r="O144" s="7">
        <v>81</v>
      </c>
      <c r="P144" s="7">
        <v>82</v>
      </c>
      <c r="Q144" s="7">
        <v>68</v>
      </c>
      <c r="R144" s="7">
        <v>55</v>
      </c>
      <c r="S144" s="7">
        <v>50</v>
      </c>
      <c r="T144" s="7">
        <v>76</v>
      </c>
      <c r="U144" s="7">
        <v>73</v>
      </c>
      <c r="V144" s="7">
        <v>80</v>
      </c>
      <c r="W144" s="7">
        <v>70</v>
      </c>
      <c r="X144" s="7">
        <v>74</v>
      </c>
      <c r="Y144" s="7">
        <v>50</v>
      </c>
      <c r="Z144" s="7">
        <v>50</v>
      </c>
      <c r="AA144" s="7">
        <v>67</v>
      </c>
      <c r="AB144" s="7">
        <v>78</v>
      </c>
      <c r="AC144" s="7">
        <v>4</v>
      </c>
      <c r="AD144" s="7">
        <v>3</v>
      </c>
      <c r="AE144" s="7">
        <v>3</v>
      </c>
      <c r="AF144" s="7">
        <v>5</v>
      </c>
    </row>
    <row r="145" spans="1:32">
      <c r="A145" s="4" t="s">
        <v>260</v>
      </c>
      <c r="B145" s="4">
        <f t="shared" si="2"/>
        <v>6</v>
      </c>
      <c r="C145" s="5" t="s">
        <v>255</v>
      </c>
      <c r="D145" s="7">
        <v>72</v>
      </c>
      <c r="E145" s="6" t="s">
        <v>883</v>
      </c>
      <c r="F145" s="7">
        <v>180</v>
      </c>
      <c r="G145" s="7">
        <v>74</v>
      </c>
      <c r="H145" s="7" t="s">
        <v>114</v>
      </c>
      <c r="I145" s="7">
        <v>66</v>
      </c>
      <c r="J145" s="7">
        <v>70</v>
      </c>
      <c r="K145" s="7">
        <v>70</v>
      </c>
      <c r="L145" s="7">
        <v>72</v>
      </c>
      <c r="M145" s="7">
        <v>71</v>
      </c>
      <c r="N145" s="7">
        <v>60</v>
      </c>
      <c r="O145" s="7">
        <v>62</v>
      </c>
      <c r="P145" s="7">
        <v>62</v>
      </c>
      <c r="Q145" s="7">
        <v>68</v>
      </c>
      <c r="R145" s="7">
        <v>68</v>
      </c>
      <c r="S145" s="7">
        <v>65</v>
      </c>
      <c r="T145" s="7">
        <v>75</v>
      </c>
      <c r="U145" s="7">
        <v>77</v>
      </c>
      <c r="V145" s="7">
        <v>74</v>
      </c>
      <c r="W145" s="7">
        <v>76</v>
      </c>
      <c r="X145" s="7">
        <v>75</v>
      </c>
      <c r="Y145" s="7">
        <v>50</v>
      </c>
      <c r="Z145" s="7">
        <v>50</v>
      </c>
      <c r="AA145" s="7">
        <v>68</v>
      </c>
      <c r="AB145" s="7">
        <v>78</v>
      </c>
      <c r="AC145" s="7">
        <v>4</v>
      </c>
      <c r="AD145" s="7">
        <v>3</v>
      </c>
      <c r="AE145" s="7">
        <v>4</v>
      </c>
      <c r="AF145" s="7">
        <v>4</v>
      </c>
    </row>
    <row r="146" spans="1:32">
      <c r="A146" s="4" t="s">
        <v>261</v>
      </c>
      <c r="B146" s="4">
        <f t="shared" si="2"/>
        <v>7</v>
      </c>
      <c r="C146" s="5" t="s">
        <v>255</v>
      </c>
      <c r="D146" s="7">
        <v>80</v>
      </c>
      <c r="E146" s="6" t="s">
        <v>883</v>
      </c>
      <c r="F146" s="7">
        <v>189</v>
      </c>
      <c r="G146" s="7">
        <v>87</v>
      </c>
      <c r="H146" s="7" t="s">
        <v>110</v>
      </c>
      <c r="I146" s="7">
        <v>73</v>
      </c>
      <c r="J146" s="7">
        <v>78</v>
      </c>
      <c r="K146" s="7">
        <v>81</v>
      </c>
      <c r="L146" s="7">
        <v>78</v>
      </c>
      <c r="M146" s="7">
        <v>78</v>
      </c>
      <c r="N146" s="7">
        <v>75</v>
      </c>
      <c r="O146" s="7">
        <v>74</v>
      </c>
      <c r="P146" s="7">
        <v>73</v>
      </c>
      <c r="Q146" s="7">
        <v>84</v>
      </c>
      <c r="R146" s="7">
        <v>71</v>
      </c>
      <c r="S146" s="7">
        <v>62</v>
      </c>
      <c r="T146" s="7">
        <v>84</v>
      </c>
      <c r="U146" s="7">
        <v>76</v>
      </c>
      <c r="V146" s="7">
        <v>66</v>
      </c>
      <c r="W146" s="7">
        <v>83</v>
      </c>
      <c r="X146" s="7">
        <v>78</v>
      </c>
      <c r="Y146" s="7">
        <v>50</v>
      </c>
      <c r="Z146" s="7">
        <v>50</v>
      </c>
      <c r="AA146" s="7">
        <v>67</v>
      </c>
      <c r="AB146" s="7">
        <v>78</v>
      </c>
      <c r="AC146" s="7">
        <v>5</v>
      </c>
      <c r="AD146" s="7">
        <v>3</v>
      </c>
      <c r="AE146" s="7">
        <v>5</v>
      </c>
      <c r="AF146" s="7">
        <v>5</v>
      </c>
    </row>
    <row r="147" spans="1:32">
      <c r="A147" s="4" t="s">
        <v>262</v>
      </c>
      <c r="B147" s="4">
        <f t="shared" si="2"/>
        <v>8</v>
      </c>
      <c r="C147" s="5" t="s">
        <v>255</v>
      </c>
      <c r="D147" s="7">
        <v>79</v>
      </c>
      <c r="E147" s="6" t="s">
        <v>885</v>
      </c>
      <c r="F147" s="7">
        <v>179</v>
      </c>
      <c r="G147" s="7">
        <v>72</v>
      </c>
      <c r="H147" s="7" t="s">
        <v>110</v>
      </c>
      <c r="I147" s="7">
        <v>75</v>
      </c>
      <c r="J147" s="7">
        <v>70</v>
      </c>
      <c r="K147" s="7">
        <v>77</v>
      </c>
      <c r="L147" s="7">
        <v>73</v>
      </c>
      <c r="M147" s="7">
        <v>73</v>
      </c>
      <c r="N147" s="7">
        <v>70</v>
      </c>
      <c r="O147" s="7">
        <v>64</v>
      </c>
      <c r="P147" s="7">
        <v>67</v>
      </c>
      <c r="Q147" s="7">
        <v>72</v>
      </c>
      <c r="R147" s="7">
        <v>62</v>
      </c>
      <c r="S147" s="7">
        <v>49</v>
      </c>
      <c r="T147" s="7">
        <v>78</v>
      </c>
      <c r="U147" s="7">
        <v>79</v>
      </c>
      <c r="V147" s="7">
        <v>79</v>
      </c>
      <c r="W147" s="7">
        <v>78</v>
      </c>
      <c r="X147" s="7">
        <v>80</v>
      </c>
      <c r="Y147" s="7">
        <v>50</v>
      </c>
      <c r="Z147" s="7">
        <v>50</v>
      </c>
      <c r="AA147" s="7">
        <v>73</v>
      </c>
      <c r="AB147" s="7">
        <v>83</v>
      </c>
      <c r="AC147" s="7">
        <v>6</v>
      </c>
      <c r="AD147" s="7">
        <v>3</v>
      </c>
      <c r="AE147" s="7">
        <v>5</v>
      </c>
      <c r="AF147" s="7">
        <v>5</v>
      </c>
    </row>
    <row r="148" spans="1:32">
      <c r="A148" s="4" t="s">
        <v>263</v>
      </c>
      <c r="B148" s="4">
        <f t="shared" si="2"/>
        <v>9</v>
      </c>
      <c r="C148" s="5" t="s">
        <v>255</v>
      </c>
      <c r="D148" s="7">
        <v>79</v>
      </c>
      <c r="E148" s="6" t="s">
        <v>885</v>
      </c>
      <c r="F148" s="7">
        <v>177</v>
      </c>
      <c r="G148" s="7">
        <v>75</v>
      </c>
      <c r="H148" s="7" t="s">
        <v>110</v>
      </c>
      <c r="I148" s="7">
        <v>76</v>
      </c>
      <c r="J148" s="7">
        <v>75</v>
      </c>
      <c r="K148" s="7">
        <v>79</v>
      </c>
      <c r="L148" s="7">
        <v>71</v>
      </c>
      <c r="M148" s="7">
        <v>74</v>
      </c>
      <c r="N148" s="7">
        <v>72</v>
      </c>
      <c r="O148" s="7">
        <v>66</v>
      </c>
      <c r="P148" s="7">
        <v>63</v>
      </c>
      <c r="Q148" s="7">
        <v>73</v>
      </c>
      <c r="R148" s="7">
        <v>63</v>
      </c>
      <c r="S148" s="7">
        <v>48</v>
      </c>
      <c r="T148" s="7">
        <v>77</v>
      </c>
      <c r="U148" s="7">
        <v>81</v>
      </c>
      <c r="V148" s="7">
        <v>82</v>
      </c>
      <c r="W148" s="7">
        <v>76</v>
      </c>
      <c r="X148" s="7">
        <v>78</v>
      </c>
      <c r="Y148" s="7">
        <v>50</v>
      </c>
      <c r="Z148" s="7">
        <v>50</v>
      </c>
      <c r="AA148" s="7">
        <v>74</v>
      </c>
      <c r="AB148" s="7">
        <v>83</v>
      </c>
      <c r="AC148" s="7">
        <v>6</v>
      </c>
      <c r="AD148" s="7">
        <v>3</v>
      </c>
      <c r="AE148" s="7">
        <v>6</v>
      </c>
      <c r="AF148" s="7">
        <v>7</v>
      </c>
    </row>
    <row r="149" spans="1:32">
      <c r="A149" s="4" t="s">
        <v>264</v>
      </c>
      <c r="B149" s="4">
        <f t="shared" si="2"/>
        <v>10</v>
      </c>
      <c r="C149" s="5" t="s">
        <v>255</v>
      </c>
      <c r="D149" s="7">
        <v>81</v>
      </c>
      <c r="E149" s="6" t="s">
        <v>883</v>
      </c>
      <c r="F149" s="7">
        <v>178</v>
      </c>
      <c r="G149" s="7">
        <v>68</v>
      </c>
      <c r="H149" s="7" t="s">
        <v>110</v>
      </c>
      <c r="I149" s="7">
        <v>84</v>
      </c>
      <c r="J149" s="7">
        <v>82</v>
      </c>
      <c r="K149" s="7">
        <v>78</v>
      </c>
      <c r="L149" s="7">
        <v>75</v>
      </c>
      <c r="M149" s="7">
        <v>75</v>
      </c>
      <c r="N149" s="7">
        <v>80</v>
      </c>
      <c r="O149" s="7">
        <v>64</v>
      </c>
      <c r="P149" s="7">
        <v>74</v>
      </c>
      <c r="Q149" s="7">
        <v>95</v>
      </c>
      <c r="R149" s="7">
        <v>71</v>
      </c>
      <c r="S149" s="7">
        <v>53</v>
      </c>
      <c r="T149" s="7">
        <v>78</v>
      </c>
      <c r="U149" s="7">
        <v>76</v>
      </c>
      <c r="V149" s="7">
        <v>81</v>
      </c>
      <c r="W149" s="7">
        <v>83</v>
      </c>
      <c r="X149" s="7">
        <v>86</v>
      </c>
      <c r="Y149" s="7">
        <v>50</v>
      </c>
      <c r="Z149" s="7">
        <v>50</v>
      </c>
      <c r="AA149" s="7">
        <v>78</v>
      </c>
      <c r="AB149" s="7">
        <v>84</v>
      </c>
      <c r="AC149" s="7">
        <v>7</v>
      </c>
      <c r="AD149" s="7">
        <v>3</v>
      </c>
      <c r="AE149" s="7">
        <v>5</v>
      </c>
      <c r="AF149" s="7">
        <v>5</v>
      </c>
    </row>
    <row r="150" spans="1:32">
      <c r="A150" s="4" t="s">
        <v>265</v>
      </c>
      <c r="B150" s="4">
        <f t="shared" si="2"/>
        <v>11</v>
      </c>
      <c r="C150" s="5" t="s">
        <v>255</v>
      </c>
      <c r="D150" s="7">
        <v>79</v>
      </c>
      <c r="E150" s="6" t="s">
        <v>885</v>
      </c>
      <c r="F150" s="7">
        <v>180</v>
      </c>
      <c r="G150" s="7">
        <v>73</v>
      </c>
      <c r="H150" s="7" t="s">
        <v>114</v>
      </c>
      <c r="I150" s="7">
        <v>72</v>
      </c>
      <c r="J150" s="7">
        <v>81</v>
      </c>
      <c r="K150" s="7">
        <v>80</v>
      </c>
      <c r="L150" s="7">
        <v>77</v>
      </c>
      <c r="M150" s="7">
        <v>78</v>
      </c>
      <c r="N150" s="7">
        <v>70</v>
      </c>
      <c r="O150" s="7">
        <v>75</v>
      </c>
      <c r="P150" s="7">
        <v>79</v>
      </c>
      <c r="Q150" s="7">
        <v>68</v>
      </c>
      <c r="R150" s="7">
        <v>52</v>
      </c>
      <c r="S150" s="7">
        <v>47</v>
      </c>
      <c r="T150" s="7">
        <v>76</v>
      </c>
      <c r="U150" s="7">
        <v>77</v>
      </c>
      <c r="V150" s="7">
        <v>77</v>
      </c>
      <c r="W150" s="7">
        <v>79</v>
      </c>
      <c r="X150" s="7">
        <v>72</v>
      </c>
      <c r="Y150" s="7">
        <v>50</v>
      </c>
      <c r="Z150" s="7">
        <v>50</v>
      </c>
      <c r="AA150" s="7">
        <v>68</v>
      </c>
      <c r="AB150" s="7">
        <v>78</v>
      </c>
      <c r="AC150" s="7">
        <v>5</v>
      </c>
      <c r="AD150" s="7">
        <v>3</v>
      </c>
      <c r="AE150" s="7">
        <v>4</v>
      </c>
      <c r="AF150" s="7">
        <v>4</v>
      </c>
    </row>
    <row r="151" spans="1:32">
      <c r="A151" s="4" t="s">
        <v>266</v>
      </c>
      <c r="B151" s="4">
        <f t="shared" si="2"/>
        <v>12</v>
      </c>
      <c r="C151" s="5" t="s">
        <v>255</v>
      </c>
      <c r="D151" s="7">
        <v>78</v>
      </c>
      <c r="E151" s="6" t="s">
        <v>886</v>
      </c>
      <c r="F151" s="7">
        <v>191</v>
      </c>
      <c r="G151" s="7">
        <v>80</v>
      </c>
      <c r="H151" s="7" t="s">
        <v>110</v>
      </c>
      <c r="I151" s="7">
        <v>42</v>
      </c>
      <c r="J151" s="7">
        <v>56</v>
      </c>
      <c r="K151" s="7">
        <v>54</v>
      </c>
      <c r="L151" s="7">
        <v>55</v>
      </c>
      <c r="M151" s="7">
        <v>56</v>
      </c>
      <c r="N151" s="7">
        <v>45</v>
      </c>
      <c r="O151" s="7">
        <v>45</v>
      </c>
      <c r="P151" s="7">
        <v>45</v>
      </c>
      <c r="Q151" s="7">
        <v>55</v>
      </c>
      <c r="R151" s="7">
        <v>42</v>
      </c>
      <c r="S151" s="7">
        <v>41</v>
      </c>
      <c r="T151" s="7">
        <v>81</v>
      </c>
      <c r="U151" s="7">
        <v>68</v>
      </c>
      <c r="V151" s="7">
        <v>69</v>
      </c>
      <c r="W151" s="7">
        <v>80</v>
      </c>
      <c r="X151" s="7">
        <v>79</v>
      </c>
      <c r="Y151" s="7">
        <v>83</v>
      </c>
      <c r="Z151" s="7">
        <v>78</v>
      </c>
      <c r="AA151" s="7">
        <v>67</v>
      </c>
      <c r="AB151" s="7">
        <v>62</v>
      </c>
      <c r="AC151" s="7">
        <v>4</v>
      </c>
      <c r="AD151" s="7">
        <v>3</v>
      </c>
      <c r="AE151" s="7">
        <v>3</v>
      </c>
      <c r="AF151" s="7">
        <v>3</v>
      </c>
    </row>
    <row r="152" spans="1:32">
      <c r="A152" s="4" t="s">
        <v>267</v>
      </c>
      <c r="B152" s="4">
        <f t="shared" si="2"/>
        <v>13</v>
      </c>
      <c r="C152" s="5" t="s">
        <v>255</v>
      </c>
      <c r="D152" s="7">
        <v>77</v>
      </c>
      <c r="E152" s="6" t="s">
        <v>886</v>
      </c>
      <c r="F152" s="7">
        <v>188</v>
      </c>
      <c r="G152" s="7">
        <v>90</v>
      </c>
      <c r="H152" s="7" t="s">
        <v>110</v>
      </c>
      <c r="I152" s="7">
        <v>41</v>
      </c>
      <c r="J152" s="7">
        <v>50</v>
      </c>
      <c r="K152" s="7">
        <v>53</v>
      </c>
      <c r="L152" s="7">
        <v>52</v>
      </c>
      <c r="M152" s="7">
        <v>54</v>
      </c>
      <c r="N152" s="7">
        <v>45</v>
      </c>
      <c r="O152" s="7">
        <v>45</v>
      </c>
      <c r="P152" s="7">
        <v>45</v>
      </c>
      <c r="Q152" s="7">
        <v>55</v>
      </c>
      <c r="R152" s="7">
        <v>45</v>
      </c>
      <c r="S152" s="7">
        <v>41</v>
      </c>
      <c r="T152" s="7">
        <v>76</v>
      </c>
      <c r="U152" s="7">
        <v>64</v>
      </c>
      <c r="V152" s="7">
        <v>65</v>
      </c>
      <c r="W152" s="7">
        <v>85</v>
      </c>
      <c r="X152" s="7">
        <v>77</v>
      </c>
      <c r="Y152" s="7">
        <v>83</v>
      </c>
      <c r="Z152" s="7">
        <v>76</v>
      </c>
      <c r="AA152" s="7">
        <v>75</v>
      </c>
      <c r="AB152" s="7">
        <v>58</v>
      </c>
      <c r="AC152" s="7">
        <v>6</v>
      </c>
      <c r="AD152" s="7">
        <v>3</v>
      </c>
      <c r="AE152" s="7">
        <v>3</v>
      </c>
      <c r="AF152" s="7">
        <v>3</v>
      </c>
    </row>
    <row r="153" spans="1:32">
      <c r="A153" s="4" t="s">
        <v>268</v>
      </c>
      <c r="B153" s="4">
        <f t="shared" si="2"/>
        <v>14</v>
      </c>
      <c r="C153" s="5" t="s">
        <v>255</v>
      </c>
      <c r="D153" s="7">
        <v>81</v>
      </c>
      <c r="E153" s="6" t="s">
        <v>887</v>
      </c>
      <c r="F153" s="7">
        <v>190</v>
      </c>
      <c r="G153" s="7">
        <v>76</v>
      </c>
      <c r="H153" s="7" t="s">
        <v>110</v>
      </c>
      <c r="I153" s="7">
        <v>64</v>
      </c>
      <c r="J153" s="7">
        <v>73</v>
      </c>
      <c r="K153" s="7">
        <v>74</v>
      </c>
      <c r="L153" s="7">
        <v>73</v>
      </c>
      <c r="M153" s="7">
        <v>73</v>
      </c>
      <c r="N153" s="7">
        <v>66</v>
      </c>
      <c r="O153" s="7">
        <v>65</v>
      </c>
      <c r="P153" s="7">
        <v>70</v>
      </c>
      <c r="Q153" s="7">
        <v>82</v>
      </c>
      <c r="R153" s="7">
        <v>77</v>
      </c>
      <c r="S153" s="7">
        <v>81</v>
      </c>
      <c r="T153" s="7">
        <v>78</v>
      </c>
      <c r="U153" s="7">
        <v>67</v>
      </c>
      <c r="V153" s="7">
        <v>66</v>
      </c>
      <c r="W153" s="7">
        <v>82</v>
      </c>
      <c r="X153" s="7">
        <v>81</v>
      </c>
      <c r="Y153" s="7">
        <v>50</v>
      </c>
      <c r="Z153" s="7">
        <v>50</v>
      </c>
      <c r="AA153" s="7">
        <v>85</v>
      </c>
      <c r="AB153" s="7">
        <v>73</v>
      </c>
      <c r="AC153" s="7">
        <v>6</v>
      </c>
      <c r="AD153" s="7">
        <v>1</v>
      </c>
      <c r="AE153" s="7">
        <v>4</v>
      </c>
      <c r="AF153" s="7">
        <v>4</v>
      </c>
    </row>
    <row r="154" spans="1:32">
      <c r="A154" s="4" t="s">
        <v>269</v>
      </c>
      <c r="B154" s="4">
        <f t="shared" si="2"/>
        <v>15</v>
      </c>
      <c r="C154" s="5" t="s">
        <v>255</v>
      </c>
      <c r="D154" s="7">
        <v>76</v>
      </c>
      <c r="E154" s="6" t="s">
        <v>887</v>
      </c>
      <c r="F154" s="7">
        <v>180</v>
      </c>
      <c r="G154" s="7">
        <v>78</v>
      </c>
      <c r="H154" s="7" t="s">
        <v>110</v>
      </c>
      <c r="I154" s="7">
        <v>69</v>
      </c>
      <c r="J154" s="7">
        <v>72</v>
      </c>
      <c r="K154" s="7">
        <v>73</v>
      </c>
      <c r="L154" s="7">
        <v>75</v>
      </c>
      <c r="M154" s="7">
        <v>77</v>
      </c>
      <c r="N154" s="7">
        <v>62</v>
      </c>
      <c r="O154" s="7">
        <v>73</v>
      </c>
      <c r="P154" s="7">
        <v>72</v>
      </c>
      <c r="Q154" s="7">
        <v>75</v>
      </c>
      <c r="R154" s="7">
        <v>73</v>
      </c>
      <c r="S154" s="7">
        <v>73</v>
      </c>
      <c r="T154" s="7">
        <v>77</v>
      </c>
      <c r="U154" s="7">
        <v>75</v>
      </c>
      <c r="V154" s="7">
        <v>72</v>
      </c>
      <c r="W154" s="7">
        <v>79</v>
      </c>
      <c r="X154" s="7">
        <v>76</v>
      </c>
      <c r="Y154" s="7">
        <v>50</v>
      </c>
      <c r="Z154" s="7">
        <v>50</v>
      </c>
      <c r="AA154" s="7">
        <v>73</v>
      </c>
      <c r="AB154" s="7">
        <v>78</v>
      </c>
      <c r="AC154" s="7">
        <v>5</v>
      </c>
      <c r="AD154" s="7">
        <v>2</v>
      </c>
      <c r="AE154" s="7">
        <v>5</v>
      </c>
      <c r="AF154" s="7">
        <v>5</v>
      </c>
    </row>
    <row r="155" spans="1:32">
      <c r="A155" s="4" t="s">
        <v>270</v>
      </c>
      <c r="B155" s="4">
        <f t="shared" si="2"/>
        <v>16</v>
      </c>
      <c r="C155" s="5" t="s">
        <v>255</v>
      </c>
      <c r="D155" s="7">
        <v>74</v>
      </c>
      <c r="E155" s="6" t="s">
        <v>887</v>
      </c>
      <c r="F155" s="7">
        <v>191</v>
      </c>
      <c r="G155" s="7">
        <v>74</v>
      </c>
      <c r="H155" s="7" t="s">
        <v>114</v>
      </c>
      <c r="I155" s="7">
        <v>64</v>
      </c>
      <c r="J155" s="7">
        <v>72</v>
      </c>
      <c r="K155" s="7">
        <v>75</v>
      </c>
      <c r="L155" s="7">
        <v>72</v>
      </c>
      <c r="M155" s="7">
        <v>73</v>
      </c>
      <c r="N155" s="7">
        <v>54</v>
      </c>
      <c r="O155" s="7">
        <v>55</v>
      </c>
      <c r="P155" s="7">
        <v>54</v>
      </c>
      <c r="Q155" s="7">
        <v>78</v>
      </c>
      <c r="R155" s="7">
        <v>71</v>
      </c>
      <c r="S155" s="7">
        <v>69</v>
      </c>
      <c r="T155" s="7">
        <v>76</v>
      </c>
      <c r="U155" s="7">
        <v>75</v>
      </c>
      <c r="V155" s="7">
        <v>68</v>
      </c>
      <c r="W155" s="7">
        <v>81</v>
      </c>
      <c r="X155" s="7">
        <v>71</v>
      </c>
      <c r="Y155" s="7">
        <v>50</v>
      </c>
      <c r="Z155" s="7">
        <v>50</v>
      </c>
      <c r="AA155" s="7">
        <v>64</v>
      </c>
      <c r="AB155" s="7">
        <v>78</v>
      </c>
      <c r="AC155" s="7">
        <v>5</v>
      </c>
      <c r="AD155" s="7">
        <v>3</v>
      </c>
      <c r="AE155" s="7">
        <v>4</v>
      </c>
      <c r="AF155" s="7">
        <v>3</v>
      </c>
    </row>
    <row r="156" spans="1:32">
      <c r="A156" s="4" t="s">
        <v>271</v>
      </c>
      <c r="B156" s="4">
        <f t="shared" si="2"/>
        <v>17</v>
      </c>
      <c r="C156" s="5" t="s">
        <v>255</v>
      </c>
      <c r="D156" s="7">
        <v>78</v>
      </c>
      <c r="E156" s="6" t="s">
        <v>887</v>
      </c>
      <c r="F156" s="7">
        <v>187</v>
      </c>
      <c r="G156" s="7">
        <v>72</v>
      </c>
      <c r="H156" s="7" t="s">
        <v>110</v>
      </c>
      <c r="I156" s="7">
        <v>68</v>
      </c>
      <c r="J156" s="7">
        <v>74</v>
      </c>
      <c r="K156" s="7">
        <v>77</v>
      </c>
      <c r="L156" s="7">
        <v>74</v>
      </c>
      <c r="M156" s="7">
        <v>75</v>
      </c>
      <c r="N156" s="7">
        <v>68</v>
      </c>
      <c r="O156" s="7">
        <v>67</v>
      </c>
      <c r="P156" s="7">
        <v>60</v>
      </c>
      <c r="Q156" s="7">
        <v>75</v>
      </c>
      <c r="R156" s="7">
        <v>68</v>
      </c>
      <c r="S156" s="7">
        <v>65</v>
      </c>
      <c r="T156" s="7">
        <v>82</v>
      </c>
      <c r="U156" s="7">
        <v>80</v>
      </c>
      <c r="V156" s="7">
        <v>73</v>
      </c>
      <c r="W156" s="7">
        <v>80</v>
      </c>
      <c r="X156" s="7">
        <v>75</v>
      </c>
      <c r="Y156" s="7">
        <v>50</v>
      </c>
      <c r="Z156" s="7">
        <v>50</v>
      </c>
      <c r="AA156" s="7">
        <v>67</v>
      </c>
      <c r="AB156" s="7">
        <v>81</v>
      </c>
      <c r="AC156" s="7">
        <v>4</v>
      </c>
      <c r="AD156" s="7">
        <v>2</v>
      </c>
      <c r="AE156" s="7">
        <v>4</v>
      </c>
      <c r="AF156" s="7">
        <v>5</v>
      </c>
    </row>
    <row r="157" spans="1:32">
      <c r="A157" s="4" t="s">
        <v>272</v>
      </c>
      <c r="B157" s="4">
        <f t="shared" si="2"/>
        <v>18</v>
      </c>
      <c r="C157" s="5" t="s">
        <v>255</v>
      </c>
      <c r="D157" s="7">
        <v>76</v>
      </c>
      <c r="E157" s="6" t="s">
        <v>887</v>
      </c>
      <c r="F157" s="7">
        <v>171</v>
      </c>
      <c r="G157" s="7">
        <v>63</v>
      </c>
      <c r="H157" s="7" t="s">
        <v>114</v>
      </c>
      <c r="I157" s="7">
        <v>69</v>
      </c>
      <c r="J157" s="7">
        <v>72</v>
      </c>
      <c r="K157" s="7">
        <v>78</v>
      </c>
      <c r="L157" s="7">
        <v>67</v>
      </c>
      <c r="M157" s="7">
        <v>76</v>
      </c>
      <c r="N157" s="7">
        <v>68</v>
      </c>
      <c r="O157" s="7">
        <v>77</v>
      </c>
      <c r="P157" s="7">
        <v>73</v>
      </c>
      <c r="Q157" s="7">
        <v>67</v>
      </c>
      <c r="R157" s="7">
        <v>60</v>
      </c>
      <c r="S157" s="7">
        <v>47</v>
      </c>
      <c r="T157" s="7">
        <v>77</v>
      </c>
      <c r="U157" s="7">
        <v>85</v>
      </c>
      <c r="V157" s="7">
        <v>84</v>
      </c>
      <c r="W157" s="7">
        <v>73</v>
      </c>
      <c r="X157" s="7">
        <v>74</v>
      </c>
      <c r="Y157" s="7">
        <v>50</v>
      </c>
      <c r="Z157" s="7">
        <v>50</v>
      </c>
      <c r="AA157" s="7">
        <v>67</v>
      </c>
      <c r="AB157" s="7">
        <v>79</v>
      </c>
      <c r="AC157" s="7">
        <v>4</v>
      </c>
      <c r="AD157" s="7">
        <v>2</v>
      </c>
      <c r="AE157" s="7">
        <v>4</v>
      </c>
      <c r="AF157" s="7">
        <v>4</v>
      </c>
    </row>
    <row r="158" spans="1:32">
      <c r="A158" s="4" t="s">
        <v>273</v>
      </c>
      <c r="B158" s="4">
        <f t="shared" si="2"/>
        <v>19</v>
      </c>
      <c r="C158" s="5" t="s">
        <v>255</v>
      </c>
      <c r="D158" s="7">
        <v>77</v>
      </c>
      <c r="E158" s="6" t="s">
        <v>883</v>
      </c>
      <c r="F158" s="7">
        <v>180</v>
      </c>
      <c r="G158" s="7">
        <v>78</v>
      </c>
      <c r="H158" s="7" t="s">
        <v>110</v>
      </c>
      <c r="I158" s="7">
        <v>68</v>
      </c>
      <c r="J158" s="7">
        <v>79</v>
      </c>
      <c r="K158" s="7">
        <v>83</v>
      </c>
      <c r="L158" s="7">
        <v>71</v>
      </c>
      <c r="M158" s="7">
        <v>70</v>
      </c>
      <c r="N158" s="7">
        <v>68</v>
      </c>
      <c r="O158" s="7">
        <v>60</v>
      </c>
      <c r="P158" s="7">
        <v>60</v>
      </c>
      <c r="Q158" s="7">
        <v>65</v>
      </c>
      <c r="R158" s="7">
        <v>51</v>
      </c>
      <c r="S158" s="7">
        <v>55</v>
      </c>
      <c r="T158" s="7">
        <v>76</v>
      </c>
      <c r="U158" s="7">
        <v>81</v>
      </c>
      <c r="V158" s="7">
        <v>76</v>
      </c>
      <c r="W158" s="7">
        <v>76</v>
      </c>
      <c r="X158" s="7">
        <v>74</v>
      </c>
      <c r="Y158" s="7">
        <v>50</v>
      </c>
      <c r="Z158" s="7">
        <v>50</v>
      </c>
      <c r="AA158" s="7">
        <v>65</v>
      </c>
      <c r="AB158" s="7">
        <v>74</v>
      </c>
      <c r="AC158" s="7">
        <v>3</v>
      </c>
      <c r="AD158" s="7">
        <v>3</v>
      </c>
      <c r="AE158" s="7">
        <v>5</v>
      </c>
      <c r="AF158" s="7">
        <v>5</v>
      </c>
    </row>
    <row r="159" spans="1:32">
      <c r="A159" s="4" t="s">
        <v>274</v>
      </c>
      <c r="B159" s="4">
        <f t="shared" si="2"/>
        <v>20</v>
      </c>
      <c r="C159" s="5" t="s">
        <v>255</v>
      </c>
      <c r="D159" s="7">
        <v>78</v>
      </c>
      <c r="E159" s="6" t="s">
        <v>883</v>
      </c>
      <c r="F159" s="7">
        <v>176</v>
      </c>
      <c r="G159" s="7">
        <v>76</v>
      </c>
      <c r="H159" s="7" t="s">
        <v>110</v>
      </c>
      <c r="I159" s="7">
        <v>75</v>
      </c>
      <c r="J159" s="7">
        <v>78</v>
      </c>
      <c r="K159" s="7">
        <v>82</v>
      </c>
      <c r="L159" s="7">
        <v>77</v>
      </c>
      <c r="M159" s="7">
        <v>80</v>
      </c>
      <c r="N159" s="7">
        <v>72</v>
      </c>
      <c r="O159" s="7">
        <v>76</v>
      </c>
      <c r="P159" s="7">
        <v>76</v>
      </c>
      <c r="Q159" s="7">
        <v>72</v>
      </c>
      <c r="R159" s="7">
        <v>69</v>
      </c>
      <c r="S159" s="7">
        <v>57</v>
      </c>
      <c r="T159" s="7">
        <v>81</v>
      </c>
      <c r="U159" s="7">
        <v>74</v>
      </c>
      <c r="V159" s="7">
        <v>74</v>
      </c>
      <c r="W159" s="7">
        <v>75</v>
      </c>
      <c r="X159" s="7">
        <v>70</v>
      </c>
      <c r="Y159" s="7">
        <v>50</v>
      </c>
      <c r="Z159" s="7">
        <v>50</v>
      </c>
      <c r="AA159" s="7">
        <v>78</v>
      </c>
      <c r="AB159" s="7">
        <v>74</v>
      </c>
      <c r="AC159" s="7">
        <v>5</v>
      </c>
      <c r="AD159" s="7">
        <v>1</v>
      </c>
      <c r="AE159" s="7">
        <v>5</v>
      </c>
      <c r="AF159" s="7">
        <v>5</v>
      </c>
    </row>
    <row r="160" spans="1:32">
      <c r="A160" s="4" t="s">
        <v>275</v>
      </c>
      <c r="B160" s="4">
        <f t="shared" si="2"/>
        <v>21</v>
      </c>
      <c r="C160" s="5" t="s">
        <v>255</v>
      </c>
      <c r="D160" s="7">
        <v>76</v>
      </c>
      <c r="E160" s="6" t="s">
        <v>885</v>
      </c>
      <c r="F160" s="7">
        <v>174</v>
      </c>
      <c r="G160" s="7">
        <v>70</v>
      </c>
      <c r="H160" s="7" t="s">
        <v>110</v>
      </c>
      <c r="I160" s="7">
        <v>73</v>
      </c>
      <c r="J160" s="7">
        <v>75</v>
      </c>
      <c r="K160" s="7">
        <v>74</v>
      </c>
      <c r="L160" s="7">
        <v>69</v>
      </c>
      <c r="M160" s="7">
        <v>68</v>
      </c>
      <c r="N160" s="7">
        <v>77</v>
      </c>
      <c r="O160" s="7">
        <v>64</v>
      </c>
      <c r="P160" s="7">
        <v>55</v>
      </c>
      <c r="Q160" s="7">
        <v>77</v>
      </c>
      <c r="R160" s="7">
        <v>49</v>
      </c>
      <c r="S160" s="7">
        <v>43</v>
      </c>
      <c r="T160" s="7">
        <v>80</v>
      </c>
      <c r="U160" s="7">
        <v>78</v>
      </c>
      <c r="V160" s="7">
        <v>75</v>
      </c>
      <c r="W160" s="7">
        <v>75</v>
      </c>
      <c r="X160" s="7">
        <v>77</v>
      </c>
      <c r="Y160" s="7">
        <v>50</v>
      </c>
      <c r="Z160" s="7">
        <v>50</v>
      </c>
      <c r="AA160" s="7">
        <v>70</v>
      </c>
      <c r="AB160" s="7">
        <v>89</v>
      </c>
      <c r="AC160" s="7">
        <v>6</v>
      </c>
      <c r="AD160" s="7">
        <v>3</v>
      </c>
      <c r="AE160" s="7">
        <v>5</v>
      </c>
      <c r="AF160" s="7">
        <v>5</v>
      </c>
    </row>
    <row r="161" spans="1:32">
      <c r="A161" s="4" t="s">
        <v>276</v>
      </c>
      <c r="B161" s="4">
        <f t="shared" si="2"/>
        <v>22</v>
      </c>
      <c r="C161" s="5" t="s">
        <v>255</v>
      </c>
      <c r="D161" s="7">
        <v>77</v>
      </c>
      <c r="E161" s="6" t="s">
        <v>885</v>
      </c>
      <c r="F161" s="7">
        <v>183</v>
      </c>
      <c r="G161" s="7">
        <v>74</v>
      </c>
      <c r="H161" s="7" t="s">
        <v>114</v>
      </c>
      <c r="I161" s="7">
        <v>76</v>
      </c>
      <c r="J161" s="7">
        <v>75</v>
      </c>
      <c r="K161" s="7">
        <v>77</v>
      </c>
      <c r="L161" s="7">
        <v>75</v>
      </c>
      <c r="M161" s="7">
        <v>75</v>
      </c>
      <c r="N161" s="7">
        <v>68</v>
      </c>
      <c r="O161" s="7">
        <v>75</v>
      </c>
      <c r="P161" s="7">
        <v>83</v>
      </c>
      <c r="Q161" s="7">
        <v>74</v>
      </c>
      <c r="R161" s="7">
        <v>50</v>
      </c>
      <c r="S161" s="7">
        <v>46</v>
      </c>
      <c r="T161" s="7">
        <v>80</v>
      </c>
      <c r="U161" s="7">
        <v>85</v>
      </c>
      <c r="V161" s="7">
        <v>75</v>
      </c>
      <c r="W161" s="7">
        <v>81</v>
      </c>
      <c r="X161" s="7">
        <v>79</v>
      </c>
      <c r="Y161" s="7">
        <v>50</v>
      </c>
      <c r="Z161" s="7">
        <v>50</v>
      </c>
      <c r="AA161" s="7">
        <v>70</v>
      </c>
      <c r="AB161" s="7">
        <v>76</v>
      </c>
      <c r="AC161" s="7">
        <v>4</v>
      </c>
      <c r="AD161" s="7">
        <v>3</v>
      </c>
      <c r="AE161" s="7">
        <v>3</v>
      </c>
      <c r="AF161" s="7">
        <v>3</v>
      </c>
    </row>
    <row r="162" spans="1:32">
      <c r="A162" s="4" t="s">
        <v>277</v>
      </c>
      <c r="B162" s="4">
        <f t="shared" si="2"/>
        <v>23</v>
      </c>
      <c r="C162" s="5" t="s">
        <v>255</v>
      </c>
      <c r="D162" s="7">
        <v>79</v>
      </c>
      <c r="E162" s="6" t="s">
        <v>885</v>
      </c>
      <c r="F162" s="7">
        <v>169</v>
      </c>
      <c r="G162" s="7">
        <v>73</v>
      </c>
      <c r="H162" s="7" t="s">
        <v>114</v>
      </c>
      <c r="I162" s="7">
        <v>70</v>
      </c>
      <c r="J162" s="7">
        <v>75</v>
      </c>
      <c r="K162" s="7">
        <v>78</v>
      </c>
      <c r="L162" s="7">
        <v>67</v>
      </c>
      <c r="M162" s="7">
        <v>74</v>
      </c>
      <c r="N162" s="7">
        <v>65</v>
      </c>
      <c r="O162" s="7">
        <v>77</v>
      </c>
      <c r="P162" s="7">
        <v>73</v>
      </c>
      <c r="Q162" s="7">
        <v>67</v>
      </c>
      <c r="R162" s="7">
        <v>50</v>
      </c>
      <c r="S162" s="7">
        <v>41</v>
      </c>
      <c r="T162" s="7">
        <v>80</v>
      </c>
      <c r="U162" s="7">
        <v>80</v>
      </c>
      <c r="V162" s="7">
        <v>86</v>
      </c>
      <c r="W162" s="7">
        <v>69</v>
      </c>
      <c r="X162" s="7">
        <v>73</v>
      </c>
      <c r="Y162" s="7">
        <v>50</v>
      </c>
      <c r="Z162" s="7">
        <v>50</v>
      </c>
      <c r="AA162" s="7">
        <v>65</v>
      </c>
      <c r="AB162" s="7">
        <v>75</v>
      </c>
      <c r="AC162" s="7">
        <v>3</v>
      </c>
      <c r="AD162" s="7">
        <v>2</v>
      </c>
      <c r="AE162" s="7">
        <v>5</v>
      </c>
      <c r="AF162" s="7">
        <v>4</v>
      </c>
    </row>
    <row r="163" spans="1:32">
      <c r="A163" s="4" t="s">
        <v>278</v>
      </c>
      <c r="B163" s="4">
        <f t="shared" si="2"/>
        <v>1</v>
      </c>
      <c r="C163" s="5" t="s">
        <v>279</v>
      </c>
      <c r="D163" s="7">
        <v>82</v>
      </c>
      <c r="E163" s="6" t="s">
        <v>886</v>
      </c>
      <c r="F163" s="7">
        <v>181</v>
      </c>
      <c r="G163" s="7">
        <v>78</v>
      </c>
      <c r="H163" s="7" t="s">
        <v>114</v>
      </c>
      <c r="I163" s="7">
        <v>42</v>
      </c>
      <c r="J163" s="7">
        <v>59</v>
      </c>
      <c r="K163" s="7">
        <v>55</v>
      </c>
      <c r="L163" s="7">
        <v>58</v>
      </c>
      <c r="M163" s="7">
        <v>67</v>
      </c>
      <c r="N163" s="7">
        <v>40</v>
      </c>
      <c r="O163" s="7">
        <v>48</v>
      </c>
      <c r="P163" s="7">
        <v>45</v>
      </c>
      <c r="Q163" s="7">
        <v>44</v>
      </c>
      <c r="R163" s="7">
        <v>41</v>
      </c>
      <c r="S163" s="7">
        <v>44</v>
      </c>
      <c r="T163" s="7">
        <v>77</v>
      </c>
      <c r="U163" s="7">
        <v>77</v>
      </c>
      <c r="V163" s="7">
        <v>75</v>
      </c>
      <c r="W163" s="7">
        <v>78</v>
      </c>
      <c r="X163" s="7">
        <v>85</v>
      </c>
      <c r="Y163" s="7">
        <v>92</v>
      </c>
      <c r="Z163" s="7">
        <v>77</v>
      </c>
      <c r="AA163" s="7">
        <v>66</v>
      </c>
      <c r="AB163" s="7">
        <v>60</v>
      </c>
      <c r="AC163" s="7">
        <v>5</v>
      </c>
      <c r="AD163" s="7">
        <v>3</v>
      </c>
      <c r="AE163" s="7">
        <v>4</v>
      </c>
      <c r="AF163" s="7">
        <v>4</v>
      </c>
    </row>
    <row r="164" spans="1:32">
      <c r="A164" s="4" t="s">
        <v>280</v>
      </c>
      <c r="B164" s="4">
        <f t="shared" si="2"/>
        <v>2</v>
      </c>
      <c r="C164" s="5" t="s">
        <v>279</v>
      </c>
      <c r="D164" s="7">
        <v>75</v>
      </c>
      <c r="E164" s="6" t="s">
        <v>887</v>
      </c>
      <c r="F164" s="7">
        <v>189</v>
      </c>
      <c r="G164" s="7">
        <v>80</v>
      </c>
      <c r="H164" s="7" t="s">
        <v>110</v>
      </c>
      <c r="I164" s="7">
        <v>62</v>
      </c>
      <c r="J164" s="7">
        <v>72</v>
      </c>
      <c r="K164" s="7">
        <v>72</v>
      </c>
      <c r="L164" s="7">
        <v>73</v>
      </c>
      <c r="M164" s="7">
        <v>70</v>
      </c>
      <c r="N164" s="7">
        <v>61</v>
      </c>
      <c r="O164" s="7">
        <v>63</v>
      </c>
      <c r="P164" s="7">
        <v>66</v>
      </c>
      <c r="Q164" s="7">
        <v>73</v>
      </c>
      <c r="R164" s="7">
        <v>75</v>
      </c>
      <c r="S164" s="7">
        <v>76</v>
      </c>
      <c r="T164" s="7">
        <v>75</v>
      </c>
      <c r="U164" s="7">
        <v>73</v>
      </c>
      <c r="V164" s="7">
        <v>70</v>
      </c>
      <c r="W164" s="7">
        <v>77</v>
      </c>
      <c r="X164" s="7">
        <v>71</v>
      </c>
      <c r="Y164" s="7">
        <v>50</v>
      </c>
      <c r="Z164" s="7">
        <v>50</v>
      </c>
      <c r="AA164" s="7">
        <v>70</v>
      </c>
      <c r="AB164" s="7">
        <v>78</v>
      </c>
      <c r="AC164" s="7">
        <v>4</v>
      </c>
      <c r="AD164" s="7">
        <v>3</v>
      </c>
      <c r="AE164" s="7">
        <v>5</v>
      </c>
      <c r="AF164" s="7">
        <v>5</v>
      </c>
    </row>
    <row r="165" spans="1:32">
      <c r="A165" s="4" t="s">
        <v>281</v>
      </c>
      <c r="B165" s="4">
        <f t="shared" si="2"/>
        <v>3</v>
      </c>
      <c r="C165" s="5" t="s">
        <v>279</v>
      </c>
      <c r="D165" s="7">
        <v>80</v>
      </c>
      <c r="E165" s="6" t="s">
        <v>887</v>
      </c>
      <c r="F165" s="7">
        <v>186</v>
      </c>
      <c r="G165" s="7">
        <v>71</v>
      </c>
      <c r="H165" s="7" t="s">
        <v>114</v>
      </c>
      <c r="I165" s="7">
        <v>69</v>
      </c>
      <c r="J165" s="7">
        <v>72</v>
      </c>
      <c r="K165" s="7">
        <v>72</v>
      </c>
      <c r="L165" s="7">
        <v>73</v>
      </c>
      <c r="M165" s="7">
        <v>68</v>
      </c>
      <c r="N165" s="7">
        <v>65</v>
      </c>
      <c r="O165" s="7">
        <v>59</v>
      </c>
      <c r="P165" s="7">
        <v>62</v>
      </c>
      <c r="Q165" s="7">
        <v>74</v>
      </c>
      <c r="R165" s="7">
        <v>76</v>
      </c>
      <c r="S165" s="7">
        <v>79</v>
      </c>
      <c r="T165" s="7">
        <v>77</v>
      </c>
      <c r="U165" s="7">
        <v>82</v>
      </c>
      <c r="V165" s="7">
        <v>74</v>
      </c>
      <c r="W165" s="7">
        <v>81</v>
      </c>
      <c r="X165" s="7">
        <v>79</v>
      </c>
      <c r="Y165" s="7">
        <v>50</v>
      </c>
      <c r="Z165" s="7">
        <v>50</v>
      </c>
      <c r="AA165" s="7">
        <v>68</v>
      </c>
      <c r="AB165" s="7">
        <v>80</v>
      </c>
      <c r="AC165" s="7">
        <v>4</v>
      </c>
      <c r="AD165" s="7">
        <v>3</v>
      </c>
      <c r="AE165" s="7">
        <v>4</v>
      </c>
      <c r="AF165" s="7">
        <v>4</v>
      </c>
    </row>
    <row r="166" spans="1:32">
      <c r="A166" s="4" t="s">
        <v>282</v>
      </c>
      <c r="B166" s="4">
        <f t="shared" si="2"/>
        <v>4</v>
      </c>
      <c r="C166" s="5" t="s">
        <v>279</v>
      </c>
      <c r="D166" s="7">
        <v>79</v>
      </c>
      <c r="E166" s="6" t="s">
        <v>887</v>
      </c>
      <c r="F166" s="7">
        <v>185</v>
      </c>
      <c r="G166" s="7">
        <v>82</v>
      </c>
      <c r="H166" s="7" t="s">
        <v>110</v>
      </c>
      <c r="I166" s="7">
        <v>68</v>
      </c>
      <c r="J166" s="7">
        <v>73</v>
      </c>
      <c r="K166" s="7">
        <v>74</v>
      </c>
      <c r="L166" s="7">
        <v>71</v>
      </c>
      <c r="M166" s="7">
        <v>71</v>
      </c>
      <c r="N166" s="7">
        <v>64</v>
      </c>
      <c r="O166" s="7">
        <v>63</v>
      </c>
      <c r="P166" s="7">
        <v>65</v>
      </c>
      <c r="Q166" s="7">
        <v>70</v>
      </c>
      <c r="R166" s="7">
        <v>71</v>
      </c>
      <c r="S166" s="7">
        <v>64</v>
      </c>
      <c r="T166" s="7">
        <v>76</v>
      </c>
      <c r="U166" s="7">
        <v>83</v>
      </c>
      <c r="V166" s="7">
        <v>78</v>
      </c>
      <c r="W166" s="7">
        <v>78</v>
      </c>
      <c r="X166" s="7">
        <v>77</v>
      </c>
      <c r="Y166" s="7">
        <v>50</v>
      </c>
      <c r="Z166" s="7">
        <v>50</v>
      </c>
      <c r="AA166" s="7">
        <v>72</v>
      </c>
      <c r="AB166" s="7">
        <v>85</v>
      </c>
      <c r="AC166" s="7">
        <v>5</v>
      </c>
      <c r="AD166" s="7">
        <v>3</v>
      </c>
      <c r="AE166" s="7">
        <v>5</v>
      </c>
      <c r="AF166" s="7">
        <v>5</v>
      </c>
    </row>
    <row r="167" spans="1:32">
      <c r="A167" s="4" t="s">
        <v>283</v>
      </c>
      <c r="B167" s="4">
        <f t="shared" si="2"/>
        <v>5</v>
      </c>
      <c r="C167" s="5" t="s">
        <v>279</v>
      </c>
      <c r="D167" s="7">
        <v>78</v>
      </c>
      <c r="E167" s="6" t="s">
        <v>887</v>
      </c>
      <c r="F167" s="7">
        <v>180</v>
      </c>
      <c r="G167" s="7">
        <v>72</v>
      </c>
      <c r="H167" s="7" t="s">
        <v>114</v>
      </c>
      <c r="I167" s="7">
        <v>67</v>
      </c>
      <c r="J167" s="7">
        <v>78</v>
      </c>
      <c r="K167" s="7">
        <v>76</v>
      </c>
      <c r="L167" s="7">
        <v>75</v>
      </c>
      <c r="M167" s="7">
        <v>76</v>
      </c>
      <c r="N167" s="7">
        <v>68</v>
      </c>
      <c r="O167" s="7">
        <v>69</v>
      </c>
      <c r="P167" s="7">
        <v>69</v>
      </c>
      <c r="Q167" s="7">
        <v>68</v>
      </c>
      <c r="R167" s="7">
        <v>72</v>
      </c>
      <c r="S167" s="7">
        <v>75</v>
      </c>
      <c r="T167" s="7">
        <v>78</v>
      </c>
      <c r="U167" s="7">
        <v>76</v>
      </c>
      <c r="V167" s="7">
        <v>72</v>
      </c>
      <c r="W167" s="7">
        <v>77</v>
      </c>
      <c r="X167" s="7">
        <v>70</v>
      </c>
      <c r="Y167" s="7">
        <v>50</v>
      </c>
      <c r="Z167" s="7">
        <v>50</v>
      </c>
      <c r="AA167" s="7">
        <v>69</v>
      </c>
      <c r="AB167" s="7">
        <v>77</v>
      </c>
      <c r="AC167" s="7">
        <v>4</v>
      </c>
      <c r="AD167" s="7">
        <v>3</v>
      </c>
      <c r="AE167" s="7">
        <v>4</v>
      </c>
      <c r="AF167" s="7">
        <v>4</v>
      </c>
    </row>
    <row r="168" spans="1:32">
      <c r="A168" s="4" t="s">
        <v>284</v>
      </c>
      <c r="B168" s="4">
        <f t="shared" si="2"/>
        <v>6</v>
      </c>
      <c r="C168" s="5" t="s">
        <v>279</v>
      </c>
      <c r="D168" s="7">
        <v>85</v>
      </c>
      <c r="E168" s="6" t="s">
        <v>883</v>
      </c>
      <c r="F168" s="7">
        <v>173</v>
      </c>
      <c r="G168" s="7">
        <v>65</v>
      </c>
      <c r="H168" s="7" t="s">
        <v>110</v>
      </c>
      <c r="I168" s="7">
        <v>75</v>
      </c>
      <c r="J168" s="7">
        <v>81</v>
      </c>
      <c r="K168" s="7">
        <v>82</v>
      </c>
      <c r="L168" s="7">
        <v>82</v>
      </c>
      <c r="M168" s="7">
        <v>85</v>
      </c>
      <c r="N168" s="7">
        <v>71</v>
      </c>
      <c r="O168" s="7">
        <v>82</v>
      </c>
      <c r="P168" s="7">
        <v>84</v>
      </c>
      <c r="Q168" s="7">
        <v>65</v>
      </c>
      <c r="R168" s="7">
        <v>65</v>
      </c>
      <c r="S168" s="7">
        <v>49</v>
      </c>
      <c r="T168" s="7">
        <v>78</v>
      </c>
      <c r="U168" s="7">
        <v>82</v>
      </c>
      <c r="V168" s="7">
        <v>83</v>
      </c>
      <c r="W168" s="7">
        <v>73</v>
      </c>
      <c r="X168" s="7">
        <v>75</v>
      </c>
      <c r="Y168" s="7">
        <v>50</v>
      </c>
      <c r="Z168" s="7">
        <v>50</v>
      </c>
      <c r="AA168" s="7">
        <v>74</v>
      </c>
      <c r="AB168" s="7">
        <v>85</v>
      </c>
      <c r="AC168" s="7">
        <v>5</v>
      </c>
      <c r="AD168" s="7">
        <v>2</v>
      </c>
      <c r="AE168" s="7">
        <v>5</v>
      </c>
      <c r="AF168" s="7">
        <v>5</v>
      </c>
    </row>
    <row r="169" spans="1:32">
      <c r="A169" s="4" t="s">
        <v>285</v>
      </c>
      <c r="B169" s="4">
        <f t="shared" si="2"/>
        <v>7</v>
      </c>
      <c r="C169" s="5" t="s">
        <v>279</v>
      </c>
      <c r="D169" s="7">
        <v>83</v>
      </c>
      <c r="E169" s="6" t="s">
        <v>883</v>
      </c>
      <c r="F169" s="7">
        <v>186</v>
      </c>
      <c r="G169" s="7">
        <v>78</v>
      </c>
      <c r="H169" s="7" t="s">
        <v>114</v>
      </c>
      <c r="I169" s="7">
        <v>74</v>
      </c>
      <c r="J169" s="7">
        <v>80</v>
      </c>
      <c r="K169" s="7">
        <v>78</v>
      </c>
      <c r="L169" s="7">
        <v>83</v>
      </c>
      <c r="M169" s="7">
        <v>84</v>
      </c>
      <c r="N169" s="7">
        <v>75</v>
      </c>
      <c r="O169" s="7">
        <v>82</v>
      </c>
      <c r="P169" s="7">
        <v>80</v>
      </c>
      <c r="Q169" s="7">
        <v>66</v>
      </c>
      <c r="R169" s="7">
        <v>72</v>
      </c>
      <c r="S169" s="7">
        <v>67</v>
      </c>
      <c r="T169" s="7">
        <v>89</v>
      </c>
      <c r="U169" s="7">
        <v>74</v>
      </c>
      <c r="V169" s="7">
        <v>72</v>
      </c>
      <c r="W169" s="7">
        <v>83</v>
      </c>
      <c r="X169" s="7">
        <v>71</v>
      </c>
      <c r="Y169" s="7">
        <v>50</v>
      </c>
      <c r="Z169" s="7">
        <v>50</v>
      </c>
      <c r="AA169" s="7">
        <v>75</v>
      </c>
      <c r="AB169" s="7">
        <v>81</v>
      </c>
      <c r="AC169" s="7">
        <v>5</v>
      </c>
      <c r="AD169" s="7">
        <v>2</v>
      </c>
      <c r="AE169" s="7">
        <v>4</v>
      </c>
      <c r="AF169" s="7">
        <v>4</v>
      </c>
    </row>
    <row r="170" spans="1:32">
      <c r="A170" s="4" t="s">
        <v>286</v>
      </c>
      <c r="B170" s="4">
        <f t="shared" si="2"/>
        <v>8</v>
      </c>
      <c r="C170" s="5" t="s">
        <v>279</v>
      </c>
      <c r="D170" s="7">
        <v>81</v>
      </c>
      <c r="E170" s="6" t="s">
        <v>885</v>
      </c>
      <c r="F170" s="7">
        <v>178</v>
      </c>
      <c r="G170" s="7">
        <v>80</v>
      </c>
      <c r="H170" s="7" t="s">
        <v>110</v>
      </c>
      <c r="I170" s="7">
        <v>74</v>
      </c>
      <c r="J170" s="7">
        <v>77</v>
      </c>
      <c r="K170" s="7">
        <v>82</v>
      </c>
      <c r="L170" s="7">
        <v>68</v>
      </c>
      <c r="M170" s="7">
        <v>71</v>
      </c>
      <c r="N170" s="7">
        <v>74</v>
      </c>
      <c r="O170" s="7">
        <v>63</v>
      </c>
      <c r="P170" s="7">
        <v>64</v>
      </c>
      <c r="Q170" s="7">
        <v>65</v>
      </c>
      <c r="R170" s="7">
        <v>48</v>
      </c>
      <c r="S170" s="7">
        <v>46</v>
      </c>
      <c r="T170" s="7">
        <v>76</v>
      </c>
      <c r="U170" s="7">
        <v>83</v>
      </c>
      <c r="V170" s="7">
        <v>79</v>
      </c>
      <c r="W170" s="7">
        <v>81</v>
      </c>
      <c r="X170" s="7">
        <v>73</v>
      </c>
      <c r="Y170" s="7">
        <v>50</v>
      </c>
      <c r="Z170" s="7">
        <v>50</v>
      </c>
      <c r="AA170" s="7">
        <v>67</v>
      </c>
      <c r="AB170" s="7">
        <v>75</v>
      </c>
      <c r="AC170" s="7">
        <v>4</v>
      </c>
      <c r="AD170" s="7">
        <v>3</v>
      </c>
      <c r="AE170" s="7">
        <v>5</v>
      </c>
      <c r="AF170" s="7">
        <v>5</v>
      </c>
    </row>
    <row r="171" spans="1:32">
      <c r="A171" s="4" t="s">
        <v>287</v>
      </c>
      <c r="B171" s="4">
        <f t="shared" si="2"/>
        <v>9</v>
      </c>
      <c r="C171" s="5" t="s">
        <v>279</v>
      </c>
      <c r="D171" s="7">
        <v>92</v>
      </c>
      <c r="E171" s="6" t="s">
        <v>883</v>
      </c>
      <c r="F171" s="7">
        <v>180</v>
      </c>
      <c r="G171" s="7">
        <v>80</v>
      </c>
      <c r="H171" s="7" t="s">
        <v>114</v>
      </c>
      <c r="I171" s="7">
        <v>84</v>
      </c>
      <c r="J171" s="7">
        <v>87</v>
      </c>
      <c r="K171" s="7">
        <v>94</v>
      </c>
      <c r="L171" s="7">
        <v>80</v>
      </c>
      <c r="M171" s="7">
        <v>83</v>
      </c>
      <c r="N171" s="7">
        <v>84</v>
      </c>
      <c r="O171" s="7">
        <v>78</v>
      </c>
      <c r="P171" s="7">
        <v>80</v>
      </c>
      <c r="Q171" s="7">
        <v>70</v>
      </c>
      <c r="R171" s="7">
        <v>54</v>
      </c>
      <c r="S171" s="7">
        <v>46</v>
      </c>
      <c r="T171" s="7">
        <v>85</v>
      </c>
      <c r="U171" s="7">
        <v>92</v>
      </c>
      <c r="V171" s="7">
        <v>88</v>
      </c>
      <c r="W171" s="7">
        <v>78</v>
      </c>
      <c r="X171" s="7">
        <v>73</v>
      </c>
      <c r="Y171" s="7">
        <v>50</v>
      </c>
      <c r="Z171" s="7">
        <v>50</v>
      </c>
      <c r="AA171" s="7">
        <v>65</v>
      </c>
      <c r="AB171" s="7">
        <v>76</v>
      </c>
      <c r="AC171" s="7">
        <v>4</v>
      </c>
      <c r="AD171" s="7">
        <v>1</v>
      </c>
      <c r="AE171" s="7">
        <v>4</v>
      </c>
      <c r="AF171" s="7">
        <v>4</v>
      </c>
    </row>
    <row r="172" spans="1:32">
      <c r="A172" s="4" t="s">
        <v>288</v>
      </c>
      <c r="B172" s="4">
        <f t="shared" si="2"/>
        <v>10</v>
      </c>
      <c r="C172" s="5" t="s">
        <v>279</v>
      </c>
      <c r="D172" s="7">
        <v>89</v>
      </c>
      <c r="E172" s="6" t="s">
        <v>883</v>
      </c>
      <c r="F172" s="7">
        <v>175</v>
      </c>
      <c r="G172" s="7">
        <v>74</v>
      </c>
      <c r="H172" s="7" t="s">
        <v>114</v>
      </c>
      <c r="I172" s="7">
        <v>82</v>
      </c>
      <c r="J172" s="7">
        <v>89</v>
      </c>
      <c r="K172" s="7">
        <v>88</v>
      </c>
      <c r="L172" s="7">
        <v>86</v>
      </c>
      <c r="M172" s="7">
        <v>88</v>
      </c>
      <c r="N172" s="7">
        <v>83</v>
      </c>
      <c r="O172" s="7">
        <v>84</v>
      </c>
      <c r="P172" s="7">
        <v>88</v>
      </c>
      <c r="Q172" s="7">
        <v>78</v>
      </c>
      <c r="R172" s="7">
        <v>57</v>
      </c>
      <c r="S172" s="7">
        <v>46</v>
      </c>
      <c r="T172" s="7">
        <v>82</v>
      </c>
      <c r="U172" s="7">
        <v>75</v>
      </c>
      <c r="V172" s="7">
        <v>78</v>
      </c>
      <c r="W172" s="7">
        <v>75</v>
      </c>
      <c r="X172" s="7">
        <v>80</v>
      </c>
      <c r="Y172" s="7">
        <v>50</v>
      </c>
      <c r="Z172" s="7">
        <v>50</v>
      </c>
      <c r="AA172" s="7">
        <v>77</v>
      </c>
      <c r="AB172" s="7">
        <v>77</v>
      </c>
      <c r="AC172" s="7">
        <v>5</v>
      </c>
      <c r="AD172" s="7">
        <v>2</v>
      </c>
      <c r="AE172" s="7">
        <v>4</v>
      </c>
      <c r="AF172" s="7">
        <v>6</v>
      </c>
    </row>
    <row r="173" spans="1:32">
      <c r="A173" s="4" t="s">
        <v>289</v>
      </c>
      <c r="B173" s="4">
        <f t="shared" si="2"/>
        <v>11</v>
      </c>
      <c r="C173" s="5" t="s">
        <v>279</v>
      </c>
      <c r="D173" s="7">
        <v>95</v>
      </c>
      <c r="E173" s="6" t="s">
        <v>885</v>
      </c>
      <c r="F173" s="7">
        <v>183</v>
      </c>
      <c r="G173" s="7">
        <v>71</v>
      </c>
      <c r="H173" s="7" t="s">
        <v>114</v>
      </c>
      <c r="I173" s="7">
        <v>91</v>
      </c>
      <c r="J173" s="7">
        <v>89</v>
      </c>
      <c r="K173" s="7">
        <v>87</v>
      </c>
      <c r="L173" s="7">
        <v>85</v>
      </c>
      <c r="M173" s="7">
        <v>84</v>
      </c>
      <c r="N173" s="7">
        <v>95</v>
      </c>
      <c r="O173" s="7">
        <v>80</v>
      </c>
      <c r="P173" s="7">
        <v>90</v>
      </c>
      <c r="Q173" s="7">
        <v>75</v>
      </c>
      <c r="R173" s="7">
        <v>52</v>
      </c>
      <c r="S173" s="7">
        <v>46</v>
      </c>
      <c r="T173" s="7">
        <v>89</v>
      </c>
      <c r="U173" s="7">
        <v>82</v>
      </c>
      <c r="V173" s="7">
        <v>82</v>
      </c>
      <c r="W173" s="7">
        <v>82</v>
      </c>
      <c r="X173" s="7">
        <v>74</v>
      </c>
      <c r="Y173" s="7">
        <v>50</v>
      </c>
      <c r="Z173" s="7">
        <v>50</v>
      </c>
      <c r="AA173" s="7">
        <v>75</v>
      </c>
      <c r="AB173" s="7">
        <v>77</v>
      </c>
      <c r="AC173" s="7">
        <v>6</v>
      </c>
      <c r="AD173" s="7">
        <v>2</v>
      </c>
      <c r="AE173" s="7">
        <v>5</v>
      </c>
      <c r="AF173" s="7">
        <v>7</v>
      </c>
    </row>
    <row r="174" spans="1:32">
      <c r="A174" s="4" t="s">
        <v>290</v>
      </c>
      <c r="B174" s="4">
        <f t="shared" si="2"/>
        <v>12</v>
      </c>
      <c r="C174" s="5" t="s">
        <v>279</v>
      </c>
      <c r="D174" s="7">
        <v>85</v>
      </c>
      <c r="E174" s="6" t="s">
        <v>886</v>
      </c>
      <c r="F174" s="7">
        <v>194</v>
      </c>
      <c r="G174" s="7">
        <v>84</v>
      </c>
      <c r="H174" s="7" t="s">
        <v>110</v>
      </c>
      <c r="I174" s="7">
        <v>40</v>
      </c>
      <c r="J174" s="7">
        <v>55</v>
      </c>
      <c r="K174" s="7">
        <v>56</v>
      </c>
      <c r="L174" s="7">
        <v>60</v>
      </c>
      <c r="M174" s="7">
        <v>62</v>
      </c>
      <c r="N174" s="7">
        <v>49</v>
      </c>
      <c r="O174" s="7">
        <v>45</v>
      </c>
      <c r="P174" s="7">
        <v>48</v>
      </c>
      <c r="Q174" s="7">
        <v>47</v>
      </c>
      <c r="R174" s="7">
        <v>44</v>
      </c>
      <c r="S174" s="7">
        <v>41</v>
      </c>
      <c r="T174" s="7">
        <v>80</v>
      </c>
      <c r="U174" s="7">
        <v>67</v>
      </c>
      <c r="V174" s="7">
        <v>67</v>
      </c>
      <c r="W174" s="7">
        <v>85</v>
      </c>
      <c r="X174" s="7">
        <v>78</v>
      </c>
      <c r="Y174" s="7">
        <v>87</v>
      </c>
      <c r="Z174" s="7">
        <v>87</v>
      </c>
      <c r="AA174" s="7">
        <v>67</v>
      </c>
      <c r="AB174" s="7">
        <v>63</v>
      </c>
      <c r="AC174" s="7">
        <v>4</v>
      </c>
      <c r="AD174" s="7">
        <v>2</v>
      </c>
      <c r="AE174" s="7">
        <v>4</v>
      </c>
      <c r="AF174" s="7">
        <v>5</v>
      </c>
    </row>
    <row r="175" spans="1:32">
      <c r="A175" s="4" t="s">
        <v>291</v>
      </c>
      <c r="B175" s="4">
        <f t="shared" si="2"/>
        <v>13</v>
      </c>
      <c r="C175" s="5" t="s">
        <v>279</v>
      </c>
      <c r="D175" s="7">
        <v>84</v>
      </c>
      <c r="E175" s="6" t="s">
        <v>886</v>
      </c>
      <c r="F175" s="7">
        <v>183</v>
      </c>
      <c r="G175" s="7">
        <v>84</v>
      </c>
      <c r="H175" s="7" t="s">
        <v>110</v>
      </c>
      <c r="I175" s="7">
        <v>41</v>
      </c>
      <c r="J175" s="7">
        <v>55</v>
      </c>
      <c r="K175" s="7">
        <v>56</v>
      </c>
      <c r="L175" s="7">
        <v>60</v>
      </c>
      <c r="M175" s="7">
        <v>61</v>
      </c>
      <c r="N175" s="7">
        <v>45</v>
      </c>
      <c r="O175" s="7">
        <v>45</v>
      </c>
      <c r="P175" s="7">
        <v>45</v>
      </c>
      <c r="Q175" s="7">
        <v>55</v>
      </c>
      <c r="R175" s="7">
        <v>45</v>
      </c>
      <c r="S175" s="7">
        <v>42</v>
      </c>
      <c r="T175" s="7">
        <v>79</v>
      </c>
      <c r="U175" s="7">
        <v>70</v>
      </c>
      <c r="V175" s="7">
        <v>72</v>
      </c>
      <c r="W175" s="7">
        <v>82</v>
      </c>
      <c r="X175" s="7">
        <v>82</v>
      </c>
      <c r="Y175" s="7">
        <v>87</v>
      </c>
      <c r="Z175" s="7">
        <v>85</v>
      </c>
      <c r="AA175" s="7">
        <v>76</v>
      </c>
      <c r="AB175" s="7">
        <v>60</v>
      </c>
      <c r="AC175" s="7">
        <v>5</v>
      </c>
      <c r="AD175" s="7">
        <v>3</v>
      </c>
      <c r="AE175" s="7">
        <v>4</v>
      </c>
      <c r="AF175" s="7">
        <v>4</v>
      </c>
    </row>
    <row r="176" spans="1:32">
      <c r="A176" s="4" t="s">
        <v>292</v>
      </c>
      <c r="B176" s="4">
        <f t="shared" si="2"/>
        <v>14</v>
      </c>
      <c r="C176" s="5" t="s">
        <v>279</v>
      </c>
      <c r="D176" s="7">
        <v>83</v>
      </c>
      <c r="E176" s="6" t="s">
        <v>887</v>
      </c>
      <c r="F176" s="7">
        <v>181</v>
      </c>
      <c r="G176" s="7">
        <v>79</v>
      </c>
      <c r="H176" s="7" t="s">
        <v>110</v>
      </c>
      <c r="I176" s="7">
        <v>63</v>
      </c>
      <c r="J176" s="7">
        <v>72</v>
      </c>
      <c r="K176" s="7">
        <v>73</v>
      </c>
      <c r="L176" s="7">
        <v>74</v>
      </c>
      <c r="M176" s="7">
        <v>72</v>
      </c>
      <c r="N176" s="7">
        <v>63</v>
      </c>
      <c r="O176" s="7">
        <v>73</v>
      </c>
      <c r="P176" s="7">
        <v>65</v>
      </c>
      <c r="Q176" s="7">
        <v>77</v>
      </c>
      <c r="R176" s="7">
        <v>77</v>
      </c>
      <c r="S176" s="7">
        <v>84</v>
      </c>
      <c r="T176" s="7">
        <v>85</v>
      </c>
      <c r="U176" s="7">
        <v>75</v>
      </c>
      <c r="V176" s="7">
        <v>73</v>
      </c>
      <c r="W176" s="7">
        <v>87</v>
      </c>
      <c r="X176" s="7">
        <v>81</v>
      </c>
      <c r="Y176" s="7">
        <v>50</v>
      </c>
      <c r="Z176" s="7">
        <v>50</v>
      </c>
      <c r="AA176" s="7">
        <v>79</v>
      </c>
      <c r="AB176" s="7">
        <v>76</v>
      </c>
      <c r="AC176" s="7">
        <v>4</v>
      </c>
      <c r="AD176" s="7">
        <v>2</v>
      </c>
      <c r="AE176" s="7">
        <v>5</v>
      </c>
      <c r="AF176" s="7">
        <v>5</v>
      </c>
    </row>
    <row r="177" spans="1:33">
      <c r="A177" s="4" t="s">
        <v>293</v>
      </c>
      <c r="B177" s="4">
        <f t="shared" si="2"/>
        <v>15</v>
      </c>
      <c r="C177" s="5" t="s">
        <v>279</v>
      </c>
      <c r="D177" s="7">
        <v>84</v>
      </c>
      <c r="E177" s="6" t="s">
        <v>887</v>
      </c>
      <c r="F177" s="7">
        <v>183</v>
      </c>
      <c r="G177" s="7">
        <v>82</v>
      </c>
      <c r="H177" s="7" t="s">
        <v>114</v>
      </c>
      <c r="I177" s="7">
        <v>62</v>
      </c>
      <c r="J177" s="7">
        <v>72</v>
      </c>
      <c r="K177" s="7">
        <v>70</v>
      </c>
      <c r="L177" s="7">
        <v>72</v>
      </c>
      <c r="M177" s="7">
        <v>72</v>
      </c>
      <c r="N177" s="7">
        <v>58</v>
      </c>
      <c r="O177" s="7">
        <v>64</v>
      </c>
      <c r="P177" s="7">
        <v>69</v>
      </c>
      <c r="Q177" s="7">
        <v>80</v>
      </c>
      <c r="R177" s="7">
        <v>81</v>
      </c>
      <c r="S177" s="7">
        <v>81</v>
      </c>
      <c r="T177" s="7">
        <v>81</v>
      </c>
      <c r="U177" s="7">
        <v>85</v>
      </c>
      <c r="V177" s="7">
        <v>71</v>
      </c>
      <c r="W177" s="7">
        <v>80</v>
      </c>
      <c r="X177" s="7">
        <v>82</v>
      </c>
      <c r="Y177" s="7">
        <v>50</v>
      </c>
      <c r="Z177" s="7">
        <v>50</v>
      </c>
      <c r="AA177" s="7">
        <v>75</v>
      </c>
      <c r="AB177" s="7">
        <v>82</v>
      </c>
      <c r="AC177" s="7">
        <v>7</v>
      </c>
      <c r="AD177" s="7">
        <v>2</v>
      </c>
      <c r="AE177" s="7">
        <v>4</v>
      </c>
      <c r="AF177" s="7">
        <v>5</v>
      </c>
    </row>
    <row r="178" spans="1:33">
      <c r="A178" s="4" t="s">
        <v>294</v>
      </c>
      <c r="B178" s="4">
        <f t="shared" si="2"/>
        <v>16</v>
      </c>
      <c r="C178" s="5" t="s">
        <v>279</v>
      </c>
      <c r="D178" s="7">
        <v>80</v>
      </c>
      <c r="E178" s="6" t="s">
        <v>887</v>
      </c>
      <c r="F178" s="7">
        <v>180</v>
      </c>
      <c r="G178" s="7">
        <v>70</v>
      </c>
      <c r="H178" s="7" t="s">
        <v>110</v>
      </c>
      <c r="I178" s="7">
        <v>69</v>
      </c>
      <c r="J178" s="7">
        <v>75</v>
      </c>
      <c r="K178" s="7">
        <v>74</v>
      </c>
      <c r="L178" s="7">
        <v>73</v>
      </c>
      <c r="M178" s="7">
        <v>73</v>
      </c>
      <c r="N178" s="7">
        <v>66</v>
      </c>
      <c r="O178" s="7">
        <v>59</v>
      </c>
      <c r="P178" s="7">
        <v>56</v>
      </c>
      <c r="Q178" s="7">
        <v>73</v>
      </c>
      <c r="R178" s="7">
        <v>72</v>
      </c>
      <c r="S178" s="7">
        <v>75</v>
      </c>
      <c r="T178" s="7">
        <v>77</v>
      </c>
      <c r="U178" s="7">
        <v>82</v>
      </c>
      <c r="V178" s="7">
        <v>75</v>
      </c>
      <c r="W178" s="7">
        <v>76</v>
      </c>
      <c r="X178" s="7">
        <v>78</v>
      </c>
      <c r="Y178" s="7">
        <v>50</v>
      </c>
      <c r="Z178" s="7">
        <v>50</v>
      </c>
      <c r="AA178" s="7">
        <v>68</v>
      </c>
      <c r="AB178" s="7">
        <v>83</v>
      </c>
      <c r="AC178" s="7">
        <v>4</v>
      </c>
      <c r="AD178" s="7">
        <v>3</v>
      </c>
      <c r="AE178" s="7">
        <v>5</v>
      </c>
      <c r="AF178" s="7">
        <v>5</v>
      </c>
    </row>
    <row r="179" spans="1:33">
      <c r="A179" s="4" t="s">
        <v>295</v>
      </c>
      <c r="B179" s="4">
        <f t="shared" si="2"/>
        <v>17</v>
      </c>
      <c r="C179" s="5" t="s">
        <v>279</v>
      </c>
      <c r="D179" s="7">
        <v>79</v>
      </c>
      <c r="E179" s="6" t="s">
        <v>883</v>
      </c>
      <c r="F179" s="7">
        <v>169</v>
      </c>
      <c r="G179" s="7">
        <v>68</v>
      </c>
      <c r="H179" s="7" t="s">
        <v>110</v>
      </c>
      <c r="I179" s="7">
        <v>71</v>
      </c>
      <c r="J179" s="7">
        <v>77</v>
      </c>
      <c r="K179" s="7">
        <v>74</v>
      </c>
      <c r="L179" s="7">
        <v>81</v>
      </c>
      <c r="M179" s="7">
        <v>79</v>
      </c>
      <c r="N179" s="7">
        <v>66</v>
      </c>
      <c r="O179" s="7">
        <v>73</v>
      </c>
      <c r="P179" s="7">
        <v>72</v>
      </c>
      <c r="Q179" s="7">
        <v>66</v>
      </c>
      <c r="R179" s="7">
        <v>71</v>
      </c>
      <c r="S179" s="7">
        <v>65</v>
      </c>
      <c r="T179" s="7">
        <v>77</v>
      </c>
      <c r="U179" s="7">
        <v>75</v>
      </c>
      <c r="V179" s="7">
        <v>79</v>
      </c>
      <c r="W179" s="7">
        <v>74</v>
      </c>
      <c r="X179" s="7">
        <v>71</v>
      </c>
      <c r="Y179" s="7">
        <v>50</v>
      </c>
      <c r="Z179" s="7">
        <v>50</v>
      </c>
      <c r="AA179" s="7">
        <v>66</v>
      </c>
      <c r="AB179" s="7">
        <v>80</v>
      </c>
      <c r="AC179" s="7">
        <v>5</v>
      </c>
      <c r="AD179" s="7">
        <v>3</v>
      </c>
      <c r="AE179" s="7">
        <v>5</v>
      </c>
      <c r="AF179" s="7">
        <v>5</v>
      </c>
    </row>
    <row r="180" spans="1:33">
      <c r="A180" s="4" t="s">
        <v>296</v>
      </c>
      <c r="B180" s="4">
        <f t="shared" si="2"/>
        <v>18</v>
      </c>
      <c r="C180" s="5" t="s">
        <v>279</v>
      </c>
      <c r="D180" s="7">
        <v>83</v>
      </c>
      <c r="E180" s="6" t="s">
        <v>883</v>
      </c>
      <c r="F180" s="7">
        <v>174</v>
      </c>
      <c r="G180" s="7">
        <v>76</v>
      </c>
      <c r="H180" s="7" t="s">
        <v>110</v>
      </c>
      <c r="I180" s="7">
        <v>77</v>
      </c>
      <c r="J180" s="7">
        <v>85</v>
      </c>
      <c r="K180" s="7">
        <v>88</v>
      </c>
      <c r="L180" s="7">
        <v>81</v>
      </c>
      <c r="M180" s="7">
        <v>77</v>
      </c>
      <c r="N180" s="7">
        <v>73</v>
      </c>
      <c r="O180" s="7">
        <v>76</v>
      </c>
      <c r="P180" s="7">
        <v>76</v>
      </c>
      <c r="Q180" s="7">
        <v>65</v>
      </c>
      <c r="R180" s="7">
        <v>65</v>
      </c>
      <c r="S180" s="7">
        <v>54</v>
      </c>
      <c r="T180" s="7">
        <v>75</v>
      </c>
      <c r="U180" s="7">
        <v>77</v>
      </c>
      <c r="V180" s="7">
        <v>83</v>
      </c>
      <c r="W180" s="7">
        <v>72</v>
      </c>
      <c r="X180" s="7">
        <v>75</v>
      </c>
      <c r="Y180" s="7">
        <v>50</v>
      </c>
      <c r="Z180" s="7">
        <v>50</v>
      </c>
      <c r="AA180" s="7">
        <v>65</v>
      </c>
      <c r="AB180" s="7">
        <v>84</v>
      </c>
      <c r="AC180" s="7">
        <v>5</v>
      </c>
      <c r="AD180" s="7">
        <v>3</v>
      </c>
      <c r="AE180" s="7">
        <v>6</v>
      </c>
      <c r="AF180" s="7">
        <v>6</v>
      </c>
    </row>
    <row r="181" spans="1:33">
      <c r="A181" s="4" t="s">
        <v>297</v>
      </c>
      <c r="B181" s="4">
        <f t="shared" si="2"/>
        <v>19</v>
      </c>
      <c r="C181" s="5" t="s">
        <v>279</v>
      </c>
      <c r="D181" s="7">
        <v>90</v>
      </c>
      <c r="E181" s="6" t="s">
        <v>883</v>
      </c>
      <c r="F181" s="7">
        <v>170</v>
      </c>
      <c r="G181" s="7">
        <v>67</v>
      </c>
      <c r="H181" s="7" t="s">
        <v>110</v>
      </c>
      <c r="I181" s="7">
        <v>81</v>
      </c>
      <c r="J181" s="7">
        <v>88</v>
      </c>
      <c r="K181" s="7">
        <v>84</v>
      </c>
      <c r="L181" s="7">
        <v>90</v>
      </c>
      <c r="M181" s="7">
        <v>95</v>
      </c>
      <c r="N181" s="7">
        <v>83</v>
      </c>
      <c r="O181" s="7">
        <v>93</v>
      </c>
      <c r="P181" s="7">
        <v>93</v>
      </c>
      <c r="Q181" s="7">
        <v>66</v>
      </c>
      <c r="R181" s="7">
        <v>60</v>
      </c>
      <c r="S181" s="7">
        <v>53</v>
      </c>
      <c r="T181" s="7">
        <v>88</v>
      </c>
      <c r="U181" s="7">
        <v>74</v>
      </c>
      <c r="V181" s="7">
        <v>83</v>
      </c>
      <c r="W181" s="7">
        <v>73</v>
      </c>
      <c r="X181" s="7">
        <v>71</v>
      </c>
      <c r="Y181" s="7">
        <v>50</v>
      </c>
      <c r="Z181" s="7">
        <v>50</v>
      </c>
      <c r="AA181" s="7">
        <v>76</v>
      </c>
      <c r="AB181" s="7">
        <v>81</v>
      </c>
      <c r="AC181" s="7">
        <v>4</v>
      </c>
      <c r="AD181" s="7">
        <v>2</v>
      </c>
      <c r="AE181" s="7">
        <v>6</v>
      </c>
      <c r="AF181" s="7">
        <v>8</v>
      </c>
    </row>
    <row r="182" spans="1:33">
      <c r="A182" s="4" t="s">
        <v>298</v>
      </c>
      <c r="B182" s="4">
        <f t="shared" si="2"/>
        <v>20</v>
      </c>
      <c r="C182" s="5" t="s">
        <v>279</v>
      </c>
      <c r="D182" s="7">
        <v>85</v>
      </c>
      <c r="E182" s="6" t="s">
        <v>883</v>
      </c>
      <c r="F182" s="7">
        <v>185</v>
      </c>
      <c r="G182" s="7">
        <v>76</v>
      </c>
      <c r="H182" s="7" t="s">
        <v>110</v>
      </c>
      <c r="I182" s="7">
        <v>78</v>
      </c>
      <c r="J182" s="7">
        <v>89</v>
      </c>
      <c r="K182" s="7">
        <v>83</v>
      </c>
      <c r="L182" s="7">
        <v>82</v>
      </c>
      <c r="M182" s="7">
        <v>80</v>
      </c>
      <c r="N182" s="7">
        <v>81</v>
      </c>
      <c r="O182" s="7">
        <v>77</v>
      </c>
      <c r="P182" s="7">
        <v>73</v>
      </c>
      <c r="Q182" s="7">
        <v>80</v>
      </c>
      <c r="R182" s="7">
        <v>60</v>
      </c>
      <c r="S182" s="7">
        <v>48</v>
      </c>
      <c r="T182" s="7">
        <v>82</v>
      </c>
      <c r="U182" s="7">
        <v>76</v>
      </c>
      <c r="V182" s="7">
        <v>74</v>
      </c>
      <c r="W182" s="7">
        <v>77</v>
      </c>
      <c r="X182" s="7">
        <v>75</v>
      </c>
      <c r="Y182" s="7">
        <v>50</v>
      </c>
      <c r="Z182" s="7">
        <v>50</v>
      </c>
      <c r="AA182" s="7">
        <v>73</v>
      </c>
      <c r="AB182" s="7">
        <v>78</v>
      </c>
      <c r="AC182" s="7">
        <v>5</v>
      </c>
      <c r="AD182" s="7">
        <v>2</v>
      </c>
      <c r="AE182" s="7">
        <v>5</v>
      </c>
      <c r="AF182" s="7">
        <v>6</v>
      </c>
    </row>
    <row r="183" spans="1:33">
      <c r="A183" s="4" t="s">
        <v>299</v>
      </c>
      <c r="B183" s="4">
        <f t="shared" si="2"/>
        <v>21</v>
      </c>
      <c r="C183" s="5" t="s">
        <v>279</v>
      </c>
      <c r="D183" s="7">
        <v>81</v>
      </c>
      <c r="E183" s="6" t="s">
        <v>885</v>
      </c>
      <c r="F183" s="7">
        <v>183</v>
      </c>
      <c r="G183" s="7">
        <v>83</v>
      </c>
      <c r="H183" s="7" t="s">
        <v>110</v>
      </c>
      <c r="I183" s="7">
        <v>83</v>
      </c>
      <c r="J183" s="7">
        <v>80</v>
      </c>
      <c r="K183" s="7">
        <v>74</v>
      </c>
      <c r="L183" s="7">
        <v>75</v>
      </c>
      <c r="M183" s="7">
        <v>75</v>
      </c>
      <c r="N183" s="7">
        <v>82</v>
      </c>
      <c r="O183" s="7">
        <v>73</v>
      </c>
      <c r="P183" s="7">
        <v>70</v>
      </c>
      <c r="Q183" s="7">
        <v>81</v>
      </c>
      <c r="R183" s="7">
        <v>63</v>
      </c>
      <c r="S183" s="7">
        <v>51</v>
      </c>
      <c r="T183" s="7">
        <v>80</v>
      </c>
      <c r="U183" s="7">
        <v>77</v>
      </c>
      <c r="V183" s="7">
        <v>75</v>
      </c>
      <c r="W183" s="7">
        <v>83</v>
      </c>
      <c r="X183" s="7">
        <v>77</v>
      </c>
      <c r="Y183" s="7">
        <v>50</v>
      </c>
      <c r="Z183" s="7">
        <v>50</v>
      </c>
      <c r="AA183" s="7">
        <v>83</v>
      </c>
      <c r="AB183" s="7">
        <v>84</v>
      </c>
      <c r="AC183" s="7">
        <v>8</v>
      </c>
      <c r="AD183" s="7">
        <v>3</v>
      </c>
      <c r="AE183" s="7">
        <v>4</v>
      </c>
      <c r="AF183" s="7">
        <v>5</v>
      </c>
    </row>
    <row r="184" spans="1:33">
      <c r="A184" s="4" t="s">
        <v>300</v>
      </c>
      <c r="B184" s="4">
        <f t="shared" si="2"/>
        <v>22</v>
      </c>
      <c r="C184" s="5" t="s">
        <v>279</v>
      </c>
      <c r="D184" s="7">
        <v>79</v>
      </c>
      <c r="E184" s="6" t="s">
        <v>885</v>
      </c>
      <c r="F184" s="7">
        <v>172</v>
      </c>
      <c r="G184" s="7">
        <v>73</v>
      </c>
      <c r="H184" s="7" t="s">
        <v>110</v>
      </c>
      <c r="I184" s="7">
        <v>71</v>
      </c>
      <c r="J184" s="7">
        <v>75</v>
      </c>
      <c r="K184" s="7">
        <v>79</v>
      </c>
      <c r="L184" s="7">
        <v>68</v>
      </c>
      <c r="M184" s="7">
        <v>69</v>
      </c>
      <c r="N184" s="7">
        <v>72</v>
      </c>
      <c r="O184" s="7">
        <v>61</v>
      </c>
      <c r="P184" s="7">
        <v>62</v>
      </c>
      <c r="Q184" s="7">
        <v>67</v>
      </c>
      <c r="R184" s="7">
        <v>50</v>
      </c>
      <c r="S184" s="7">
        <v>53</v>
      </c>
      <c r="T184" s="7">
        <v>76</v>
      </c>
      <c r="U184" s="7">
        <v>83</v>
      </c>
      <c r="V184" s="7">
        <v>81</v>
      </c>
      <c r="W184" s="7">
        <v>73</v>
      </c>
      <c r="X184" s="7">
        <v>76</v>
      </c>
      <c r="Y184" s="7">
        <v>50</v>
      </c>
      <c r="Z184" s="7">
        <v>50</v>
      </c>
      <c r="AA184" s="7">
        <v>65</v>
      </c>
      <c r="AB184" s="7">
        <v>76</v>
      </c>
      <c r="AC184" s="7">
        <v>4</v>
      </c>
      <c r="AD184" s="7">
        <v>3</v>
      </c>
      <c r="AE184" s="7">
        <v>5</v>
      </c>
      <c r="AF184" s="7">
        <v>5</v>
      </c>
    </row>
    <row r="185" spans="1:33">
      <c r="A185" s="4" t="s">
        <v>301</v>
      </c>
      <c r="B185" s="4">
        <f t="shared" si="2"/>
        <v>23</v>
      </c>
      <c r="C185" s="5" t="s">
        <v>279</v>
      </c>
      <c r="D185" s="7">
        <v>88</v>
      </c>
      <c r="E185" s="6" t="s">
        <v>885</v>
      </c>
      <c r="F185" s="7">
        <v>186</v>
      </c>
      <c r="G185" s="7">
        <v>78</v>
      </c>
      <c r="H185" s="7" t="s">
        <v>110</v>
      </c>
      <c r="I185" s="7">
        <v>86</v>
      </c>
      <c r="J185" s="7">
        <v>82</v>
      </c>
      <c r="K185" s="7">
        <v>75</v>
      </c>
      <c r="L185" s="7">
        <v>73</v>
      </c>
      <c r="M185" s="7">
        <v>70</v>
      </c>
      <c r="N185" s="7">
        <v>90</v>
      </c>
      <c r="O185" s="7">
        <v>74</v>
      </c>
      <c r="P185" s="7">
        <v>69</v>
      </c>
      <c r="Q185" s="7">
        <v>93</v>
      </c>
      <c r="R185" s="7">
        <v>58</v>
      </c>
      <c r="S185" s="7">
        <v>50</v>
      </c>
      <c r="T185" s="7">
        <v>78</v>
      </c>
      <c r="U185" s="7">
        <v>76</v>
      </c>
      <c r="V185" s="7">
        <v>75</v>
      </c>
      <c r="W185" s="7">
        <v>84</v>
      </c>
      <c r="X185" s="7">
        <v>77</v>
      </c>
      <c r="Y185" s="7">
        <v>50</v>
      </c>
      <c r="Z185" s="7">
        <v>50</v>
      </c>
      <c r="AA185" s="7">
        <v>74</v>
      </c>
      <c r="AB185" s="7">
        <v>77</v>
      </c>
      <c r="AC185" s="7">
        <v>6</v>
      </c>
      <c r="AD185" s="7">
        <v>2</v>
      </c>
      <c r="AE185" s="7">
        <v>5</v>
      </c>
      <c r="AF185" s="7">
        <v>6</v>
      </c>
    </row>
    <row r="186" spans="1:33">
      <c r="A186" s="4" t="s">
        <v>302</v>
      </c>
      <c r="B186" s="4">
        <f t="shared" si="2"/>
        <v>1</v>
      </c>
      <c r="C186" s="5" t="s">
        <v>303</v>
      </c>
      <c r="D186" s="7">
        <v>85</v>
      </c>
      <c r="E186" s="6" t="s">
        <v>886</v>
      </c>
      <c r="F186" s="7">
        <v>183</v>
      </c>
      <c r="G186" s="7">
        <v>79</v>
      </c>
      <c r="H186" s="7" t="s">
        <v>110</v>
      </c>
      <c r="I186" s="7">
        <v>41</v>
      </c>
      <c r="J186" s="7">
        <v>55</v>
      </c>
      <c r="K186" s="7">
        <v>55</v>
      </c>
      <c r="L186" s="7">
        <v>57</v>
      </c>
      <c r="M186" s="7">
        <v>60</v>
      </c>
      <c r="N186" s="7">
        <v>45</v>
      </c>
      <c r="O186" s="7">
        <v>45</v>
      </c>
      <c r="P186" s="7">
        <v>45</v>
      </c>
      <c r="Q186" s="7">
        <v>55</v>
      </c>
      <c r="R186" s="7">
        <v>42</v>
      </c>
      <c r="S186" s="7">
        <v>43</v>
      </c>
      <c r="T186" s="7">
        <v>81</v>
      </c>
      <c r="U186" s="7">
        <v>68</v>
      </c>
      <c r="V186" s="7">
        <v>75</v>
      </c>
      <c r="W186" s="7">
        <v>84</v>
      </c>
      <c r="X186" s="7">
        <v>77</v>
      </c>
      <c r="Y186" s="7">
        <v>89</v>
      </c>
      <c r="Z186" s="7">
        <v>85</v>
      </c>
      <c r="AA186" s="7">
        <v>80</v>
      </c>
      <c r="AB186" s="7">
        <v>62</v>
      </c>
      <c r="AC186" s="7">
        <v>6</v>
      </c>
      <c r="AD186" s="7">
        <v>3</v>
      </c>
      <c r="AE186" s="7">
        <v>4</v>
      </c>
      <c r="AF186" s="7">
        <v>4</v>
      </c>
    </row>
    <row r="187" spans="1:33">
      <c r="A187" s="4" t="s">
        <v>304</v>
      </c>
      <c r="B187" s="4">
        <f t="shared" si="2"/>
        <v>2</v>
      </c>
      <c r="C187" s="5" t="s">
        <v>303</v>
      </c>
      <c r="D187" s="7">
        <v>85</v>
      </c>
      <c r="E187" s="6" t="s">
        <v>887</v>
      </c>
      <c r="F187" s="7">
        <v>187</v>
      </c>
      <c r="G187" s="7">
        <v>82</v>
      </c>
      <c r="H187" s="7" t="s">
        <v>110</v>
      </c>
      <c r="I187" s="7">
        <v>63</v>
      </c>
      <c r="J187" s="7">
        <v>68</v>
      </c>
      <c r="K187" s="7">
        <v>65</v>
      </c>
      <c r="L187" s="7">
        <v>66</v>
      </c>
      <c r="M187" s="7">
        <v>67</v>
      </c>
      <c r="N187" s="7">
        <v>60</v>
      </c>
      <c r="O187" s="7">
        <v>62</v>
      </c>
      <c r="P187" s="7">
        <v>61</v>
      </c>
      <c r="Q187" s="7">
        <v>75</v>
      </c>
      <c r="R187" s="7">
        <v>82</v>
      </c>
      <c r="S187" s="7">
        <v>85</v>
      </c>
      <c r="T187" s="7">
        <v>79</v>
      </c>
      <c r="U187" s="7">
        <v>84</v>
      </c>
      <c r="V187" s="7">
        <v>78</v>
      </c>
      <c r="W187" s="7">
        <v>85</v>
      </c>
      <c r="X187" s="7">
        <v>81</v>
      </c>
      <c r="Y187" s="7">
        <v>50</v>
      </c>
      <c r="Z187" s="7">
        <v>50</v>
      </c>
      <c r="AA187" s="7">
        <v>72</v>
      </c>
      <c r="AB187" s="7">
        <v>80</v>
      </c>
      <c r="AC187" s="7">
        <v>5</v>
      </c>
      <c r="AD187" s="7">
        <v>3</v>
      </c>
      <c r="AE187" s="7">
        <v>4</v>
      </c>
      <c r="AF187" s="7">
        <v>4</v>
      </c>
    </row>
    <row r="188" spans="1:33">
      <c r="A188" s="4" t="s">
        <v>305</v>
      </c>
      <c r="B188" s="4">
        <f t="shared" si="2"/>
        <v>3</v>
      </c>
      <c r="C188" s="5" t="s">
        <v>303</v>
      </c>
      <c r="D188" s="7">
        <v>83</v>
      </c>
      <c r="E188" s="6" t="s">
        <v>887</v>
      </c>
      <c r="F188" s="7">
        <v>186</v>
      </c>
      <c r="G188" s="7">
        <v>83</v>
      </c>
      <c r="H188" s="7" t="s">
        <v>114</v>
      </c>
      <c r="I188" s="7">
        <v>65</v>
      </c>
      <c r="J188" s="7">
        <v>77</v>
      </c>
      <c r="K188" s="7">
        <v>72</v>
      </c>
      <c r="L188" s="7">
        <v>69</v>
      </c>
      <c r="M188" s="7">
        <v>71</v>
      </c>
      <c r="N188" s="7">
        <v>62</v>
      </c>
      <c r="O188" s="7">
        <v>74</v>
      </c>
      <c r="P188" s="7">
        <v>70</v>
      </c>
      <c r="Q188" s="7">
        <v>80</v>
      </c>
      <c r="R188" s="7">
        <v>82</v>
      </c>
      <c r="S188" s="7">
        <v>82</v>
      </c>
      <c r="T188" s="7">
        <v>78</v>
      </c>
      <c r="U188" s="7">
        <v>73</v>
      </c>
      <c r="V188" s="7">
        <v>67</v>
      </c>
      <c r="W188" s="7">
        <v>81</v>
      </c>
      <c r="X188" s="7">
        <v>83</v>
      </c>
      <c r="Y188" s="7">
        <v>50</v>
      </c>
      <c r="Z188" s="7">
        <v>50</v>
      </c>
      <c r="AA188" s="7">
        <v>81</v>
      </c>
      <c r="AB188" s="7">
        <v>75</v>
      </c>
      <c r="AC188" s="7">
        <v>5</v>
      </c>
      <c r="AD188" s="7">
        <v>2</v>
      </c>
      <c r="AE188" s="7">
        <v>5</v>
      </c>
      <c r="AF188" s="7">
        <v>5</v>
      </c>
    </row>
    <row r="189" spans="1:33">
      <c r="A189" s="4" t="s">
        <v>306</v>
      </c>
      <c r="B189" s="4">
        <f t="shared" si="2"/>
        <v>4</v>
      </c>
      <c r="C189" s="5" t="s">
        <v>303</v>
      </c>
      <c r="D189" s="7">
        <v>85</v>
      </c>
      <c r="E189" s="6" t="s">
        <v>887</v>
      </c>
      <c r="F189" s="7">
        <v>172</v>
      </c>
      <c r="G189" s="7">
        <v>72</v>
      </c>
      <c r="H189" s="7" t="s">
        <v>110</v>
      </c>
      <c r="I189" s="7">
        <v>77</v>
      </c>
      <c r="J189" s="7">
        <v>81</v>
      </c>
      <c r="K189" s="7">
        <v>83</v>
      </c>
      <c r="L189" s="7">
        <v>73</v>
      </c>
      <c r="M189" s="7">
        <v>73</v>
      </c>
      <c r="N189" s="7">
        <v>66</v>
      </c>
      <c r="O189" s="7">
        <v>65</v>
      </c>
      <c r="P189" s="7">
        <v>74</v>
      </c>
      <c r="Q189" s="7">
        <v>72</v>
      </c>
      <c r="R189" s="7">
        <v>73</v>
      </c>
      <c r="S189" s="7">
        <v>67</v>
      </c>
      <c r="T189" s="7">
        <v>78</v>
      </c>
      <c r="U189" s="7">
        <v>88</v>
      </c>
      <c r="V189" s="7">
        <v>86</v>
      </c>
      <c r="W189" s="7">
        <v>83</v>
      </c>
      <c r="X189" s="7">
        <v>76</v>
      </c>
      <c r="Y189" s="7">
        <v>50</v>
      </c>
      <c r="Z189" s="7">
        <v>50</v>
      </c>
      <c r="AA189" s="7">
        <v>75</v>
      </c>
      <c r="AB189" s="7">
        <v>87</v>
      </c>
      <c r="AC189" s="7">
        <v>6</v>
      </c>
      <c r="AD189" s="7">
        <v>3</v>
      </c>
      <c r="AE189" s="7">
        <v>5</v>
      </c>
      <c r="AF189" s="7">
        <v>5</v>
      </c>
      <c r="AG189"/>
    </row>
    <row r="190" spans="1:33">
      <c r="A190" s="4" t="s">
        <v>307</v>
      </c>
      <c r="B190" s="4">
        <f t="shared" si="2"/>
        <v>5</v>
      </c>
      <c r="C190" s="5" t="s">
        <v>303</v>
      </c>
      <c r="D190" s="7">
        <v>87</v>
      </c>
      <c r="E190" s="6" t="s">
        <v>887</v>
      </c>
      <c r="F190" s="7">
        <v>174</v>
      </c>
      <c r="G190" s="7">
        <v>71</v>
      </c>
      <c r="H190" s="7" t="s">
        <v>114</v>
      </c>
      <c r="I190" s="7">
        <v>76</v>
      </c>
      <c r="J190" s="7">
        <v>82</v>
      </c>
      <c r="K190" s="7">
        <v>84</v>
      </c>
      <c r="L190" s="7">
        <v>75</v>
      </c>
      <c r="M190" s="7">
        <v>83</v>
      </c>
      <c r="N190" s="7">
        <v>69</v>
      </c>
      <c r="O190" s="7">
        <v>66</v>
      </c>
      <c r="P190" s="7">
        <v>77</v>
      </c>
      <c r="Q190" s="7">
        <v>69</v>
      </c>
      <c r="R190" s="7">
        <v>70</v>
      </c>
      <c r="S190" s="7">
        <v>64</v>
      </c>
      <c r="T190" s="7">
        <v>87</v>
      </c>
      <c r="U190" s="7">
        <v>90</v>
      </c>
      <c r="V190" s="7">
        <v>87</v>
      </c>
      <c r="W190" s="7">
        <v>80</v>
      </c>
      <c r="X190" s="7">
        <v>83</v>
      </c>
      <c r="Y190" s="7">
        <v>50</v>
      </c>
      <c r="Z190" s="7">
        <v>50</v>
      </c>
      <c r="AA190" s="7">
        <v>76</v>
      </c>
      <c r="AB190" s="7">
        <v>89</v>
      </c>
      <c r="AC190" s="7">
        <v>6</v>
      </c>
      <c r="AD190" s="7">
        <v>3</v>
      </c>
      <c r="AE190" s="7">
        <v>4</v>
      </c>
      <c r="AF190" s="7">
        <v>4</v>
      </c>
    </row>
    <row r="191" spans="1:33">
      <c r="A191" s="4" t="s">
        <v>308</v>
      </c>
      <c r="B191" s="4">
        <f t="shared" si="2"/>
        <v>6</v>
      </c>
      <c r="C191" s="5" t="s">
        <v>303</v>
      </c>
      <c r="D191" s="7">
        <v>81</v>
      </c>
      <c r="E191" s="6" t="s">
        <v>883</v>
      </c>
      <c r="F191" s="7">
        <v>186</v>
      </c>
      <c r="G191" s="7">
        <v>82</v>
      </c>
      <c r="H191" s="7" t="s">
        <v>110</v>
      </c>
      <c r="I191" s="7">
        <v>72</v>
      </c>
      <c r="J191" s="7">
        <v>80</v>
      </c>
      <c r="K191" s="7">
        <v>76</v>
      </c>
      <c r="L191" s="7">
        <v>78</v>
      </c>
      <c r="M191" s="7">
        <v>77</v>
      </c>
      <c r="N191" s="7">
        <v>70</v>
      </c>
      <c r="O191" s="7">
        <v>66</v>
      </c>
      <c r="P191" s="7">
        <v>66</v>
      </c>
      <c r="Q191" s="7">
        <v>73</v>
      </c>
      <c r="R191" s="7">
        <v>73</v>
      </c>
      <c r="S191" s="7">
        <v>61</v>
      </c>
      <c r="T191" s="7">
        <v>78</v>
      </c>
      <c r="U191" s="7">
        <v>75</v>
      </c>
      <c r="V191" s="7">
        <v>76</v>
      </c>
      <c r="W191" s="7">
        <v>79</v>
      </c>
      <c r="X191" s="7">
        <v>72</v>
      </c>
      <c r="Y191" s="7">
        <v>50</v>
      </c>
      <c r="Z191" s="7">
        <v>50</v>
      </c>
      <c r="AA191" s="7">
        <v>71</v>
      </c>
      <c r="AB191" s="7">
        <v>80</v>
      </c>
      <c r="AC191" s="7">
        <v>5</v>
      </c>
      <c r="AD191" s="7">
        <v>3</v>
      </c>
      <c r="AE191" s="7">
        <v>5</v>
      </c>
      <c r="AF191" s="7">
        <v>5</v>
      </c>
    </row>
    <row r="192" spans="1:33">
      <c r="A192" s="4" t="s">
        <v>309</v>
      </c>
      <c r="B192" s="4">
        <f t="shared" si="2"/>
        <v>7</v>
      </c>
      <c r="C192" s="5" t="s">
        <v>303</v>
      </c>
      <c r="D192" s="7">
        <v>81</v>
      </c>
      <c r="E192" s="6" t="s">
        <v>883</v>
      </c>
      <c r="F192" s="7">
        <v>174</v>
      </c>
      <c r="G192" s="7">
        <v>81</v>
      </c>
      <c r="H192" s="7" t="s">
        <v>110</v>
      </c>
      <c r="I192" s="7">
        <v>71</v>
      </c>
      <c r="J192" s="7">
        <v>88</v>
      </c>
      <c r="K192" s="7">
        <v>84</v>
      </c>
      <c r="L192" s="7">
        <v>81</v>
      </c>
      <c r="M192" s="7">
        <v>76</v>
      </c>
      <c r="N192" s="7">
        <v>74</v>
      </c>
      <c r="O192" s="7">
        <v>68</v>
      </c>
      <c r="P192" s="7">
        <v>73</v>
      </c>
      <c r="Q192" s="7">
        <v>63</v>
      </c>
      <c r="R192" s="7">
        <v>47</v>
      </c>
      <c r="S192" s="7">
        <v>50</v>
      </c>
      <c r="T192" s="7">
        <v>76</v>
      </c>
      <c r="U192" s="7">
        <v>74</v>
      </c>
      <c r="V192" s="7">
        <v>71</v>
      </c>
      <c r="W192" s="7">
        <v>75</v>
      </c>
      <c r="X192" s="7">
        <v>65</v>
      </c>
      <c r="Y192" s="7">
        <v>50</v>
      </c>
      <c r="Z192" s="7">
        <v>50</v>
      </c>
      <c r="AA192" s="7">
        <v>63</v>
      </c>
      <c r="AB192" s="7">
        <v>71</v>
      </c>
      <c r="AC192" s="7">
        <v>4</v>
      </c>
      <c r="AD192" s="7">
        <v>3</v>
      </c>
      <c r="AE192" s="7">
        <v>5</v>
      </c>
      <c r="AF192" s="7">
        <v>5</v>
      </c>
    </row>
    <row r="193" spans="1:32">
      <c r="A193" s="4" t="s">
        <v>310</v>
      </c>
      <c r="B193" s="4">
        <f t="shared" si="2"/>
        <v>8</v>
      </c>
      <c r="C193" s="5" t="s">
        <v>303</v>
      </c>
      <c r="D193" s="7">
        <v>84</v>
      </c>
      <c r="E193" s="6" t="s">
        <v>883</v>
      </c>
      <c r="F193" s="7">
        <v>182</v>
      </c>
      <c r="G193" s="7">
        <v>82</v>
      </c>
      <c r="H193" s="7" t="s">
        <v>110</v>
      </c>
      <c r="I193" s="7">
        <v>73</v>
      </c>
      <c r="J193" s="7">
        <v>75</v>
      </c>
      <c r="K193" s="7">
        <v>78</v>
      </c>
      <c r="L193" s="7">
        <v>80</v>
      </c>
      <c r="M193" s="7">
        <v>80</v>
      </c>
      <c r="N193" s="7">
        <v>63</v>
      </c>
      <c r="O193" s="7">
        <v>78</v>
      </c>
      <c r="P193" s="7">
        <v>76</v>
      </c>
      <c r="Q193" s="7">
        <v>75</v>
      </c>
      <c r="R193" s="7">
        <v>73</v>
      </c>
      <c r="S193" s="7">
        <v>61</v>
      </c>
      <c r="T193" s="7">
        <v>80</v>
      </c>
      <c r="U193" s="7">
        <v>81</v>
      </c>
      <c r="V193" s="7">
        <v>76</v>
      </c>
      <c r="W193" s="7">
        <v>79</v>
      </c>
      <c r="X193" s="7">
        <v>82</v>
      </c>
      <c r="Y193" s="7">
        <v>50</v>
      </c>
      <c r="Z193" s="7">
        <v>50</v>
      </c>
      <c r="AA193" s="7">
        <v>75</v>
      </c>
      <c r="AB193" s="7">
        <v>82</v>
      </c>
      <c r="AC193" s="7">
        <v>7</v>
      </c>
      <c r="AD193" s="7">
        <v>3</v>
      </c>
      <c r="AE193" s="7">
        <v>5</v>
      </c>
      <c r="AF193" s="7">
        <v>5</v>
      </c>
    </row>
    <row r="194" spans="1:32">
      <c r="A194" s="4" t="s">
        <v>311</v>
      </c>
      <c r="B194" s="4">
        <f t="shared" si="2"/>
        <v>9</v>
      </c>
      <c r="C194" s="5" t="s">
        <v>303</v>
      </c>
      <c r="D194" s="7">
        <v>82</v>
      </c>
      <c r="E194" s="6" t="s">
        <v>885</v>
      </c>
      <c r="F194" s="7">
        <v>184</v>
      </c>
      <c r="G194" s="7">
        <v>75</v>
      </c>
      <c r="H194" s="7" t="s">
        <v>110</v>
      </c>
      <c r="I194" s="7">
        <v>82</v>
      </c>
      <c r="J194" s="7">
        <v>70</v>
      </c>
      <c r="K194" s="7">
        <v>73</v>
      </c>
      <c r="L194" s="7">
        <v>75</v>
      </c>
      <c r="M194" s="7">
        <v>64</v>
      </c>
      <c r="N194" s="7">
        <v>85</v>
      </c>
      <c r="O194" s="7">
        <v>78</v>
      </c>
      <c r="P194" s="7">
        <v>75</v>
      </c>
      <c r="Q194" s="7">
        <v>83</v>
      </c>
      <c r="R194" s="7">
        <v>49</v>
      </c>
      <c r="S194" s="7">
        <v>48</v>
      </c>
      <c r="T194" s="7">
        <v>86</v>
      </c>
      <c r="U194" s="7">
        <v>85</v>
      </c>
      <c r="V194" s="7">
        <v>72</v>
      </c>
      <c r="W194" s="7">
        <v>88</v>
      </c>
      <c r="X194" s="7">
        <v>90</v>
      </c>
      <c r="Y194" s="7">
        <v>50</v>
      </c>
      <c r="Z194" s="7">
        <v>50</v>
      </c>
      <c r="AA194" s="7">
        <v>78</v>
      </c>
      <c r="AB194" s="7">
        <v>79</v>
      </c>
      <c r="AC194" s="7">
        <v>6</v>
      </c>
      <c r="AD194" s="7">
        <v>3</v>
      </c>
      <c r="AE194" s="7">
        <v>5</v>
      </c>
      <c r="AF194" s="7">
        <v>5</v>
      </c>
    </row>
    <row r="195" spans="1:32">
      <c r="A195" s="4" t="s">
        <v>312</v>
      </c>
      <c r="B195" s="4">
        <f t="shared" si="2"/>
        <v>10</v>
      </c>
      <c r="C195" s="5" t="s">
        <v>303</v>
      </c>
      <c r="D195" s="7">
        <v>86</v>
      </c>
      <c r="E195" s="6" t="s">
        <v>883</v>
      </c>
      <c r="F195" s="7">
        <v>180</v>
      </c>
      <c r="G195" s="7">
        <v>79</v>
      </c>
      <c r="H195" s="7" t="s">
        <v>114</v>
      </c>
      <c r="I195" s="7">
        <v>81</v>
      </c>
      <c r="J195" s="7">
        <v>82</v>
      </c>
      <c r="K195" s="7">
        <v>88</v>
      </c>
      <c r="L195" s="7">
        <v>85</v>
      </c>
      <c r="M195" s="7">
        <v>84</v>
      </c>
      <c r="N195" s="7">
        <v>85</v>
      </c>
      <c r="O195" s="7">
        <v>82</v>
      </c>
      <c r="P195" s="7">
        <v>80</v>
      </c>
      <c r="Q195" s="7">
        <v>67</v>
      </c>
      <c r="R195" s="7">
        <v>63</v>
      </c>
      <c r="S195" s="7">
        <v>47</v>
      </c>
      <c r="T195" s="7">
        <v>80</v>
      </c>
      <c r="U195" s="7">
        <v>77</v>
      </c>
      <c r="V195" s="7">
        <v>82</v>
      </c>
      <c r="W195" s="7">
        <v>73</v>
      </c>
      <c r="X195" s="7">
        <v>73</v>
      </c>
      <c r="Y195" s="7">
        <v>50</v>
      </c>
      <c r="Z195" s="7">
        <v>50</v>
      </c>
      <c r="AA195" s="7">
        <v>75</v>
      </c>
      <c r="AB195" s="7">
        <v>82</v>
      </c>
      <c r="AC195" s="7">
        <v>6</v>
      </c>
      <c r="AD195" s="7">
        <v>2</v>
      </c>
      <c r="AE195" s="7">
        <v>6</v>
      </c>
      <c r="AF195" s="7">
        <v>6</v>
      </c>
    </row>
    <row r="196" spans="1:32">
      <c r="A196" s="4" t="s">
        <v>313</v>
      </c>
      <c r="B196" s="4">
        <f t="shared" ref="B196:B259" si="3">IF(C196=C195,B195+1,1)</f>
        <v>11</v>
      </c>
      <c r="C196" s="5" t="s">
        <v>303</v>
      </c>
      <c r="D196" s="7">
        <v>95</v>
      </c>
      <c r="E196" s="6" t="s">
        <v>885</v>
      </c>
      <c r="F196" s="7">
        <v>177</v>
      </c>
      <c r="G196" s="7">
        <v>72</v>
      </c>
      <c r="H196" s="7" t="s">
        <v>110</v>
      </c>
      <c r="I196" s="7">
        <v>94</v>
      </c>
      <c r="J196" s="7">
        <v>82</v>
      </c>
      <c r="K196" s="7">
        <v>81</v>
      </c>
      <c r="L196" s="7">
        <v>79</v>
      </c>
      <c r="M196" s="7">
        <v>77</v>
      </c>
      <c r="N196" s="7">
        <v>98</v>
      </c>
      <c r="O196" s="7">
        <v>75</v>
      </c>
      <c r="P196" s="7">
        <v>74</v>
      </c>
      <c r="Q196" s="7">
        <v>97</v>
      </c>
      <c r="R196" s="7">
        <v>55</v>
      </c>
      <c r="S196" s="7">
        <v>44</v>
      </c>
      <c r="T196" s="7">
        <v>81</v>
      </c>
      <c r="U196" s="7">
        <v>80</v>
      </c>
      <c r="V196" s="7">
        <v>84</v>
      </c>
      <c r="W196" s="7">
        <v>76</v>
      </c>
      <c r="X196" s="7">
        <v>86</v>
      </c>
      <c r="Y196" s="7">
        <v>50</v>
      </c>
      <c r="Z196" s="7">
        <v>50</v>
      </c>
      <c r="AA196" s="7">
        <v>77</v>
      </c>
      <c r="AB196" s="7">
        <v>78</v>
      </c>
      <c r="AC196" s="7">
        <v>6</v>
      </c>
      <c r="AD196" s="7">
        <v>3</v>
      </c>
      <c r="AE196" s="7">
        <v>5</v>
      </c>
      <c r="AF196" s="7">
        <v>6</v>
      </c>
    </row>
    <row r="197" spans="1:32">
      <c r="A197" s="4" t="s">
        <v>314</v>
      </c>
      <c r="B197" s="4">
        <f t="shared" si="3"/>
        <v>12</v>
      </c>
      <c r="C197" s="5" t="s">
        <v>303</v>
      </c>
      <c r="D197" s="7">
        <v>85</v>
      </c>
      <c r="E197" s="6" t="s">
        <v>886</v>
      </c>
      <c r="F197" s="7">
        <v>191</v>
      </c>
      <c r="G197" s="7">
        <v>94</v>
      </c>
      <c r="H197" s="7" t="s">
        <v>110</v>
      </c>
      <c r="I197" s="7">
        <v>46</v>
      </c>
      <c r="J197" s="7">
        <v>55</v>
      </c>
      <c r="K197" s="7">
        <v>62</v>
      </c>
      <c r="L197" s="7">
        <v>59</v>
      </c>
      <c r="M197" s="7">
        <v>64</v>
      </c>
      <c r="N197" s="7">
        <v>40</v>
      </c>
      <c r="O197" s="7">
        <v>43</v>
      </c>
      <c r="P197" s="7">
        <v>43</v>
      </c>
      <c r="Q197" s="7">
        <v>44</v>
      </c>
      <c r="R197" s="7">
        <v>43</v>
      </c>
      <c r="S197" s="7">
        <v>42</v>
      </c>
      <c r="T197" s="7">
        <v>83</v>
      </c>
      <c r="U197" s="7">
        <v>67</v>
      </c>
      <c r="V197" s="7">
        <v>73</v>
      </c>
      <c r="W197" s="7">
        <v>80</v>
      </c>
      <c r="X197" s="7">
        <v>88</v>
      </c>
      <c r="Y197" s="7">
        <v>89</v>
      </c>
      <c r="Z197" s="7">
        <v>84</v>
      </c>
      <c r="AA197" s="7">
        <v>63</v>
      </c>
      <c r="AB197" s="7">
        <v>60</v>
      </c>
      <c r="AC197" s="7">
        <v>4</v>
      </c>
      <c r="AD197" s="7">
        <v>3</v>
      </c>
      <c r="AE197" s="7">
        <v>4</v>
      </c>
      <c r="AF197" s="7">
        <v>4</v>
      </c>
    </row>
    <row r="198" spans="1:32">
      <c r="A198" s="4" t="s">
        <v>315</v>
      </c>
      <c r="B198" s="4">
        <f t="shared" si="3"/>
        <v>13</v>
      </c>
      <c r="C198" s="5" t="s">
        <v>303</v>
      </c>
      <c r="D198" s="7">
        <v>76</v>
      </c>
      <c r="E198" s="6" t="s">
        <v>886</v>
      </c>
      <c r="F198" s="7">
        <v>185</v>
      </c>
      <c r="G198" s="7">
        <v>81</v>
      </c>
      <c r="H198" s="7" t="s">
        <v>114</v>
      </c>
      <c r="I198" s="7">
        <v>42</v>
      </c>
      <c r="J198" s="7">
        <v>53</v>
      </c>
      <c r="K198" s="7">
        <v>54</v>
      </c>
      <c r="L198" s="7">
        <v>63</v>
      </c>
      <c r="M198" s="7">
        <v>65</v>
      </c>
      <c r="N198" s="7">
        <v>45</v>
      </c>
      <c r="O198" s="7">
        <v>43</v>
      </c>
      <c r="P198" s="7">
        <v>46</v>
      </c>
      <c r="Q198" s="7">
        <v>44</v>
      </c>
      <c r="R198" s="7">
        <v>43</v>
      </c>
      <c r="S198" s="7">
        <v>42</v>
      </c>
      <c r="T198" s="7">
        <v>77</v>
      </c>
      <c r="U198" s="7">
        <v>71</v>
      </c>
      <c r="V198" s="7">
        <v>70</v>
      </c>
      <c r="W198" s="7">
        <v>82</v>
      </c>
      <c r="X198" s="7">
        <v>78</v>
      </c>
      <c r="Y198" s="7">
        <v>83</v>
      </c>
      <c r="Z198" s="7">
        <v>75</v>
      </c>
      <c r="AA198" s="7">
        <v>68</v>
      </c>
      <c r="AB198" s="7">
        <v>60</v>
      </c>
      <c r="AC198" s="7">
        <v>4</v>
      </c>
      <c r="AD198" s="7">
        <v>3</v>
      </c>
      <c r="AE198" s="7">
        <v>4</v>
      </c>
      <c r="AF198" s="7">
        <v>4</v>
      </c>
    </row>
    <row r="199" spans="1:32">
      <c r="A199" s="4" t="s">
        <v>316</v>
      </c>
      <c r="B199" s="4">
        <f t="shared" si="3"/>
        <v>14</v>
      </c>
      <c r="C199" s="5" t="s">
        <v>303</v>
      </c>
      <c r="D199" s="7">
        <v>83</v>
      </c>
      <c r="E199" s="6" t="s">
        <v>887</v>
      </c>
      <c r="F199" s="7">
        <v>180</v>
      </c>
      <c r="G199" s="7">
        <v>76</v>
      </c>
      <c r="H199" s="7" t="s">
        <v>110</v>
      </c>
      <c r="I199" s="7">
        <v>67</v>
      </c>
      <c r="J199" s="7">
        <v>67</v>
      </c>
      <c r="K199" s="7">
        <v>69</v>
      </c>
      <c r="L199" s="7">
        <v>65</v>
      </c>
      <c r="M199" s="7">
        <v>66</v>
      </c>
      <c r="N199" s="7">
        <v>60</v>
      </c>
      <c r="O199" s="7">
        <v>70</v>
      </c>
      <c r="P199" s="7">
        <v>61</v>
      </c>
      <c r="Q199" s="7">
        <v>73</v>
      </c>
      <c r="R199" s="7">
        <v>78</v>
      </c>
      <c r="S199" s="7">
        <v>79</v>
      </c>
      <c r="T199" s="7">
        <v>83</v>
      </c>
      <c r="U199" s="7">
        <v>95</v>
      </c>
      <c r="V199" s="7">
        <v>78</v>
      </c>
      <c r="W199" s="7">
        <v>81</v>
      </c>
      <c r="X199" s="7">
        <v>85</v>
      </c>
      <c r="Y199" s="7">
        <v>50</v>
      </c>
      <c r="Z199" s="7">
        <v>50</v>
      </c>
      <c r="AA199" s="7">
        <v>71</v>
      </c>
      <c r="AB199" s="7">
        <v>78</v>
      </c>
      <c r="AC199" s="7">
        <v>6</v>
      </c>
      <c r="AD199" s="7">
        <v>2</v>
      </c>
      <c r="AE199" s="7">
        <v>5</v>
      </c>
      <c r="AF199" s="7">
        <v>4</v>
      </c>
    </row>
    <row r="200" spans="1:32">
      <c r="A200" s="4" t="s">
        <v>317</v>
      </c>
      <c r="B200" s="4">
        <f t="shared" si="3"/>
        <v>15</v>
      </c>
      <c r="C200" s="5" t="s">
        <v>303</v>
      </c>
      <c r="D200" s="7">
        <v>84</v>
      </c>
      <c r="E200" s="6" t="s">
        <v>887</v>
      </c>
      <c r="F200" s="7">
        <v>184</v>
      </c>
      <c r="G200" s="7">
        <v>76</v>
      </c>
      <c r="H200" s="7" t="s">
        <v>110</v>
      </c>
      <c r="I200" s="7">
        <v>64</v>
      </c>
      <c r="J200" s="7">
        <v>72</v>
      </c>
      <c r="K200" s="7">
        <v>72</v>
      </c>
      <c r="L200" s="7">
        <v>69</v>
      </c>
      <c r="M200" s="7">
        <v>68</v>
      </c>
      <c r="N200" s="7">
        <v>55</v>
      </c>
      <c r="O200" s="7">
        <v>53</v>
      </c>
      <c r="P200" s="7">
        <v>52</v>
      </c>
      <c r="Q200" s="7">
        <v>83</v>
      </c>
      <c r="R200" s="7">
        <v>79</v>
      </c>
      <c r="S200" s="7">
        <v>84</v>
      </c>
      <c r="T200" s="7">
        <v>79</v>
      </c>
      <c r="U200" s="7">
        <v>76</v>
      </c>
      <c r="V200" s="7">
        <v>70</v>
      </c>
      <c r="W200" s="7">
        <v>86</v>
      </c>
      <c r="X200" s="7">
        <v>75</v>
      </c>
      <c r="Y200" s="7">
        <v>50</v>
      </c>
      <c r="Z200" s="7">
        <v>50</v>
      </c>
      <c r="AA200" s="7">
        <v>72</v>
      </c>
      <c r="AB200" s="7">
        <v>80</v>
      </c>
      <c r="AC200" s="7">
        <v>5</v>
      </c>
      <c r="AD200" s="7">
        <v>3</v>
      </c>
      <c r="AE200" s="7">
        <v>5</v>
      </c>
      <c r="AF200" s="7">
        <v>5</v>
      </c>
    </row>
    <row r="201" spans="1:32">
      <c r="A201" s="4" t="s">
        <v>318</v>
      </c>
      <c r="B201" s="4">
        <f t="shared" si="3"/>
        <v>16</v>
      </c>
      <c r="C201" s="5" t="s">
        <v>303</v>
      </c>
      <c r="D201" s="7">
        <v>87</v>
      </c>
      <c r="E201" s="6" t="s">
        <v>883</v>
      </c>
      <c r="F201" s="7">
        <v>183</v>
      </c>
      <c r="G201" s="7">
        <v>77</v>
      </c>
      <c r="H201" s="7" t="s">
        <v>110</v>
      </c>
      <c r="I201" s="7">
        <v>79</v>
      </c>
      <c r="J201" s="7">
        <v>81</v>
      </c>
      <c r="K201" s="7">
        <v>82</v>
      </c>
      <c r="L201" s="7">
        <v>76</v>
      </c>
      <c r="M201" s="7">
        <v>79</v>
      </c>
      <c r="N201" s="7">
        <v>81</v>
      </c>
      <c r="O201" s="7">
        <v>77</v>
      </c>
      <c r="P201" s="7">
        <v>76</v>
      </c>
      <c r="Q201" s="7">
        <v>68</v>
      </c>
      <c r="R201" s="7">
        <v>70</v>
      </c>
      <c r="S201" s="7">
        <v>63</v>
      </c>
      <c r="T201" s="7">
        <v>91</v>
      </c>
      <c r="U201" s="7">
        <v>86</v>
      </c>
      <c r="V201" s="7">
        <v>83</v>
      </c>
      <c r="W201" s="7">
        <v>86</v>
      </c>
      <c r="X201" s="7">
        <v>83</v>
      </c>
      <c r="Y201" s="7">
        <v>50</v>
      </c>
      <c r="Z201" s="7">
        <v>50</v>
      </c>
      <c r="AA201" s="7">
        <v>68</v>
      </c>
      <c r="AB201" s="7">
        <v>84</v>
      </c>
      <c r="AC201" s="7">
        <v>5</v>
      </c>
      <c r="AD201" s="7">
        <v>3</v>
      </c>
      <c r="AE201" s="7">
        <v>4</v>
      </c>
      <c r="AF201" s="7">
        <v>5</v>
      </c>
    </row>
    <row r="202" spans="1:32">
      <c r="A202" s="4" t="s">
        <v>319</v>
      </c>
      <c r="B202" s="4">
        <f t="shared" si="3"/>
        <v>17</v>
      </c>
      <c r="C202" s="5" t="s">
        <v>303</v>
      </c>
      <c r="D202" s="7">
        <v>74</v>
      </c>
      <c r="E202" s="6" t="s">
        <v>883</v>
      </c>
      <c r="F202" s="7">
        <v>185</v>
      </c>
      <c r="G202" s="7">
        <v>80</v>
      </c>
      <c r="H202" s="7" t="s">
        <v>110</v>
      </c>
      <c r="I202" s="7">
        <v>65</v>
      </c>
      <c r="J202" s="7">
        <v>75</v>
      </c>
      <c r="K202" s="7">
        <v>70</v>
      </c>
      <c r="L202" s="7">
        <v>71</v>
      </c>
      <c r="M202" s="7">
        <v>68</v>
      </c>
      <c r="N202" s="7">
        <v>60</v>
      </c>
      <c r="O202" s="7">
        <v>50</v>
      </c>
      <c r="P202" s="7">
        <v>50</v>
      </c>
      <c r="Q202" s="7">
        <v>65</v>
      </c>
      <c r="R202" s="7">
        <v>70</v>
      </c>
      <c r="S202" s="7">
        <v>68</v>
      </c>
      <c r="T202" s="7">
        <v>78</v>
      </c>
      <c r="U202" s="7">
        <v>76</v>
      </c>
      <c r="V202" s="7">
        <v>72</v>
      </c>
      <c r="W202" s="7">
        <v>80</v>
      </c>
      <c r="X202" s="7">
        <v>80</v>
      </c>
      <c r="Y202" s="7">
        <v>50</v>
      </c>
      <c r="Z202" s="7">
        <v>50</v>
      </c>
      <c r="AA202" s="7">
        <v>66</v>
      </c>
      <c r="AB202" s="7">
        <v>80</v>
      </c>
      <c r="AC202" s="7">
        <v>5</v>
      </c>
      <c r="AD202" s="7">
        <v>3</v>
      </c>
      <c r="AE202" s="7">
        <v>5</v>
      </c>
      <c r="AF202" s="7">
        <v>5</v>
      </c>
    </row>
    <row r="203" spans="1:32">
      <c r="A203" s="4" t="s">
        <v>320</v>
      </c>
      <c r="B203" s="4">
        <f t="shared" si="3"/>
        <v>18</v>
      </c>
      <c r="C203" s="5" t="s">
        <v>303</v>
      </c>
      <c r="D203" s="7">
        <v>84</v>
      </c>
      <c r="E203" s="6" t="s">
        <v>883</v>
      </c>
      <c r="F203" s="7">
        <v>178</v>
      </c>
      <c r="G203" s="7">
        <v>71</v>
      </c>
      <c r="H203" s="7" t="s">
        <v>114</v>
      </c>
      <c r="I203" s="7">
        <v>75</v>
      </c>
      <c r="J203" s="7">
        <v>82</v>
      </c>
      <c r="K203" s="7">
        <v>83</v>
      </c>
      <c r="L203" s="7">
        <v>82</v>
      </c>
      <c r="M203" s="7">
        <v>80</v>
      </c>
      <c r="N203" s="7">
        <v>76</v>
      </c>
      <c r="O203" s="7">
        <v>75</v>
      </c>
      <c r="P203" s="7">
        <v>78</v>
      </c>
      <c r="Q203" s="7">
        <v>64</v>
      </c>
      <c r="R203" s="7">
        <v>70</v>
      </c>
      <c r="S203" s="7">
        <v>59</v>
      </c>
      <c r="T203" s="7">
        <v>78</v>
      </c>
      <c r="U203" s="7">
        <v>80</v>
      </c>
      <c r="V203" s="7">
        <v>77</v>
      </c>
      <c r="W203" s="7">
        <v>71</v>
      </c>
      <c r="X203" s="7">
        <v>67</v>
      </c>
      <c r="Y203" s="7">
        <v>50</v>
      </c>
      <c r="Z203" s="7">
        <v>50</v>
      </c>
      <c r="AA203" s="7">
        <v>72</v>
      </c>
      <c r="AB203" s="7">
        <v>81</v>
      </c>
      <c r="AC203" s="7">
        <v>5</v>
      </c>
      <c r="AD203" s="7">
        <v>3</v>
      </c>
      <c r="AE203" s="7">
        <v>4</v>
      </c>
      <c r="AF203" s="7">
        <v>4</v>
      </c>
    </row>
    <row r="204" spans="1:32">
      <c r="A204" s="4" t="s">
        <v>321</v>
      </c>
      <c r="B204" s="4">
        <f t="shared" si="3"/>
        <v>19</v>
      </c>
      <c r="C204" s="5" t="s">
        <v>303</v>
      </c>
      <c r="D204" s="7">
        <v>87</v>
      </c>
      <c r="E204" s="6" t="s">
        <v>883</v>
      </c>
      <c r="F204" s="7">
        <v>176</v>
      </c>
      <c r="G204" s="7">
        <v>66</v>
      </c>
      <c r="H204" s="7" t="s">
        <v>110</v>
      </c>
      <c r="I204" s="7">
        <v>76</v>
      </c>
      <c r="J204" s="7">
        <v>82</v>
      </c>
      <c r="K204" s="7">
        <v>87</v>
      </c>
      <c r="L204" s="7">
        <v>76</v>
      </c>
      <c r="M204" s="7">
        <v>74</v>
      </c>
      <c r="N204" s="7">
        <v>70</v>
      </c>
      <c r="O204" s="7">
        <v>73</v>
      </c>
      <c r="P204" s="7">
        <v>79</v>
      </c>
      <c r="Q204" s="7">
        <v>66</v>
      </c>
      <c r="R204" s="7">
        <v>58</v>
      </c>
      <c r="S204" s="7">
        <v>56</v>
      </c>
      <c r="T204" s="7">
        <v>82</v>
      </c>
      <c r="U204" s="7">
        <v>89</v>
      </c>
      <c r="V204" s="7">
        <v>89</v>
      </c>
      <c r="W204" s="7">
        <v>73</v>
      </c>
      <c r="X204" s="7">
        <v>84</v>
      </c>
      <c r="Y204" s="7">
        <v>50</v>
      </c>
      <c r="Z204" s="7">
        <v>50</v>
      </c>
      <c r="AA204" s="7">
        <v>67</v>
      </c>
      <c r="AB204" s="7">
        <v>82</v>
      </c>
      <c r="AC204" s="7">
        <v>5</v>
      </c>
      <c r="AD204" s="7">
        <v>3</v>
      </c>
      <c r="AE204" s="7">
        <v>4</v>
      </c>
      <c r="AF204" s="7">
        <v>5</v>
      </c>
    </row>
    <row r="205" spans="1:32">
      <c r="A205" s="4" t="s">
        <v>322</v>
      </c>
      <c r="B205" s="4">
        <f t="shared" si="3"/>
        <v>20</v>
      </c>
      <c r="C205" s="5" t="s">
        <v>303</v>
      </c>
      <c r="D205" s="7">
        <v>82</v>
      </c>
      <c r="E205" s="6" t="s">
        <v>883</v>
      </c>
      <c r="F205" s="7">
        <v>169</v>
      </c>
      <c r="G205" s="7">
        <v>66</v>
      </c>
      <c r="H205" s="7" t="s">
        <v>110</v>
      </c>
      <c r="I205" s="7">
        <v>70</v>
      </c>
      <c r="J205" s="7">
        <v>85</v>
      </c>
      <c r="K205" s="7">
        <v>83</v>
      </c>
      <c r="L205" s="7">
        <v>89</v>
      </c>
      <c r="M205" s="7">
        <v>82</v>
      </c>
      <c r="N205" s="7">
        <v>69</v>
      </c>
      <c r="O205" s="7">
        <v>70</v>
      </c>
      <c r="P205" s="7">
        <v>72</v>
      </c>
      <c r="Q205" s="7">
        <v>64</v>
      </c>
      <c r="R205" s="7">
        <v>48</v>
      </c>
      <c r="S205" s="7">
        <v>50</v>
      </c>
      <c r="T205" s="7">
        <v>75</v>
      </c>
      <c r="U205" s="7">
        <v>78</v>
      </c>
      <c r="V205" s="7">
        <v>78</v>
      </c>
      <c r="W205" s="7">
        <v>74</v>
      </c>
      <c r="X205" s="7">
        <v>74</v>
      </c>
      <c r="Y205" s="7">
        <v>50</v>
      </c>
      <c r="Z205" s="7">
        <v>50</v>
      </c>
      <c r="AA205" s="7">
        <v>63</v>
      </c>
      <c r="AB205" s="7">
        <v>74</v>
      </c>
      <c r="AC205" s="7">
        <v>5</v>
      </c>
      <c r="AD205" s="7">
        <v>3</v>
      </c>
      <c r="AE205" s="7">
        <v>5</v>
      </c>
      <c r="AF205" s="7">
        <v>5</v>
      </c>
    </row>
    <row r="206" spans="1:32">
      <c r="A206" s="4" t="s">
        <v>323</v>
      </c>
      <c r="B206" s="4">
        <f t="shared" si="3"/>
        <v>21</v>
      </c>
      <c r="C206" s="5" t="s">
        <v>303</v>
      </c>
      <c r="D206" s="7">
        <v>78</v>
      </c>
      <c r="E206" s="6" t="s">
        <v>885</v>
      </c>
      <c r="F206" s="7">
        <v>166</v>
      </c>
      <c r="G206" s="7">
        <v>64</v>
      </c>
      <c r="H206" s="7" t="s">
        <v>110</v>
      </c>
      <c r="I206" s="7">
        <v>72</v>
      </c>
      <c r="J206" s="7">
        <v>75</v>
      </c>
      <c r="K206" s="7">
        <v>78</v>
      </c>
      <c r="L206" s="7">
        <v>69</v>
      </c>
      <c r="M206" s="7">
        <v>68</v>
      </c>
      <c r="N206" s="7">
        <v>73</v>
      </c>
      <c r="O206" s="7">
        <v>74</v>
      </c>
      <c r="P206" s="7">
        <v>72</v>
      </c>
      <c r="Q206" s="7">
        <v>66</v>
      </c>
      <c r="R206" s="7">
        <v>52</v>
      </c>
      <c r="S206" s="7">
        <v>42</v>
      </c>
      <c r="T206" s="7">
        <v>72</v>
      </c>
      <c r="U206" s="7">
        <v>82</v>
      </c>
      <c r="V206" s="7">
        <v>89</v>
      </c>
      <c r="W206" s="7">
        <v>69</v>
      </c>
      <c r="X206" s="7">
        <v>80</v>
      </c>
      <c r="Y206" s="7">
        <v>50</v>
      </c>
      <c r="Z206" s="7">
        <v>50</v>
      </c>
      <c r="AA206" s="7">
        <v>63</v>
      </c>
      <c r="AB206" s="7">
        <v>80</v>
      </c>
      <c r="AC206" s="7">
        <v>4</v>
      </c>
      <c r="AD206" s="7">
        <v>3</v>
      </c>
      <c r="AE206" s="7">
        <v>5</v>
      </c>
      <c r="AF206" s="7">
        <v>5</v>
      </c>
    </row>
    <row r="207" spans="1:32">
      <c r="A207" s="4" t="s">
        <v>324</v>
      </c>
      <c r="B207" s="4">
        <f t="shared" si="3"/>
        <v>22</v>
      </c>
      <c r="C207" s="5" t="s">
        <v>303</v>
      </c>
      <c r="D207" s="7">
        <v>83</v>
      </c>
      <c r="E207" s="6" t="s">
        <v>885</v>
      </c>
      <c r="F207" s="7">
        <v>178</v>
      </c>
      <c r="G207" s="7">
        <v>79</v>
      </c>
      <c r="H207" s="7" t="s">
        <v>110</v>
      </c>
      <c r="I207" s="7">
        <v>81</v>
      </c>
      <c r="J207" s="7">
        <v>81</v>
      </c>
      <c r="K207" s="7">
        <v>84</v>
      </c>
      <c r="L207" s="7">
        <v>72</v>
      </c>
      <c r="M207" s="7">
        <v>67</v>
      </c>
      <c r="N207" s="7">
        <v>79</v>
      </c>
      <c r="O207" s="7">
        <v>63</v>
      </c>
      <c r="P207" s="7">
        <v>76</v>
      </c>
      <c r="Q207" s="7">
        <v>73</v>
      </c>
      <c r="R207" s="7">
        <v>53</v>
      </c>
      <c r="S207" s="7">
        <v>46</v>
      </c>
      <c r="T207" s="7">
        <v>78</v>
      </c>
      <c r="U207" s="7">
        <v>87</v>
      </c>
      <c r="V207" s="7">
        <v>82</v>
      </c>
      <c r="W207" s="7">
        <v>79</v>
      </c>
      <c r="X207" s="7">
        <v>80</v>
      </c>
      <c r="Y207" s="7">
        <v>50</v>
      </c>
      <c r="Z207" s="7">
        <v>50</v>
      </c>
      <c r="AA207" s="7">
        <v>72</v>
      </c>
      <c r="AB207" s="7">
        <v>82</v>
      </c>
      <c r="AC207" s="7">
        <v>4</v>
      </c>
      <c r="AD207" s="7">
        <v>3</v>
      </c>
      <c r="AE207" s="7">
        <v>6</v>
      </c>
      <c r="AF207" s="7">
        <v>6</v>
      </c>
    </row>
    <row r="208" spans="1:32">
      <c r="A208" s="4" t="s">
        <v>325</v>
      </c>
      <c r="B208" s="4">
        <f t="shared" si="3"/>
        <v>23</v>
      </c>
      <c r="C208" s="5" t="s">
        <v>303</v>
      </c>
      <c r="D208" s="7">
        <v>80</v>
      </c>
      <c r="E208" s="6" t="s">
        <v>885</v>
      </c>
      <c r="F208" s="7">
        <v>181</v>
      </c>
      <c r="G208" s="7">
        <v>81</v>
      </c>
      <c r="H208" s="7" t="s">
        <v>110</v>
      </c>
      <c r="I208" s="7">
        <v>75</v>
      </c>
      <c r="J208" s="7">
        <v>80</v>
      </c>
      <c r="K208" s="7">
        <v>78</v>
      </c>
      <c r="L208" s="7">
        <v>69</v>
      </c>
      <c r="M208" s="7">
        <v>68</v>
      </c>
      <c r="N208" s="7">
        <v>81</v>
      </c>
      <c r="O208" s="7">
        <v>60</v>
      </c>
      <c r="P208" s="7">
        <v>60</v>
      </c>
      <c r="Q208" s="7">
        <v>73</v>
      </c>
      <c r="R208" s="7">
        <v>48</v>
      </c>
      <c r="S208" s="7">
        <v>44</v>
      </c>
      <c r="T208" s="7">
        <v>72</v>
      </c>
      <c r="U208" s="7">
        <v>77</v>
      </c>
      <c r="V208" s="7">
        <v>75</v>
      </c>
      <c r="W208" s="7">
        <v>78</v>
      </c>
      <c r="X208" s="7">
        <v>75</v>
      </c>
      <c r="Y208" s="7">
        <v>50</v>
      </c>
      <c r="Z208" s="7">
        <v>50</v>
      </c>
      <c r="AA208" s="7">
        <v>63</v>
      </c>
      <c r="AB208" s="7">
        <v>73</v>
      </c>
      <c r="AC208" s="7">
        <v>5</v>
      </c>
      <c r="AD208" s="7">
        <v>3</v>
      </c>
      <c r="AE208" s="7">
        <v>4</v>
      </c>
      <c r="AF208" s="7">
        <v>4</v>
      </c>
    </row>
    <row r="209" spans="1:32">
      <c r="A209" s="4" t="s">
        <v>326</v>
      </c>
      <c r="B209" s="4">
        <f t="shared" si="3"/>
        <v>1</v>
      </c>
      <c r="C209" s="5" t="s">
        <v>327</v>
      </c>
      <c r="D209" s="7">
        <v>81</v>
      </c>
      <c r="E209" s="6" t="s">
        <v>886</v>
      </c>
      <c r="F209" s="7">
        <v>180</v>
      </c>
      <c r="G209" s="7">
        <v>69</v>
      </c>
      <c r="H209" s="7" t="s">
        <v>110</v>
      </c>
      <c r="I209" s="7">
        <v>42</v>
      </c>
      <c r="J209" s="7">
        <v>60</v>
      </c>
      <c r="K209" s="7">
        <v>60</v>
      </c>
      <c r="L209" s="7">
        <v>58</v>
      </c>
      <c r="M209" s="7">
        <v>62</v>
      </c>
      <c r="N209" s="7">
        <v>45</v>
      </c>
      <c r="O209" s="7">
        <v>45</v>
      </c>
      <c r="P209" s="7">
        <v>45</v>
      </c>
      <c r="Q209" s="7">
        <v>55</v>
      </c>
      <c r="R209" s="7">
        <v>42</v>
      </c>
      <c r="S209" s="7">
        <v>46</v>
      </c>
      <c r="T209" s="7">
        <v>79</v>
      </c>
      <c r="U209" s="7">
        <v>77</v>
      </c>
      <c r="V209" s="7">
        <v>75</v>
      </c>
      <c r="W209" s="7">
        <v>82</v>
      </c>
      <c r="X209" s="7">
        <v>82</v>
      </c>
      <c r="Y209" s="7">
        <v>84</v>
      </c>
      <c r="Z209" s="7">
        <v>82</v>
      </c>
      <c r="AA209" s="7">
        <v>80</v>
      </c>
      <c r="AB209" s="7">
        <v>61</v>
      </c>
      <c r="AC209" s="7">
        <v>5</v>
      </c>
      <c r="AD209" s="7">
        <v>3</v>
      </c>
      <c r="AE209" s="7">
        <v>7</v>
      </c>
      <c r="AF209" s="7">
        <v>7</v>
      </c>
    </row>
    <row r="210" spans="1:32">
      <c r="A210" s="4" t="s">
        <v>328</v>
      </c>
      <c r="B210" s="4">
        <f t="shared" si="3"/>
        <v>2</v>
      </c>
      <c r="C210" s="5" t="s">
        <v>327</v>
      </c>
      <c r="D210" s="7">
        <v>85</v>
      </c>
      <c r="E210" s="6" t="s">
        <v>887</v>
      </c>
      <c r="F210" s="7">
        <v>183</v>
      </c>
      <c r="G210" s="7">
        <v>76</v>
      </c>
      <c r="H210" s="7" t="s">
        <v>110</v>
      </c>
      <c r="I210" s="7">
        <v>67</v>
      </c>
      <c r="J210" s="7">
        <v>72</v>
      </c>
      <c r="K210" s="7">
        <v>71</v>
      </c>
      <c r="L210" s="7">
        <v>72</v>
      </c>
      <c r="M210" s="7">
        <v>73</v>
      </c>
      <c r="N210" s="7">
        <v>64</v>
      </c>
      <c r="O210" s="7">
        <v>70</v>
      </c>
      <c r="P210" s="7">
        <v>62</v>
      </c>
      <c r="Q210" s="7">
        <v>73</v>
      </c>
      <c r="R210" s="7">
        <v>81</v>
      </c>
      <c r="S210" s="7">
        <v>85</v>
      </c>
      <c r="T210" s="7">
        <v>88</v>
      </c>
      <c r="U210" s="7">
        <v>84</v>
      </c>
      <c r="V210" s="7">
        <v>72</v>
      </c>
      <c r="W210" s="7">
        <v>87</v>
      </c>
      <c r="X210" s="7">
        <v>83</v>
      </c>
      <c r="Y210" s="7">
        <v>50</v>
      </c>
      <c r="Z210" s="7">
        <v>50</v>
      </c>
      <c r="AA210" s="7">
        <v>72</v>
      </c>
      <c r="AB210" s="7">
        <v>80</v>
      </c>
      <c r="AC210" s="7">
        <v>4</v>
      </c>
      <c r="AD210" s="7">
        <v>2</v>
      </c>
      <c r="AE210" s="7">
        <v>5</v>
      </c>
      <c r="AF210" s="7">
        <v>5</v>
      </c>
    </row>
    <row r="211" spans="1:32">
      <c r="A211" s="4" t="s">
        <v>329</v>
      </c>
      <c r="B211" s="4">
        <f t="shared" si="3"/>
        <v>3</v>
      </c>
      <c r="C211" s="5" t="s">
        <v>327</v>
      </c>
      <c r="D211" s="7">
        <v>79</v>
      </c>
      <c r="E211" s="6" t="s">
        <v>887</v>
      </c>
      <c r="F211" s="7">
        <v>190</v>
      </c>
      <c r="G211" s="7">
        <v>90</v>
      </c>
      <c r="H211" s="7" t="s">
        <v>110</v>
      </c>
      <c r="I211" s="7">
        <v>57</v>
      </c>
      <c r="J211" s="7">
        <v>72</v>
      </c>
      <c r="K211" s="7">
        <v>68</v>
      </c>
      <c r="L211" s="7">
        <v>62</v>
      </c>
      <c r="M211" s="7">
        <v>65</v>
      </c>
      <c r="N211" s="7">
        <v>53</v>
      </c>
      <c r="O211" s="7">
        <v>50</v>
      </c>
      <c r="P211" s="7">
        <v>48</v>
      </c>
      <c r="Q211" s="7">
        <v>77</v>
      </c>
      <c r="R211" s="7">
        <v>73</v>
      </c>
      <c r="S211" s="7">
        <v>78</v>
      </c>
      <c r="T211" s="7">
        <v>81</v>
      </c>
      <c r="U211" s="7">
        <v>77</v>
      </c>
      <c r="V211" s="7">
        <v>68</v>
      </c>
      <c r="W211" s="7">
        <v>86</v>
      </c>
      <c r="X211" s="7">
        <v>79</v>
      </c>
      <c r="Y211" s="7">
        <v>50</v>
      </c>
      <c r="Z211" s="7">
        <v>50</v>
      </c>
      <c r="AA211" s="7">
        <v>67</v>
      </c>
      <c r="AB211" s="7">
        <v>74</v>
      </c>
      <c r="AC211" s="7">
        <v>5</v>
      </c>
      <c r="AD211" s="7">
        <v>3</v>
      </c>
      <c r="AE211" s="7">
        <v>4</v>
      </c>
      <c r="AF211" s="7">
        <v>4</v>
      </c>
    </row>
    <row r="212" spans="1:32">
      <c r="A212" s="4" t="s">
        <v>330</v>
      </c>
      <c r="B212" s="4">
        <f t="shared" si="3"/>
        <v>4</v>
      </c>
      <c r="C212" s="5" t="s">
        <v>327</v>
      </c>
      <c r="D212" s="7">
        <v>81</v>
      </c>
      <c r="E212" s="6" t="s">
        <v>887</v>
      </c>
      <c r="F212" s="7">
        <v>178</v>
      </c>
      <c r="G212" s="7">
        <v>69</v>
      </c>
      <c r="H212" s="7" t="s">
        <v>110</v>
      </c>
      <c r="I212" s="7">
        <v>75</v>
      </c>
      <c r="J212" s="7">
        <v>75</v>
      </c>
      <c r="K212" s="7">
        <v>77</v>
      </c>
      <c r="L212" s="7">
        <v>75</v>
      </c>
      <c r="M212" s="7">
        <v>75</v>
      </c>
      <c r="N212" s="7">
        <v>64</v>
      </c>
      <c r="O212" s="7">
        <v>66</v>
      </c>
      <c r="P212" s="7">
        <v>72</v>
      </c>
      <c r="Q212" s="7">
        <v>74</v>
      </c>
      <c r="R212" s="7">
        <v>69</v>
      </c>
      <c r="S212" s="7">
        <v>62</v>
      </c>
      <c r="T212" s="7">
        <v>79</v>
      </c>
      <c r="U212" s="7">
        <v>83</v>
      </c>
      <c r="V212" s="7">
        <v>82</v>
      </c>
      <c r="W212" s="7">
        <v>77</v>
      </c>
      <c r="X212" s="7">
        <v>82</v>
      </c>
      <c r="Y212" s="7">
        <v>50</v>
      </c>
      <c r="Z212" s="7">
        <v>50</v>
      </c>
      <c r="AA212" s="7">
        <v>72</v>
      </c>
      <c r="AB212" s="7">
        <v>84</v>
      </c>
      <c r="AC212" s="7">
        <v>5</v>
      </c>
      <c r="AD212" s="7">
        <v>3</v>
      </c>
      <c r="AE212" s="7">
        <v>4</v>
      </c>
      <c r="AF212" s="7">
        <v>4</v>
      </c>
    </row>
    <row r="213" spans="1:32">
      <c r="A213" s="4" t="s">
        <v>331</v>
      </c>
      <c r="B213" s="4">
        <f t="shared" si="3"/>
        <v>5</v>
      </c>
      <c r="C213" s="5" t="s">
        <v>327</v>
      </c>
      <c r="D213" s="7">
        <v>80</v>
      </c>
      <c r="E213" s="6" t="s">
        <v>887</v>
      </c>
      <c r="F213" s="7">
        <v>176</v>
      </c>
      <c r="G213" s="7">
        <v>72</v>
      </c>
      <c r="H213" s="7" t="s">
        <v>114</v>
      </c>
      <c r="I213" s="7">
        <v>78</v>
      </c>
      <c r="J213" s="7">
        <v>74</v>
      </c>
      <c r="K213" s="7">
        <v>79</v>
      </c>
      <c r="L213" s="7">
        <v>72</v>
      </c>
      <c r="M213" s="7">
        <v>80</v>
      </c>
      <c r="N213" s="7">
        <v>73</v>
      </c>
      <c r="O213" s="7">
        <v>79</v>
      </c>
      <c r="P213" s="7">
        <v>79</v>
      </c>
      <c r="Q213" s="7">
        <v>68</v>
      </c>
      <c r="R213" s="7">
        <v>65</v>
      </c>
      <c r="S213" s="7">
        <v>64</v>
      </c>
      <c r="T213" s="7">
        <v>80</v>
      </c>
      <c r="U213" s="7">
        <v>83</v>
      </c>
      <c r="V213" s="7">
        <v>76</v>
      </c>
      <c r="W213" s="7">
        <v>78</v>
      </c>
      <c r="X213" s="7">
        <v>73</v>
      </c>
      <c r="Y213" s="7">
        <v>50</v>
      </c>
      <c r="Z213" s="7">
        <v>50</v>
      </c>
      <c r="AA213" s="7">
        <v>70</v>
      </c>
      <c r="AB213" s="7">
        <v>83</v>
      </c>
      <c r="AC213" s="7">
        <v>6</v>
      </c>
      <c r="AD213" s="7">
        <v>3</v>
      </c>
      <c r="AE213" s="7">
        <v>4</v>
      </c>
      <c r="AF213" s="7">
        <v>4</v>
      </c>
    </row>
    <row r="214" spans="1:32">
      <c r="A214" s="4" t="s">
        <v>332</v>
      </c>
      <c r="B214" s="4">
        <f t="shared" si="3"/>
        <v>6</v>
      </c>
      <c r="C214" s="5" t="s">
        <v>327</v>
      </c>
      <c r="D214" s="7">
        <v>82</v>
      </c>
      <c r="E214" s="6" t="s">
        <v>883</v>
      </c>
      <c r="F214" s="7">
        <v>180</v>
      </c>
      <c r="G214" s="7">
        <v>86</v>
      </c>
      <c r="H214" s="7" t="s">
        <v>110</v>
      </c>
      <c r="I214" s="7">
        <v>72</v>
      </c>
      <c r="J214" s="7">
        <v>79</v>
      </c>
      <c r="K214" s="7">
        <v>82</v>
      </c>
      <c r="L214" s="7">
        <v>77</v>
      </c>
      <c r="M214" s="7">
        <v>78</v>
      </c>
      <c r="N214" s="7">
        <v>67</v>
      </c>
      <c r="O214" s="7">
        <v>70</v>
      </c>
      <c r="P214" s="7">
        <v>75</v>
      </c>
      <c r="Q214" s="7">
        <v>70</v>
      </c>
      <c r="R214" s="7">
        <v>78</v>
      </c>
      <c r="S214" s="7">
        <v>70</v>
      </c>
      <c r="T214" s="7">
        <v>77</v>
      </c>
      <c r="U214" s="7">
        <v>76</v>
      </c>
      <c r="V214" s="7">
        <v>78</v>
      </c>
      <c r="W214" s="7">
        <v>80</v>
      </c>
      <c r="X214" s="7">
        <v>80</v>
      </c>
      <c r="Y214" s="7">
        <v>50</v>
      </c>
      <c r="Z214" s="7">
        <v>50</v>
      </c>
      <c r="AA214" s="7">
        <v>70</v>
      </c>
      <c r="AB214" s="7">
        <v>86</v>
      </c>
      <c r="AC214" s="7">
        <v>6</v>
      </c>
      <c r="AD214" s="7">
        <v>2</v>
      </c>
      <c r="AE214" s="7">
        <v>5</v>
      </c>
      <c r="AF214" s="7">
        <v>5</v>
      </c>
    </row>
    <row r="215" spans="1:32">
      <c r="A215" s="4" t="s">
        <v>333</v>
      </c>
      <c r="B215" s="4">
        <f t="shared" si="3"/>
        <v>7</v>
      </c>
      <c r="C215" s="5" t="s">
        <v>327</v>
      </c>
      <c r="D215" s="7">
        <v>83</v>
      </c>
      <c r="E215" s="6" t="s">
        <v>883</v>
      </c>
      <c r="F215" s="7">
        <v>180</v>
      </c>
      <c r="G215" s="7">
        <v>70</v>
      </c>
      <c r="H215" s="7" t="s">
        <v>110</v>
      </c>
      <c r="I215" s="7">
        <v>68</v>
      </c>
      <c r="J215" s="7">
        <v>76</v>
      </c>
      <c r="K215" s="7">
        <v>77</v>
      </c>
      <c r="L215" s="7">
        <v>78</v>
      </c>
      <c r="M215" s="7">
        <v>75</v>
      </c>
      <c r="N215" s="7">
        <v>63</v>
      </c>
      <c r="O215" s="7">
        <v>70</v>
      </c>
      <c r="P215" s="7">
        <v>72</v>
      </c>
      <c r="Q215" s="7">
        <v>74</v>
      </c>
      <c r="R215" s="7">
        <v>78</v>
      </c>
      <c r="S215" s="7">
        <v>76</v>
      </c>
      <c r="T215" s="7">
        <v>76</v>
      </c>
      <c r="U215" s="7">
        <v>81</v>
      </c>
      <c r="V215" s="7">
        <v>75</v>
      </c>
      <c r="W215" s="7">
        <v>82</v>
      </c>
      <c r="X215" s="7">
        <v>81</v>
      </c>
      <c r="Y215" s="7">
        <v>50</v>
      </c>
      <c r="Z215" s="7">
        <v>50</v>
      </c>
      <c r="AA215" s="7">
        <v>80</v>
      </c>
      <c r="AB215" s="7">
        <v>85</v>
      </c>
      <c r="AC215" s="7">
        <v>6</v>
      </c>
      <c r="AD215" s="7">
        <v>2</v>
      </c>
      <c r="AE215" s="7">
        <v>5</v>
      </c>
      <c r="AF215" s="7">
        <v>5</v>
      </c>
    </row>
    <row r="216" spans="1:32">
      <c r="A216" s="4" t="s">
        <v>334</v>
      </c>
      <c r="B216" s="4">
        <f t="shared" si="3"/>
        <v>8</v>
      </c>
      <c r="C216" s="5" t="s">
        <v>327</v>
      </c>
      <c r="D216" s="7">
        <v>85</v>
      </c>
      <c r="E216" s="6" t="s">
        <v>883</v>
      </c>
      <c r="F216" s="7">
        <v>191</v>
      </c>
      <c r="G216" s="7">
        <v>90</v>
      </c>
      <c r="H216" s="7" t="s">
        <v>110</v>
      </c>
      <c r="I216" s="7">
        <v>77</v>
      </c>
      <c r="J216" s="7">
        <v>82</v>
      </c>
      <c r="K216" s="7">
        <v>82</v>
      </c>
      <c r="L216" s="7">
        <v>81</v>
      </c>
      <c r="M216" s="7">
        <v>80</v>
      </c>
      <c r="N216" s="7">
        <v>70</v>
      </c>
      <c r="O216" s="7">
        <v>74</v>
      </c>
      <c r="P216" s="7">
        <v>76</v>
      </c>
      <c r="Q216" s="7">
        <v>70</v>
      </c>
      <c r="R216" s="7">
        <v>77</v>
      </c>
      <c r="S216" s="7">
        <v>67</v>
      </c>
      <c r="T216" s="7">
        <v>86</v>
      </c>
      <c r="U216" s="7">
        <v>84</v>
      </c>
      <c r="V216" s="7">
        <v>73</v>
      </c>
      <c r="W216" s="7">
        <v>88</v>
      </c>
      <c r="X216" s="7">
        <v>79</v>
      </c>
      <c r="Y216" s="7">
        <v>50</v>
      </c>
      <c r="Z216" s="7">
        <v>50</v>
      </c>
      <c r="AA216" s="7">
        <v>74</v>
      </c>
      <c r="AB216" s="7">
        <v>85</v>
      </c>
      <c r="AC216" s="7">
        <v>6</v>
      </c>
      <c r="AD216" s="7">
        <v>3</v>
      </c>
      <c r="AE216" s="7">
        <v>5</v>
      </c>
      <c r="AF216" s="7">
        <v>6</v>
      </c>
    </row>
    <row r="217" spans="1:32">
      <c r="A217" s="4" t="s">
        <v>335</v>
      </c>
      <c r="B217" s="4">
        <f t="shared" si="3"/>
        <v>9</v>
      </c>
      <c r="C217" s="5" t="s">
        <v>327</v>
      </c>
      <c r="D217" s="7">
        <v>82</v>
      </c>
      <c r="E217" s="6" t="s">
        <v>885</v>
      </c>
      <c r="F217" s="7">
        <v>186</v>
      </c>
      <c r="G217" s="7">
        <v>79</v>
      </c>
      <c r="H217" s="7" t="s">
        <v>110</v>
      </c>
      <c r="I217" s="7">
        <v>80</v>
      </c>
      <c r="J217" s="7">
        <v>83</v>
      </c>
      <c r="K217" s="7">
        <v>85</v>
      </c>
      <c r="L217" s="7">
        <v>80</v>
      </c>
      <c r="M217" s="7">
        <v>76</v>
      </c>
      <c r="N217" s="7">
        <v>75</v>
      </c>
      <c r="O217" s="7">
        <v>81</v>
      </c>
      <c r="P217" s="7">
        <v>82</v>
      </c>
      <c r="Q217" s="7">
        <v>76</v>
      </c>
      <c r="R217" s="7">
        <v>49</v>
      </c>
      <c r="S217" s="7">
        <v>44</v>
      </c>
      <c r="T217" s="7">
        <v>79</v>
      </c>
      <c r="U217" s="7">
        <v>82</v>
      </c>
      <c r="V217" s="7">
        <v>77</v>
      </c>
      <c r="W217" s="7">
        <v>76</v>
      </c>
      <c r="X217" s="7">
        <v>80</v>
      </c>
      <c r="Y217" s="7">
        <v>50</v>
      </c>
      <c r="Z217" s="7">
        <v>50</v>
      </c>
      <c r="AA217" s="7">
        <v>67</v>
      </c>
      <c r="AB217" s="7">
        <v>75</v>
      </c>
      <c r="AC217" s="7">
        <v>4</v>
      </c>
      <c r="AD217" s="7">
        <v>2</v>
      </c>
      <c r="AE217" s="7">
        <v>5</v>
      </c>
      <c r="AF217" s="7">
        <v>5</v>
      </c>
    </row>
    <row r="218" spans="1:32">
      <c r="A218" s="4" t="s">
        <v>336</v>
      </c>
      <c r="B218" s="4">
        <f t="shared" si="3"/>
        <v>10</v>
      </c>
      <c r="C218" s="5" t="s">
        <v>327</v>
      </c>
      <c r="D218" s="7">
        <v>86</v>
      </c>
      <c r="E218" s="6" t="s">
        <v>885</v>
      </c>
      <c r="F218" s="7">
        <v>179</v>
      </c>
      <c r="G218" s="7">
        <v>68</v>
      </c>
      <c r="H218" s="7" t="s">
        <v>110</v>
      </c>
      <c r="I218" s="7">
        <v>83</v>
      </c>
      <c r="J218" s="7">
        <v>80</v>
      </c>
      <c r="K218" s="7">
        <v>82</v>
      </c>
      <c r="L218" s="7">
        <v>75</v>
      </c>
      <c r="M218" s="7">
        <v>75</v>
      </c>
      <c r="N218" s="7">
        <v>80</v>
      </c>
      <c r="O218" s="7">
        <v>79</v>
      </c>
      <c r="P218" s="7">
        <v>75</v>
      </c>
      <c r="Q218" s="7">
        <v>64</v>
      </c>
      <c r="R218" s="7">
        <v>54</v>
      </c>
      <c r="S218" s="7">
        <v>45</v>
      </c>
      <c r="T218" s="7">
        <v>75</v>
      </c>
      <c r="U218" s="7">
        <v>84</v>
      </c>
      <c r="V218" s="7">
        <v>86</v>
      </c>
      <c r="W218" s="7">
        <v>78</v>
      </c>
      <c r="X218" s="7">
        <v>78</v>
      </c>
      <c r="Y218" s="7">
        <v>50</v>
      </c>
      <c r="Z218" s="7">
        <v>50</v>
      </c>
      <c r="AA218" s="7">
        <v>68</v>
      </c>
      <c r="AB218" s="7">
        <v>78</v>
      </c>
      <c r="AC218" s="7">
        <v>5</v>
      </c>
      <c r="AD218" s="7">
        <v>3</v>
      </c>
      <c r="AE218" s="7">
        <v>5</v>
      </c>
      <c r="AF218" s="7">
        <v>6</v>
      </c>
    </row>
    <row r="219" spans="1:32">
      <c r="A219" s="4" t="s">
        <v>337</v>
      </c>
      <c r="B219" s="4">
        <f t="shared" si="3"/>
        <v>11</v>
      </c>
      <c r="C219" s="5" t="s">
        <v>327</v>
      </c>
      <c r="D219" s="7">
        <v>90</v>
      </c>
      <c r="E219" s="6" t="s">
        <v>885</v>
      </c>
      <c r="F219" s="7">
        <v>189</v>
      </c>
      <c r="G219" s="7">
        <v>91</v>
      </c>
      <c r="H219" s="7" t="s">
        <v>110</v>
      </c>
      <c r="I219" s="7">
        <v>88</v>
      </c>
      <c r="J219" s="7">
        <v>85</v>
      </c>
      <c r="K219" s="7">
        <v>80</v>
      </c>
      <c r="L219" s="7">
        <v>73</v>
      </c>
      <c r="M219" s="7">
        <v>78</v>
      </c>
      <c r="N219" s="7">
        <v>86</v>
      </c>
      <c r="O219" s="7">
        <v>83</v>
      </c>
      <c r="P219" s="7">
        <v>82</v>
      </c>
      <c r="Q219" s="7">
        <v>88</v>
      </c>
      <c r="R219" s="7">
        <v>55</v>
      </c>
      <c r="S219" s="7">
        <v>54</v>
      </c>
      <c r="T219" s="7">
        <v>87</v>
      </c>
      <c r="U219" s="7">
        <v>80</v>
      </c>
      <c r="V219" s="7">
        <v>74</v>
      </c>
      <c r="W219" s="7">
        <v>95</v>
      </c>
      <c r="X219" s="7">
        <v>95</v>
      </c>
      <c r="Y219" s="7">
        <v>50</v>
      </c>
      <c r="Z219" s="7">
        <v>50</v>
      </c>
      <c r="AA219" s="7">
        <v>87</v>
      </c>
      <c r="AB219" s="7">
        <v>77</v>
      </c>
      <c r="AC219" s="7">
        <v>4</v>
      </c>
      <c r="AD219" s="7">
        <v>2</v>
      </c>
      <c r="AE219" s="7">
        <v>6</v>
      </c>
      <c r="AF219" s="7">
        <v>6</v>
      </c>
    </row>
    <row r="220" spans="1:32">
      <c r="A220" s="4" t="s">
        <v>338</v>
      </c>
      <c r="B220" s="4">
        <f t="shared" si="3"/>
        <v>12</v>
      </c>
      <c r="C220" s="5" t="s">
        <v>327</v>
      </c>
      <c r="D220" s="7">
        <v>77</v>
      </c>
      <c r="E220" s="6" t="s">
        <v>886</v>
      </c>
      <c r="F220" s="7">
        <v>181</v>
      </c>
      <c r="G220" s="7">
        <v>78</v>
      </c>
      <c r="H220" s="7" t="s">
        <v>110</v>
      </c>
      <c r="I220" s="7">
        <v>41</v>
      </c>
      <c r="J220" s="7">
        <v>55</v>
      </c>
      <c r="K220" s="7">
        <v>51</v>
      </c>
      <c r="L220" s="7">
        <v>52</v>
      </c>
      <c r="M220" s="7">
        <v>56</v>
      </c>
      <c r="N220" s="7">
        <v>45</v>
      </c>
      <c r="O220" s="7">
        <v>45</v>
      </c>
      <c r="P220" s="7">
        <v>45</v>
      </c>
      <c r="Q220" s="7">
        <v>55</v>
      </c>
      <c r="R220" s="7">
        <v>40</v>
      </c>
      <c r="S220" s="7">
        <v>44</v>
      </c>
      <c r="T220" s="7">
        <v>82</v>
      </c>
      <c r="U220" s="7">
        <v>68</v>
      </c>
      <c r="V220" s="7">
        <v>69</v>
      </c>
      <c r="W220" s="7">
        <v>80</v>
      </c>
      <c r="X220" s="7">
        <v>82</v>
      </c>
      <c r="Y220" s="7">
        <v>83</v>
      </c>
      <c r="Z220" s="7">
        <v>76</v>
      </c>
      <c r="AA220" s="7">
        <v>66</v>
      </c>
      <c r="AB220" s="7">
        <v>54</v>
      </c>
      <c r="AC220" s="7">
        <v>4</v>
      </c>
      <c r="AD220" s="7">
        <v>3</v>
      </c>
      <c r="AE220" s="7">
        <v>4</v>
      </c>
      <c r="AF220" s="7">
        <v>4</v>
      </c>
    </row>
    <row r="221" spans="1:32">
      <c r="A221" s="4" t="s">
        <v>339</v>
      </c>
      <c r="B221" s="4">
        <f t="shared" si="3"/>
        <v>13</v>
      </c>
      <c r="C221" s="5" t="s">
        <v>327</v>
      </c>
      <c r="D221" s="7">
        <v>77</v>
      </c>
      <c r="E221" s="6" t="s">
        <v>886</v>
      </c>
      <c r="F221" s="7">
        <v>184</v>
      </c>
      <c r="G221" s="7">
        <v>79</v>
      </c>
      <c r="H221" s="7" t="s">
        <v>110</v>
      </c>
      <c r="I221" s="7">
        <v>40</v>
      </c>
      <c r="J221" s="7">
        <v>49</v>
      </c>
      <c r="K221" s="7">
        <v>49</v>
      </c>
      <c r="L221" s="7">
        <v>50</v>
      </c>
      <c r="M221" s="7">
        <v>50</v>
      </c>
      <c r="N221" s="7">
        <v>45</v>
      </c>
      <c r="O221" s="7">
        <v>45</v>
      </c>
      <c r="P221" s="7">
        <v>45</v>
      </c>
      <c r="Q221" s="7">
        <v>55</v>
      </c>
      <c r="R221" s="7">
        <v>42</v>
      </c>
      <c r="S221" s="7">
        <v>44</v>
      </c>
      <c r="T221" s="7">
        <v>77</v>
      </c>
      <c r="U221" s="7">
        <v>61</v>
      </c>
      <c r="V221" s="7">
        <v>69</v>
      </c>
      <c r="W221" s="7">
        <v>83</v>
      </c>
      <c r="X221" s="7">
        <v>79</v>
      </c>
      <c r="Y221" s="7">
        <v>84</v>
      </c>
      <c r="Z221" s="7">
        <v>74</v>
      </c>
      <c r="AA221" s="7">
        <v>66</v>
      </c>
      <c r="AB221" s="7">
        <v>57</v>
      </c>
      <c r="AC221" s="7">
        <v>4</v>
      </c>
      <c r="AD221" s="7">
        <v>3</v>
      </c>
      <c r="AE221" s="7">
        <v>4</v>
      </c>
      <c r="AF221" s="7">
        <v>4</v>
      </c>
    </row>
    <row r="222" spans="1:32">
      <c r="A222" s="4" t="s">
        <v>340</v>
      </c>
      <c r="B222" s="4">
        <f t="shared" si="3"/>
        <v>14</v>
      </c>
      <c r="C222" s="5" t="s">
        <v>327</v>
      </c>
      <c r="D222" s="7">
        <v>76</v>
      </c>
      <c r="E222" s="6" t="s">
        <v>887</v>
      </c>
      <c r="F222" s="7">
        <v>180</v>
      </c>
      <c r="G222" s="7">
        <v>77</v>
      </c>
      <c r="H222" s="7" t="s">
        <v>110</v>
      </c>
      <c r="I222" s="7">
        <v>71</v>
      </c>
      <c r="J222" s="7">
        <v>67</v>
      </c>
      <c r="K222" s="7">
        <v>76</v>
      </c>
      <c r="L222" s="7">
        <v>65</v>
      </c>
      <c r="M222" s="7">
        <v>76</v>
      </c>
      <c r="N222" s="7">
        <v>64</v>
      </c>
      <c r="O222" s="7">
        <v>73</v>
      </c>
      <c r="P222" s="7">
        <v>75</v>
      </c>
      <c r="Q222" s="7">
        <v>75</v>
      </c>
      <c r="R222" s="7">
        <v>70</v>
      </c>
      <c r="S222" s="7">
        <v>65</v>
      </c>
      <c r="T222" s="7">
        <v>82</v>
      </c>
      <c r="U222" s="7">
        <v>83</v>
      </c>
      <c r="V222" s="7">
        <v>80</v>
      </c>
      <c r="W222" s="7">
        <v>81</v>
      </c>
      <c r="X222" s="7">
        <v>84</v>
      </c>
      <c r="Y222" s="7">
        <v>50</v>
      </c>
      <c r="Z222" s="7">
        <v>50</v>
      </c>
      <c r="AA222" s="7">
        <v>66</v>
      </c>
      <c r="AB222" s="7">
        <v>80</v>
      </c>
      <c r="AC222" s="7">
        <v>6</v>
      </c>
      <c r="AD222" s="7">
        <v>3</v>
      </c>
      <c r="AE222" s="7">
        <v>5</v>
      </c>
      <c r="AF222" s="7">
        <v>5</v>
      </c>
    </row>
    <row r="223" spans="1:32">
      <c r="A223" s="4" t="s">
        <v>341</v>
      </c>
      <c r="B223" s="4">
        <f t="shared" si="3"/>
        <v>15</v>
      </c>
      <c r="C223" s="5" t="s">
        <v>327</v>
      </c>
      <c r="D223" s="7">
        <v>78</v>
      </c>
      <c r="E223" s="6" t="s">
        <v>887</v>
      </c>
      <c r="F223" s="7">
        <v>184</v>
      </c>
      <c r="G223" s="7">
        <v>89</v>
      </c>
      <c r="H223" s="7" t="s">
        <v>110</v>
      </c>
      <c r="I223" s="7">
        <v>65</v>
      </c>
      <c r="J223" s="7">
        <v>68</v>
      </c>
      <c r="K223" s="7">
        <v>71</v>
      </c>
      <c r="L223" s="7">
        <v>73</v>
      </c>
      <c r="M223" s="7">
        <v>70</v>
      </c>
      <c r="N223" s="7">
        <v>62</v>
      </c>
      <c r="O223" s="7">
        <v>67</v>
      </c>
      <c r="P223" s="7">
        <v>58</v>
      </c>
      <c r="Q223" s="7">
        <v>70</v>
      </c>
      <c r="R223" s="7">
        <v>70</v>
      </c>
      <c r="S223" s="7">
        <v>80</v>
      </c>
      <c r="T223" s="7">
        <v>81</v>
      </c>
      <c r="U223" s="7">
        <v>84</v>
      </c>
      <c r="V223" s="7">
        <v>72</v>
      </c>
      <c r="W223" s="7">
        <v>86</v>
      </c>
      <c r="X223" s="7">
        <v>79</v>
      </c>
      <c r="Y223" s="7">
        <v>50</v>
      </c>
      <c r="Z223" s="7">
        <v>50</v>
      </c>
      <c r="AA223" s="7">
        <v>67</v>
      </c>
      <c r="AB223" s="7">
        <v>73</v>
      </c>
      <c r="AC223" s="7">
        <v>5</v>
      </c>
      <c r="AD223" s="7">
        <v>3</v>
      </c>
      <c r="AE223" s="7">
        <v>4</v>
      </c>
      <c r="AF223" s="7">
        <v>4</v>
      </c>
    </row>
    <row r="224" spans="1:32">
      <c r="A224" s="4" t="s">
        <v>342</v>
      </c>
      <c r="B224" s="4">
        <f t="shared" si="3"/>
        <v>16</v>
      </c>
      <c r="C224" s="5" t="s">
        <v>327</v>
      </c>
      <c r="D224" s="7">
        <v>77</v>
      </c>
      <c r="E224" s="6" t="s">
        <v>887</v>
      </c>
      <c r="F224" s="7">
        <v>166</v>
      </c>
      <c r="G224" s="7">
        <v>67</v>
      </c>
      <c r="H224" s="7" t="s">
        <v>114</v>
      </c>
      <c r="I224" s="7">
        <v>72</v>
      </c>
      <c r="J224" s="7">
        <v>73</v>
      </c>
      <c r="K224" s="7">
        <v>76</v>
      </c>
      <c r="L224" s="7">
        <v>73</v>
      </c>
      <c r="M224" s="7">
        <v>76</v>
      </c>
      <c r="N224" s="7">
        <v>64</v>
      </c>
      <c r="O224" s="7">
        <v>74</v>
      </c>
      <c r="P224" s="7">
        <v>75</v>
      </c>
      <c r="Q224" s="7">
        <v>65</v>
      </c>
      <c r="R224" s="7">
        <v>63</v>
      </c>
      <c r="S224" s="7">
        <v>67</v>
      </c>
      <c r="T224" s="7">
        <v>76</v>
      </c>
      <c r="U224" s="7">
        <v>75</v>
      </c>
      <c r="V224" s="7">
        <v>83</v>
      </c>
      <c r="W224" s="7">
        <v>70</v>
      </c>
      <c r="X224" s="7">
        <v>78</v>
      </c>
      <c r="Y224" s="7">
        <v>50</v>
      </c>
      <c r="Z224" s="7">
        <v>50</v>
      </c>
      <c r="AA224" s="7">
        <v>75</v>
      </c>
      <c r="AB224" s="7">
        <v>78</v>
      </c>
      <c r="AC224" s="7">
        <v>3</v>
      </c>
      <c r="AD224" s="7">
        <v>2</v>
      </c>
      <c r="AE224" s="7">
        <v>4</v>
      </c>
      <c r="AF224" s="7">
        <v>3</v>
      </c>
    </row>
    <row r="225" spans="1:33">
      <c r="A225" s="4" t="s">
        <v>343</v>
      </c>
      <c r="B225" s="4">
        <f t="shared" si="3"/>
        <v>17</v>
      </c>
      <c r="C225" s="5" t="s">
        <v>327</v>
      </c>
      <c r="D225" s="7">
        <v>77</v>
      </c>
      <c r="E225" s="6" t="s">
        <v>883</v>
      </c>
      <c r="F225" s="7">
        <v>179</v>
      </c>
      <c r="G225" s="7">
        <v>77</v>
      </c>
      <c r="H225" s="7" t="s">
        <v>110</v>
      </c>
      <c r="I225" s="7">
        <v>68</v>
      </c>
      <c r="J225" s="7">
        <v>76</v>
      </c>
      <c r="K225" s="7">
        <v>76</v>
      </c>
      <c r="L225" s="7">
        <v>69</v>
      </c>
      <c r="M225" s="7">
        <v>69</v>
      </c>
      <c r="N225" s="7">
        <v>63</v>
      </c>
      <c r="O225" s="7">
        <v>62</v>
      </c>
      <c r="P225" s="7">
        <v>66</v>
      </c>
      <c r="Q225" s="7">
        <v>68</v>
      </c>
      <c r="R225" s="7">
        <v>69</v>
      </c>
      <c r="S225" s="7">
        <v>67</v>
      </c>
      <c r="T225" s="7">
        <v>74</v>
      </c>
      <c r="U225" s="7">
        <v>76</v>
      </c>
      <c r="V225" s="7">
        <v>76</v>
      </c>
      <c r="W225" s="7">
        <v>78</v>
      </c>
      <c r="X225" s="7">
        <v>79</v>
      </c>
      <c r="Y225" s="7">
        <v>50</v>
      </c>
      <c r="Z225" s="7">
        <v>50</v>
      </c>
      <c r="AA225" s="7">
        <v>66</v>
      </c>
      <c r="AB225" s="7">
        <v>81</v>
      </c>
      <c r="AC225" s="7">
        <v>4</v>
      </c>
      <c r="AD225" s="7">
        <v>2</v>
      </c>
      <c r="AE225" s="7">
        <v>5</v>
      </c>
      <c r="AF225" s="7">
        <v>5</v>
      </c>
    </row>
    <row r="226" spans="1:33">
      <c r="A226" s="4" t="s">
        <v>344</v>
      </c>
      <c r="B226" s="4">
        <f t="shared" si="3"/>
        <v>18</v>
      </c>
      <c r="C226" s="5" t="s">
        <v>327</v>
      </c>
      <c r="D226" s="7">
        <v>77</v>
      </c>
      <c r="E226" s="6" t="s">
        <v>883</v>
      </c>
      <c r="F226" s="7">
        <v>180</v>
      </c>
      <c r="G226" s="7">
        <v>76</v>
      </c>
      <c r="H226" s="7" t="s">
        <v>110</v>
      </c>
      <c r="I226" s="7">
        <v>68</v>
      </c>
      <c r="J226" s="7">
        <v>78</v>
      </c>
      <c r="K226" s="7">
        <v>74</v>
      </c>
      <c r="L226" s="7">
        <v>77</v>
      </c>
      <c r="M226" s="7">
        <v>78</v>
      </c>
      <c r="N226" s="7">
        <v>60</v>
      </c>
      <c r="O226" s="7">
        <v>64</v>
      </c>
      <c r="P226" s="7">
        <v>64</v>
      </c>
      <c r="Q226" s="7">
        <v>66</v>
      </c>
      <c r="R226" s="7">
        <v>60</v>
      </c>
      <c r="S226" s="7">
        <v>55</v>
      </c>
      <c r="T226" s="7">
        <v>74</v>
      </c>
      <c r="U226" s="7">
        <v>75</v>
      </c>
      <c r="V226" s="7">
        <v>75</v>
      </c>
      <c r="W226" s="7">
        <v>76</v>
      </c>
      <c r="X226" s="7">
        <v>74</v>
      </c>
      <c r="Y226" s="7">
        <v>50</v>
      </c>
      <c r="Z226" s="7">
        <v>50</v>
      </c>
      <c r="AA226" s="7">
        <v>64</v>
      </c>
      <c r="AB226" s="7">
        <v>76</v>
      </c>
      <c r="AC226" s="7">
        <v>4</v>
      </c>
      <c r="AD226" s="7">
        <v>3</v>
      </c>
      <c r="AE226" s="7">
        <v>5</v>
      </c>
      <c r="AF226" s="7">
        <v>5</v>
      </c>
    </row>
    <row r="227" spans="1:33">
      <c r="A227" s="4" t="s">
        <v>345</v>
      </c>
      <c r="B227" s="4">
        <f t="shared" si="3"/>
        <v>19</v>
      </c>
      <c r="C227" s="5" t="s">
        <v>327</v>
      </c>
      <c r="D227" s="7">
        <v>83</v>
      </c>
      <c r="E227" s="6" t="s">
        <v>885</v>
      </c>
      <c r="F227" s="7">
        <v>175</v>
      </c>
      <c r="G227" s="7">
        <v>75</v>
      </c>
      <c r="H227" s="7" t="s">
        <v>110</v>
      </c>
      <c r="I227" s="7">
        <v>75</v>
      </c>
      <c r="J227" s="7">
        <v>74</v>
      </c>
      <c r="K227" s="7">
        <v>83</v>
      </c>
      <c r="L227" s="7">
        <v>74</v>
      </c>
      <c r="M227" s="7">
        <v>81</v>
      </c>
      <c r="N227" s="7">
        <v>69</v>
      </c>
      <c r="O227" s="7">
        <v>77</v>
      </c>
      <c r="P227" s="7">
        <v>80</v>
      </c>
      <c r="Q227" s="7">
        <v>68</v>
      </c>
      <c r="R227" s="7">
        <v>52</v>
      </c>
      <c r="S227" s="7">
        <v>45</v>
      </c>
      <c r="T227" s="7">
        <v>79</v>
      </c>
      <c r="U227" s="7">
        <v>85</v>
      </c>
      <c r="V227" s="7">
        <v>84</v>
      </c>
      <c r="W227" s="7">
        <v>75</v>
      </c>
      <c r="X227" s="7">
        <v>78</v>
      </c>
      <c r="Y227" s="7">
        <v>50</v>
      </c>
      <c r="Z227" s="7">
        <v>50</v>
      </c>
      <c r="AA227" s="7">
        <v>66</v>
      </c>
      <c r="AB227" s="7">
        <v>77</v>
      </c>
      <c r="AC227" s="7">
        <v>4</v>
      </c>
      <c r="AD227" s="7">
        <v>3</v>
      </c>
      <c r="AE227" s="7">
        <v>6</v>
      </c>
      <c r="AF227" s="7">
        <v>5</v>
      </c>
    </row>
    <row r="228" spans="1:33">
      <c r="A228" s="4" t="s">
        <v>346</v>
      </c>
      <c r="B228" s="4">
        <f t="shared" si="3"/>
        <v>20</v>
      </c>
      <c r="C228" s="5" t="s">
        <v>327</v>
      </c>
      <c r="D228" s="7">
        <v>76</v>
      </c>
      <c r="E228" s="6" t="s">
        <v>885</v>
      </c>
      <c r="F228" s="7">
        <v>174</v>
      </c>
      <c r="G228" s="7">
        <v>74</v>
      </c>
      <c r="H228" s="7" t="s">
        <v>110</v>
      </c>
      <c r="I228" s="7">
        <v>77</v>
      </c>
      <c r="J228" s="7">
        <v>75</v>
      </c>
      <c r="K228" s="7">
        <v>75</v>
      </c>
      <c r="L228" s="7">
        <v>73</v>
      </c>
      <c r="M228" s="7">
        <v>75</v>
      </c>
      <c r="N228" s="7">
        <v>73</v>
      </c>
      <c r="O228" s="7">
        <v>66</v>
      </c>
      <c r="P228" s="7">
        <v>68</v>
      </c>
      <c r="Q228" s="7">
        <v>68</v>
      </c>
      <c r="R228" s="7">
        <v>58</v>
      </c>
      <c r="S228" s="7">
        <v>45</v>
      </c>
      <c r="T228" s="7">
        <v>79</v>
      </c>
      <c r="U228" s="7">
        <v>81</v>
      </c>
      <c r="V228" s="7">
        <v>77</v>
      </c>
      <c r="W228" s="7">
        <v>73</v>
      </c>
      <c r="X228" s="7">
        <v>80</v>
      </c>
      <c r="Y228" s="7">
        <v>50</v>
      </c>
      <c r="Z228" s="7">
        <v>50</v>
      </c>
      <c r="AA228" s="7">
        <v>65</v>
      </c>
      <c r="AB228" s="7">
        <v>78</v>
      </c>
      <c r="AC228" s="7">
        <v>4</v>
      </c>
      <c r="AD228" s="7">
        <v>3</v>
      </c>
      <c r="AE228" s="7">
        <v>5</v>
      </c>
      <c r="AF228" s="7">
        <v>5</v>
      </c>
    </row>
    <row r="229" spans="1:33">
      <c r="A229" s="4" t="s">
        <v>347</v>
      </c>
      <c r="B229" s="4">
        <f t="shared" si="3"/>
        <v>21</v>
      </c>
      <c r="C229" s="5" t="s">
        <v>327</v>
      </c>
      <c r="D229" s="7">
        <v>88</v>
      </c>
      <c r="E229" s="6" t="s">
        <v>885</v>
      </c>
      <c r="F229" s="7">
        <v>181</v>
      </c>
      <c r="G229" s="7">
        <v>84</v>
      </c>
      <c r="H229" s="7" t="s">
        <v>110</v>
      </c>
      <c r="I229" s="7">
        <v>82</v>
      </c>
      <c r="J229" s="7">
        <v>85</v>
      </c>
      <c r="K229" s="7">
        <v>86</v>
      </c>
      <c r="L229" s="7">
        <v>72</v>
      </c>
      <c r="M229" s="7">
        <v>70</v>
      </c>
      <c r="N229" s="7">
        <v>83</v>
      </c>
      <c r="O229" s="7">
        <v>66</v>
      </c>
      <c r="P229" s="7">
        <v>58</v>
      </c>
      <c r="Q229" s="7">
        <v>78</v>
      </c>
      <c r="R229" s="7">
        <v>47</v>
      </c>
      <c r="S229" s="7">
        <v>51</v>
      </c>
      <c r="T229" s="7">
        <v>85</v>
      </c>
      <c r="U229" s="7">
        <v>82</v>
      </c>
      <c r="V229" s="7">
        <v>77</v>
      </c>
      <c r="W229" s="7">
        <v>93</v>
      </c>
      <c r="X229" s="7">
        <v>88</v>
      </c>
      <c r="Y229" s="7">
        <v>50</v>
      </c>
      <c r="Z229" s="7">
        <v>50</v>
      </c>
      <c r="AA229" s="7">
        <v>63</v>
      </c>
      <c r="AB229" s="7">
        <v>75</v>
      </c>
      <c r="AC229" s="7">
        <v>4</v>
      </c>
      <c r="AD229" s="7">
        <v>3</v>
      </c>
      <c r="AE229" s="7">
        <v>5</v>
      </c>
      <c r="AF229" s="7">
        <v>6</v>
      </c>
    </row>
    <row r="230" spans="1:33">
      <c r="A230" s="4" t="s">
        <v>348</v>
      </c>
      <c r="B230" s="4">
        <f t="shared" si="3"/>
        <v>22</v>
      </c>
      <c r="C230" s="5" t="s">
        <v>327</v>
      </c>
      <c r="D230" s="7">
        <v>75</v>
      </c>
      <c r="E230" s="6" t="s">
        <v>885</v>
      </c>
      <c r="F230" s="7">
        <v>203</v>
      </c>
      <c r="G230" s="7">
        <v>87</v>
      </c>
      <c r="H230" s="7" t="s">
        <v>114</v>
      </c>
      <c r="I230" s="7">
        <v>74</v>
      </c>
      <c r="J230" s="7">
        <v>75</v>
      </c>
      <c r="K230" s="7">
        <v>77</v>
      </c>
      <c r="L230" s="7">
        <v>67</v>
      </c>
      <c r="M230" s="7">
        <v>61</v>
      </c>
      <c r="N230" s="7">
        <v>70</v>
      </c>
      <c r="O230" s="7">
        <v>55</v>
      </c>
      <c r="P230" s="7">
        <v>53</v>
      </c>
      <c r="Q230" s="7">
        <v>73</v>
      </c>
      <c r="R230" s="7">
        <v>45</v>
      </c>
      <c r="S230" s="7">
        <v>47</v>
      </c>
      <c r="T230" s="7">
        <v>81</v>
      </c>
      <c r="U230" s="7">
        <v>84</v>
      </c>
      <c r="V230" s="7">
        <v>71</v>
      </c>
      <c r="W230" s="7">
        <v>84</v>
      </c>
      <c r="X230" s="7">
        <v>78</v>
      </c>
      <c r="Y230" s="7">
        <v>50</v>
      </c>
      <c r="Z230" s="7">
        <v>50</v>
      </c>
      <c r="AA230" s="7">
        <v>63</v>
      </c>
      <c r="AB230" s="7">
        <v>75</v>
      </c>
      <c r="AC230" s="7">
        <v>3</v>
      </c>
      <c r="AD230" s="7">
        <v>3</v>
      </c>
      <c r="AE230" s="7">
        <v>5</v>
      </c>
      <c r="AF230" s="7">
        <v>5</v>
      </c>
    </row>
    <row r="231" spans="1:33">
      <c r="A231" s="4" t="s">
        <v>349</v>
      </c>
      <c r="B231" s="4">
        <f t="shared" si="3"/>
        <v>23</v>
      </c>
      <c r="C231" s="5" t="s">
        <v>327</v>
      </c>
      <c r="D231" s="7">
        <v>81</v>
      </c>
      <c r="E231" s="6" t="s">
        <v>885</v>
      </c>
      <c r="F231" s="7">
        <v>183</v>
      </c>
      <c r="G231" s="7">
        <v>74</v>
      </c>
      <c r="H231" s="7" t="s">
        <v>110</v>
      </c>
      <c r="I231" s="7">
        <v>80</v>
      </c>
      <c r="J231" s="7">
        <v>80</v>
      </c>
      <c r="K231" s="7">
        <v>82</v>
      </c>
      <c r="L231" s="7">
        <v>70</v>
      </c>
      <c r="M231" s="7">
        <v>70</v>
      </c>
      <c r="N231" s="7">
        <v>76</v>
      </c>
      <c r="O231" s="7">
        <v>61</v>
      </c>
      <c r="P231" s="7">
        <v>63</v>
      </c>
      <c r="Q231" s="7">
        <v>70</v>
      </c>
      <c r="R231" s="7">
        <v>47</v>
      </c>
      <c r="S231" s="7">
        <v>46</v>
      </c>
      <c r="T231" s="7">
        <v>80</v>
      </c>
      <c r="U231" s="7">
        <v>83</v>
      </c>
      <c r="V231" s="7">
        <v>84</v>
      </c>
      <c r="W231" s="7">
        <v>81</v>
      </c>
      <c r="X231" s="7">
        <v>81</v>
      </c>
      <c r="Y231" s="7">
        <v>50</v>
      </c>
      <c r="Z231" s="7">
        <v>50</v>
      </c>
      <c r="AA231" s="7">
        <v>69</v>
      </c>
      <c r="AB231" s="7">
        <v>79</v>
      </c>
      <c r="AC231" s="7">
        <v>4</v>
      </c>
      <c r="AD231" s="7">
        <v>2</v>
      </c>
      <c r="AE231" s="7">
        <v>4</v>
      </c>
      <c r="AF231" s="7">
        <v>4</v>
      </c>
    </row>
    <row r="232" spans="1:33">
      <c r="A232" s="4" t="s">
        <v>350</v>
      </c>
      <c r="B232" s="4">
        <f t="shared" si="3"/>
        <v>1</v>
      </c>
      <c r="C232" s="5" t="s">
        <v>351</v>
      </c>
      <c r="D232" s="7">
        <v>81</v>
      </c>
      <c r="E232" s="6" t="s">
        <v>886</v>
      </c>
      <c r="F232" s="7">
        <v>185</v>
      </c>
      <c r="G232" s="7">
        <v>80</v>
      </c>
      <c r="H232" s="7" t="s">
        <v>110</v>
      </c>
      <c r="I232" s="7">
        <v>42</v>
      </c>
      <c r="J232" s="7">
        <v>58</v>
      </c>
      <c r="K232" s="7">
        <v>58</v>
      </c>
      <c r="L232" s="7">
        <v>57</v>
      </c>
      <c r="M232" s="7">
        <v>59</v>
      </c>
      <c r="N232" s="7">
        <v>50</v>
      </c>
      <c r="O232" s="7">
        <v>45</v>
      </c>
      <c r="P232" s="7">
        <v>45</v>
      </c>
      <c r="Q232" s="7">
        <v>55</v>
      </c>
      <c r="R232" s="7">
        <v>41</v>
      </c>
      <c r="S232" s="7">
        <v>44</v>
      </c>
      <c r="T232" s="7">
        <v>77</v>
      </c>
      <c r="U232" s="7">
        <v>72</v>
      </c>
      <c r="V232" s="7">
        <v>73</v>
      </c>
      <c r="W232" s="7">
        <v>81</v>
      </c>
      <c r="X232" s="7">
        <v>80</v>
      </c>
      <c r="Y232" s="7">
        <v>86</v>
      </c>
      <c r="Z232" s="7">
        <v>80</v>
      </c>
      <c r="AA232" s="7">
        <v>80</v>
      </c>
      <c r="AB232" s="7">
        <v>60</v>
      </c>
      <c r="AC232" s="7">
        <v>6</v>
      </c>
      <c r="AD232" s="7">
        <v>3</v>
      </c>
      <c r="AE232" s="7">
        <v>4</v>
      </c>
      <c r="AF232" s="7">
        <v>4</v>
      </c>
    </row>
    <row r="233" spans="1:33">
      <c r="A233" s="4" t="s">
        <v>352</v>
      </c>
      <c r="B233" s="4">
        <f t="shared" si="3"/>
        <v>2</v>
      </c>
      <c r="C233" s="5" t="s">
        <v>351</v>
      </c>
      <c r="D233" s="7">
        <v>80</v>
      </c>
      <c r="E233" s="6" t="s">
        <v>887</v>
      </c>
      <c r="F233" s="7">
        <v>189</v>
      </c>
      <c r="G233" s="7">
        <v>81</v>
      </c>
      <c r="H233" s="7" t="s">
        <v>110</v>
      </c>
      <c r="I233" s="7">
        <v>63</v>
      </c>
      <c r="J233" s="7">
        <v>73</v>
      </c>
      <c r="K233" s="7">
        <v>72</v>
      </c>
      <c r="L233" s="7">
        <v>75</v>
      </c>
      <c r="M233" s="7">
        <v>78</v>
      </c>
      <c r="N233" s="7">
        <v>60</v>
      </c>
      <c r="O233" s="7">
        <v>63</v>
      </c>
      <c r="P233" s="7">
        <v>62</v>
      </c>
      <c r="Q233" s="7">
        <v>82</v>
      </c>
      <c r="R233" s="7">
        <v>80</v>
      </c>
      <c r="S233" s="7">
        <v>79</v>
      </c>
      <c r="T233" s="7">
        <v>76</v>
      </c>
      <c r="U233" s="7">
        <v>71</v>
      </c>
      <c r="V233" s="7">
        <v>69</v>
      </c>
      <c r="W233" s="7">
        <v>79</v>
      </c>
      <c r="X233" s="7">
        <v>78</v>
      </c>
      <c r="Y233" s="7">
        <v>50</v>
      </c>
      <c r="Z233" s="7">
        <v>50</v>
      </c>
      <c r="AA233" s="7">
        <v>72</v>
      </c>
      <c r="AB233" s="7">
        <v>76</v>
      </c>
      <c r="AC233" s="7">
        <v>5</v>
      </c>
      <c r="AD233" s="7">
        <v>2</v>
      </c>
      <c r="AE233" s="7">
        <v>6</v>
      </c>
      <c r="AF233" s="7">
        <v>6</v>
      </c>
      <c r="AG233"/>
    </row>
    <row r="234" spans="1:33">
      <c r="A234" s="4" t="s">
        <v>353</v>
      </c>
      <c r="B234" s="4">
        <f t="shared" si="3"/>
        <v>3</v>
      </c>
      <c r="C234" s="5" t="s">
        <v>351</v>
      </c>
      <c r="D234" s="7">
        <v>80</v>
      </c>
      <c r="E234" s="6" t="s">
        <v>887</v>
      </c>
      <c r="F234" s="7">
        <v>178</v>
      </c>
      <c r="G234" s="7">
        <v>73</v>
      </c>
      <c r="H234" s="7" t="s">
        <v>110</v>
      </c>
      <c r="I234" s="7">
        <v>71</v>
      </c>
      <c r="J234" s="7">
        <v>73</v>
      </c>
      <c r="K234" s="7">
        <v>73</v>
      </c>
      <c r="L234" s="7">
        <v>75</v>
      </c>
      <c r="M234" s="7">
        <v>75</v>
      </c>
      <c r="N234" s="7">
        <v>65</v>
      </c>
      <c r="O234" s="7">
        <v>62</v>
      </c>
      <c r="P234" s="7">
        <v>66</v>
      </c>
      <c r="Q234" s="7">
        <v>79</v>
      </c>
      <c r="R234" s="7">
        <v>79</v>
      </c>
      <c r="S234" s="7">
        <v>74</v>
      </c>
      <c r="T234" s="7">
        <v>77</v>
      </c>
      <c r="U234" s="7">
        <v>78</v>
      </c>
      <c r="V234" s="7">
        <v>76</v>
      </c>
      <c r="W234" s="7">
        <v>78</v>
      </c>
      <c r="X234" s="7">
        <v>78</v>
      </c>
      <c r="Y234" s="7">
        <v>50</v>
      </c>
      <c r="Z234" s="7">
        <v>50</v>
      </c>
      <c r="AA234" s="7">
        <v>72</v>
      </c>
      <c r="AB234" s="7">
        <v>83</v>
      </c>
      <c r="AC234" s="7">
        <v>7</v>
      </c>
      <c r="AD234" s="7">
        <v>3</v>
      </c>
      <c r="AE234" s="7">
        <v>6</v>
      </c>
      <c r="AF234" s="7">
        <v>6</v>
      </c>
    </row>
    <row r="235" spans="1:33">
      <c r="A235" s="4" t="s">
        <v>354</v>
      </c>
      <c r="B235" s="4">
        <f t="shared" si="3"/>
        <v>4</v>
      </c>
      <c r="C235" s="5" t="s">
        <v>351</v>
      </c>
      <c r="D235" s="7">
        <v>80</v>
      </c>
      <c r="E235" s="6" t="s">
        <v>887</v>
      </c>
      <c r="F235" s="7">
        <v>176</v>
      </c>
      <c r="G235" s="7">
        <v>62</v>
      </c>
      <c r="H235" s="7" t="s">
        <v>110</v>
      </c>
      <c r="I235" s="7">
        <v>74</v>
      </c>
      <c r="J235" s="7">
        <v>78</v>
      </c>
      <c r="K235" s="7">
        <v>76</v>
      </c>
      <c r="L235" s="7">
        <v>74</v>
      </c>
      <c r="M235" s="7">
        <v>77</v>
      </c>
      <c r="N235" s="7">
        <v>63</v>
      </c>
      <c r="O235" s="7">
        <v>64</v>
      </c>
      <c r="P235" s="7">
        <v>73</v>
      </c>
      <c r="Q235" s="7">
        <v>71</v>
      </c>
      <c r="R235" s="7">
        <v>72</v>
      </c>
      <c r="S235" s="7">
        <v>61</v>
      </c>
      <c r="T235" s="7">
        <v>73</v>
      </c>
      <c r="U235" s="7">
        <v>83</v>
      </c>
      <c r="V235" s="7">
        <v>82</v>
      </c>
      <c r="W235" s="7">
        <v>73</v>
      </c>
      <c r="X235" s="7">
        <v>73</v>
      </c>
      <c r="Y235" s="7">
        <v>50</v>
      </c>
      <c r="Z235" s="7">
        <v>50</v>
      </c>
      <c r="AA235" s="7">
        <v>71</v>
      </c>
      <c r="AB235" s="7">
        <v>83</v>
      </c>
      <c r="AC235" s="7">
        <v>5</v>
      </c>
      <c r="AD235" s="7">
        <v>3</v>
      </c>
      <c r="AE235" s="7">
        <v>4</v>
      </c>
      <c r="AF235" s="7">
        <v>4</v>
      </c>
      <c r="AG235"/>
    </row>
    <row r="236" spans="1:33">
      <c r="A236" s="4" t="s">
        <v>355</v>
      </c>
      <c r="B236" s="4">
        <f t="shared" si="3"/>
        <v>5</v>
      </c>
      <c r="C236" s="5" t="s">
        <v>351</v>
      </c>
      <c r="D236" s="7">
        <v>86</v>
      </c>
      <c r="E236" s="6" t="s">
        <v>887</v>
      </c>
      <c r="F236" s="7">
        <v>170</v>
      </c>
      <c r="G236" s="7">
        <v>68</v>
      </c>
      <c r="H236" s="7" t="s">
        <v>110</v>
      </c>
      <c r="I236" s="7">
        <v>76</v>
      </c>
      <c r="J236" s="7">
        <v>74</v>
      </c>
      <c r="K236" s="7">
        <v>76</v>
      </c>
      <c r="L236" s="7">
        <v>72</v>
      </c>
      <c r="M236" s="7">
        <v>76</v>
      </c>
      <c r="N236" s="7">
        <v>69</v>
      </c>
      <c r="O236" s="7">
        <v>63</v>
      </c>
      <c r="P236" s="7">
        <v>73</v>
      </c>
      <c r="Q236" s="7">
        <v>74</v>
      </c>
      <c r="R236" s="7">
        <v>76</v>
      </c>
      <c r="S236" s="7">
        <v>67</v>
      </c>
      <c r="T236" s="7">
        <v>78</v>
      </c>
      <c r="U236" s="7">
        <v>85</v>
      </c>
      <c r="V236" s="7">
        <v>88</v>
      </c>
      <c r="W236" s="7">
        <v>83</v>
      </c>
      <c r="X236" s="7">
        <v>84</v>
      </c>
      <c r="Y236" s="7">
        <v>50</v>
      </c>
      <c r="Z236" s="7">
        <v>50</v>
      </c>
      <c r="AA236" s="7">
        <v>77</v>
      </c>
      <c r="AB236" s="7">
        <v>95</v>
      </c>
      <c r="AC236" s="7">
        <v>6</v>
      </c>
      <c r="AD236" s="7">
        <v>2</v>
      </c>
      <c r="AE236" s="7">
        <v>7</v>
      </c>
      <c r="AF236" s="7">
        <v>6</v>
      </c>
    </row>
    <row r="237" spans="1:33">
      <c r="A237" s="4" t="s">
        <v>356</v>
      </c>
      <c r="B237" s="4">
        <f t="shared" si="3"/>
        <v>6</v>
      </c>
      <c r="C237" s="5" t="s">
        <v>351</v>
      </c>
      <c r="D237" s="7">
        <v>80</v>
      </c>
      <c r="E237" s="6" t="s">
        <v>883</v>
      </c>
      <c r="F237" s="7">
        <v>180</v>
      </c>
      <c r="G237" s="7">
        <v>73</v>
      </c>
      <c r="H237" s="7" t="s">
        <v>110</v>
      </c>
      <c r="I237" s="7">
        <v>74</v>
      </c>
      <c r="J237" s="7">
        <v>78</v>
      </c>
      <c r="K237" s="7">
        <v>77</v>
      </c>
      <c r="L237" s="7">
        <v>76</v>
      </c>
      <c r="M237" s="7">
        <v>76</v>
      </c>
      <c r="N237" s="7">
        <v>72</v>
      </c>
      <c r="O237" s="7">
        <v>70</v>
      </c>
      <c r="P237" s="7">
        <v>71</v>
      </c>
      <c r="Q237" s="7">
        <v>70</v>
      </c>
      <c r="R237" s="7">
        <v>74</v>
      </c>
      <c r="S237" s="7">
        <v>68</v>
      </c>
      <c r="T237" s="7">
        <v>79</v>
      </c>
      <c r="U237" s="7">
        <v>76</v>
      </c>
      <c r="V237" s="7">
        <v>75</v>
      </c>
      <c r="W237" s="7">
        <v>78</v>
      </c>
      <c r="X237" s="7">
        <v>73</v>
      </c>
      <c r="Y237" s="7">
        <v>50</v>
      </c>
      <c r="Z237" s="7">
        <v>50</v>
      </c>
      <c r="AA237" s="7">
        <v>80</v>
      </c>
      <c r="AB237" s="7">
        <v>85</v>
      </c>
      <c r="AC237" s="7">
        <v>5</v>
      </c>
      <c r="AD237" s="7">
        <v>2</v>
      </c>
      <c r="AE237" s="7">
        <v>6</v>
      </c>
      <c r="AF237" s="7">
        <v>5</v>
      </c>
    </row>
    <row r="238" spans="1:33">
      <c r="A238" s="4" t="s">
        <v>357</v>
      </c>
      <c r="B238" s="4">
        <f t="shared" si="3"/>
        <v>7</v>
      </c>
      <c r="C238" s="5" t="s">
        <v>351</v>
      </c>
      <c r="D238" s="7">
        <v>84</v>
      </c>
      <c r="E238" s="6" t="s">
        <v>883</v>
      </c>
      <c r="F238" s="7">
        <v>178</v>
      </c>
      <c r="G238" s="7">
        <v>73</v>
      </c>
      <c r="H238" s="7" t="s">
        <v>110</v>
      </c>
      <c r="I238" s="7">
        <v>74</v>
      </c>
      <c r="J238" s="7">
        <v>82</v>
      </c>
      <c r="K238" s="7">
        <v>79</v>
      </c>
      <c r="L238" s="7">
        <v>85</v>
      </c>
      <c r="M238" s="7">
        <v>84</v>
      </c>
      <c r="N238" s="7">
        <v>73</v>
      </c>
      <c r="O238" s="7">
        <v>83</v>
      </c>
      <c r="P238" s="7">
        <v>83</v>
      </c>
      <c r="Q238" s="7">
        <v>73</v>
      </c>
      <c r="R238" s="7">
        <v>69</v>
      </c>
      <c r="S238" s="7">
        <v>59</v>
      </c>
      <c r="T238" s="7">
        <v>75</v>
      </c>
      <c r="U238" s="7">
        <v>72</v>
      </c>
      <c r="V238" s="7">
        <v>66</v>
      </c>
      <c r="W238" s="7">
        <v>76</v>
      </c>
      <c r="X238" s="7">
        <v>71</v>
      </c>
      <c r="Y238" s="7">
        <v>50</v>
      </c>
      <c r="Z238" s="7">
        <v>50</v>
      </c>
      <c r="AA238" s="7">
        <v>72</v>
      </c>
      <c r="AB238" s="7">
        <v>83</v>
      </c>
      <c r="AC238" s="7">
        <v>5</v>
      </c>
      <c r="AD238" s="7">
        <v>3</v>
      </c>
      <c r="AE238" s="7">
        <v>4</v>
      </c>
      <c r="AF238" s="7">
        <v>5</v>
      </c>
    </row>
    <row r="239" spans="1:33">
      <c r="A239" s="4" t="s">
        <v>358</v>
      </c>
      <c r="B239" s="4">
        <f t="shared" si="3"/>
        <v>8</v>
      </c>
      <c r="C239" s="5" t="s">
        <v>351</v>
      </c>
      <c r="D239" s="7">
        <v>80</v>
      </c>
      <c r="E239" s="6" t="s">
        <v>885</v>
      </c>
      <c r="F239" s="7">
        <v>174</v>
      </c>
      <c r="G239" s="7">
        <v>75</v>
      </c>
      <c r="H239" s="7" t="s">
        <v>110</v>
      </c>
      <c r="I239" s="7">
        <v>82</v>
      </c>
      <c r="J239" s="7">
        <v>72</v>
      </c>
      <c r="K239" s="7">
        <v>77</v>
      </c>
      <c r="L239" s="7">
        <v>69</v>
      </c>
      <c r="M239" s="7">
        <v>68</v>
      </c>
      <c r="N239" s="7">
        <v>80</v>
      </c>
      <c r="O239" s="7">
        <v>63</v>
      </c>
      <c r="P239" s="7">
        <v>63</v>
      </c>
      <c r="Q239" s="7">
        <v>83</v>
      </c>
      <c r="R239" s="7">
        <v>64</v>
      </c>
      <c r="S239" s="7">
        <v>49</v>
      </c>
      <c r="T239" s="7">
        <v>76</v>
      </c>
      <c r="U239" s="7">
        <v>76</v>
      </c>
      <c r="V239" s="7">
        <v>81</v>
      </c>
      <c r="W239" s="7">
        <v>79</v>
      </c>
      <c r="X239" s="7">
        <v>77</v>
      </c>
      <c r="Y239" s="7">
        <v>50</v>
      </c>
      <c r="Z239" s="7">
        <v>50</v>
      </c>
      <c r="AA239" s="7">
        <v>82</v>
      </c>
      <c r="AB239" s="7">
        <v>86</v>
      </c>
      <c r="AC239" s="7">
        <v>5</v>
      </c>
      <c r="AD239" s="7">
        <v>3</v>
      </c>
      <c r="AE239" s="7">
        <v>6</v>
      </c>
      <c r="AF239" s="7">
        <v>5</v>
      </c>
    </row>
    <row r="240" spans="1:33">
      <c r="A240" s="4" t="s">
        <v>359</v>
      </c>
      <c r="B240" s="4">
        <f t="shared" si="3"/>
        <v>9</v>
      </c>
      <c r="C240" s="5" t="s">
        <v>351</v>
      </c>
      <c r="D240" s="7">
        <v>85</v>
      </c>
      <c r="E240" s="6" t="s">
        <v>883</v>
      </c>
      <c r="F240" s="7">
        <v>172</v>
      </c>
      <c r="G240" s="7">
        <v>63</v>
      </c>
      <c r="H240" s="7" t="s">
        <v>110</v>
      </c>
      <c r="I240" s="7">
        <v>81</v>
      </c>
      <c r="J240" s="7">
        <v>86</v>
      </c>
      <c r="K240" s="7">
        <v>85</v>
      </c>
      <c r="L240" s="7">
        <v>80</v>
      </c>
      <c r="M240" s="7">
        <v>78</v>
      </c>
      <c r="N240" s="7">
        <v>80</v>
      </c>
      <c r="O240" s="7">
        <v>73</v>
      </c>
      <c r="P240" s="7">
        <v>76</v>
      </c>
      <c r="Q240" s="7">
        <v>71</v>
      </c>
      <c r="R240" s="7">
        <v>65</v>
      </c>
      <c r="S240" s="7">
        <v>47</v>
      </c>
      <c r="T240" s="7">
        <v>70</v>
      </c>
      <c r="U240" s="7">
        <v>81</v>
      </c>
      <c r="V240" s="7">
        <v>87</v>
      </c>
      <c r="W240" s="7">
        <v>72</v>
      </c>
      <c r="X240" s="7">
        <v>72</v>
      </c>
      <c r="Y240" s="7">
        <v>50</v>
      </c>
      <c r="Z240" s="7">
        <v>50</v>
      </c>
      <c r="AA240" s="7">
        <v>70</v>
      </c>
      <c r="AB240" s="7">
        <v>83</v>
      </c>
      <c r="AC240" s="7">
        <v>5</v>
      </c>
      <c r="AD240" s="7">
        <v>3</v>
      </c>
      <c r="AE240" s="7">
        <v>7</v>
      </c>
      <c r="AF240" s="7">
        <v>7</v>
      </c>
    </row>
    <row r="241" spans="1:32">
      <c r="A241" s="4" t="s">
        <v>360</v>
      </c>
      <c r="B241" s="4">
        <f t="shared" si="3"/>
        <v>10</v>
      </c>
      <c r="C241" s="5" t="s">
        <v>351</v>
      </c>
      <c r="D241" s="7">
        <v>85</v>
      </c>
      <c r="E241" s="6" t="s">
        <v>883</v>
      </c>
      <c r="F241" s="7">
        <v>182</v>
      </c>
      <c r="G241" s="7">
        <v>76</v>
      </c>
      <c r="H241" s="7" t="s">
        <v>114</v>
      </c>
      <c r="I241" s="7">
        <v>80</v>
      </c>
      <c r="J241" s="7">
        <v>84</v>
      </c>
      <c r="K241" s="7">
        <v>82</v>
      </c>
      <c r="L241" s="7">
        <v>85</v>
      </c>
      <c r="M241" s="7">
        <v>84</v>
      </c>
      <c r="N241" s="7">
        <v>77</v>
      </c>
      <c r="O241" s="7">
        <v>84</v>
      </c>
      <c r="P241" s="7">
        <v>80</v>
      </c>
      <c r="Q241" s="7">
        <v>75</v>
      </c>
      <c r="R241" s="7">
        <v>68</v>
      </c>
      <c r="S241" s="7">
        <v>55</v>
      </c>
      <c r="T241" s="7">
        <v>85</v>
      </c>
      <c r="U241" s="7">
        <v>74</v>
      </c>
      <c r="V241" s="7">
        <v>73</v>
      </c>
      <c r="W241" s="7">
        <v>86</v>
      </c>
      <c r="X241" s="7">
        <v>77</v>
      </c>
      <c r="Y241" s="7">
        <v>50</v>
      </c>
      <c r="Z241" s="7">
        <v>50</v>
      </c>
      <c r="AA241" s="7">
        <v>85</v>
      </c>
      <c r="AB241" s="7">
        <v>82</v>
      </c>
      <c r="AC241" s="7">
        <v>5</v>
      </c>
      <c r="AD241" s="7">
        <v>2</v>
      </c>
      <c r="AE241" s="7">
        <v>3</v>
      </c>
      <c r="AF241" s="7">
        <v>4</v>
      </c>
    </row>
    <row r="242" spans="1:32">
      <c r="A242" s="4" t="s">
        <v>361</v>
      </c>
      <c r="B242" s="4">
        <f t="shared" si="3"/>
        <v>11</v>
      </c>
      <c r="C242" s="5" t="s">
        <v>351</v>
      </c>
      <c r="D242" s="7">
        <v>81</v>
      </c>
      <c r="E242" s="6" t="s">
        <v>885</v>
      </c>
      <c r="F242" s="7">
        <v>183</v>
      </c>
      <c r="G242" s="7">
        <v>80</v>
      </c>
      <c r="H242" s="7" t="s">
        <v>110</v>
      </c>
      <c r="I242" s="7">
        <v>78</v>
      </c>
      <c r="J242" s="7">
        <v>80</v>
      </c>
      <c r="K242" s="7">
        <v>80</v>
      </c>
      <c r="L242" s="7">
        <v>76</v>
      </c>
      <c r="M242" s="7">
        <v>74</v>
      </c>
      <c r="N242" s="7">
        <v>80</v>
      </c>
      <c r="O242" s="7">
        <v>69</v>
      </c>
      <c r="P242" s="7">
        <v>72</v>
      </c>
      <c r="Q242" s="7">
        <v>81</v>
      </c>
      <c r="R242" s="7">
        <v>58</v>
      </c>
      <c r="S242" s="7">
        <v>48</v>
      </c>
      <c r="T242" s="7">
        <v>77</v>
      </c>
      <c r="U242" s="7">
        <v>75</v>
      </c>
      <c r="V242" s="7">
        <v>75</v>
      </c>
      <c r="W242" s="7">
        <v>80</v>
      </c>
      <c r="X242" s="7">
        <v>78</v>
      </c>
      <c r="Y242" s="7">
        <v>50</v>
      </c>
      <c r="Z242" s="7">
        <v>50</v>
      </c>
      <c r="AA242" s="7">
        <v>73</v>
      </c>
      <c r="AB242" s="7">
        <v>81</v>
      </c>
      <c r="AC242" s="7">
        <v>5</v>
      </c>
      <c r="AD242" s="7">
        <v>2</v>
      </c>
      <c r="AE242" s="7">
        <v>6</v>
      </c>
      <c r="AF242" s="7">
        <v>5</v>
      </c>
    </row>
    <row r="243" spans="1:32">
      <c r="A243" s="4" t="s">
        <v>362</v>
      </c>
      <c r="B243" s="4">
        <f t="shared" si="3"/>
        <v>12</v>
      </c>
      <c r="C243" s="5" t="s">
        <v>351</v>
      </c>
      <c r="D243" s="7">
        <v>77</v>
      </c>
      <c r="E243" s="6" t="s">
        <v>886</v>
      </c>
      <c r="F243" s="7">
        <v>183</v>
      </c>
      <c r="G243" s="7">
        <v>81</v>
      </c>
      <c r="H243" s="7" t="s">
        <v>114</v>
      </c>
      <c r="I243" s="7">
        <v>41</v>
      </c>
      <c r="J243" s="7">
        <v>65</v>
      </c>
      <c r="K243" s="7">
        <v>69</v>
      </c>
      <c r="L243" s="7">
        <v>67</v>
      </c>
      <c r="M243" s="7">
        <v>73</v>
      </c>
      <c r="N243" s="7">
        <v>60</v>
      </c>
      <c r="O243" s="7">
        <v>70</v>
      </c>
      <c r="P243" s="7">
        <v>70</v>
      </c>
      <c r="Q243" s="7">
        <v>55</v>
      </c>
      <c r="R243" s="7">
        <v>45</v>
      </c>
      <c r="S243" s="7">
        <v>44</v>
      </c>
      <c r="T243" s="7">
        <v>80</v>
      </c>
      <c r="U243" s="7">
        <v>74</v>
      </c>
      <c r="V243" s="7">
        <v>75</v>
      </c>
      <c r="W243" s="7">
        <v>75</v>
      </c>
      <c r="X243" s="7">
        <v>80</v>
      </c>
      <c r="Y243" s="7">
        <v>84</v>
      </c>
      <c r="Z243" s="7">
        <v>76</v>
      </c>
      <c r="AA243" s="7">
        <v>71</v>
      </c>
      <c r="AB243" s="7">
        <v>65</v>
      </c>
      <c r="AC243" s="7">
        <v>5</v>
      </c>
      <c r="AD243" s="7">
        <v>3</v>
      </c>
      <c r="AE243" s="7">
        <v>4</v>
      </c>
      <c r="AF243" s="7">
        <v>5</v>
      </c>
    </row>
    <row r="244" spans="1:32">
      <c r="A244" s="4" t="s">
        <v>363</v>
      </c>
      <c r="B244" s="4">
        <f t="shared" si="3"/>
        <v>13</v>
      </c>
      <c r="C244" s="5" t="s">
        <v>351</v>
      </c>
      <c r="D244" s="7">
        <v>77</v>
      </c>
      <c r="E244" s="6" t="s">
        <v>886</v>
      </c>
      <c r="F244" s="7">
        <v>187</v>
      </c>
      <c r="G244" s="7">
        <v>83</v>
      </c>
      <c r="H244" s="7" t="s">
        <v>110</v>
      </c>
      <c r="I244" s="7">
        <v>41</v>
      </c>
      <c r="J244" s="7">
        <v>63</v>
      </c>
      <c r="K244" s="7">
        <v>61</v>
      </c>
      <c r="L244" s="7">
        <v>64</v>
      </c>
      <c r="M244" s="7">
        <v>65</v>
      </c>
      <c r="N244" s="7">
        <v>45</v>
      </c>
      <c r="O244" s="7">
        <v>45</v>
      </c>
      <c r="P244" s="7">
        <v>45</v>
      </c>
      <c r="Q244" s="7">
        <v>55</v>
      </c>
      <c r="R244" s="7">
        <v>45</v>
      </c>
      <c r="S244" s="7">
        <v>40</v>
      </c>
      <c r="T244" s="7">
        <v>82</v>
      </c>
      <c r="U244" s="7">
        <v>71</v>
      </c>
      <c r="V244" s="7">
        <v>73</v>
      </c>
      <c r="W244" s="7">
        <v>75</v>
      </c>
      <c r="X244" s="7">
        <v>75</v>
      </c>
      <c r="Y244" s="7">
        <v>84</v>
      </c>
      <c r="Z244" s="7">
        <v>78</v>
      </c>
      <c r="AA244" s="7">
        <v>75</v>
      </c>
      <c r="AB244" s="7">
        <v>60</v>
      </c>
      <c r="AC244" s="7">
        <v>5</v>
      </c>
      <c r="AD244" s="7">
        <v>2</v>
      </c>
      <c r="AE244" s="7">
        <v>4</v>
      </c>
      <c r="AF244" s="7">
        <v>4</v>
      </c>
    </row>
    <row r="245" spans="1:32">
      <c r="A245" s="4" t="s">
        <v>364</v>
      </c>
      <c r="B245" s="4">
        <f t="shared" si="3"/>
        <v>14</v>
      </c>
      <c r="C245" s="5" t="s">
        <v>351</v>
      </c>
      <c r="D245" s="7">
        <v>78</v>
      </c>
      <c r="E245" s="6" t="s">
        <v>887</v>
      </c>
      <c r="F245" s="7">
        <v>179</v>
      </c>
      <c r="G245" s="7">
        <v>75</v>
      </c>
      <c r="H245" s="7" t="s">
        <v>110</v>
      </c>
      <c r="I245" s="7">
        <v>66</v>
      </c>
      <c r="J245" s="7">
        <v>72</v>
      </c>
      <c r="K245" s="7">
        <v>70</v>
      </c>
      <c r="L245" s="7">
        <v>73</v>
      </c>
      <c r="M245" s="7">
        <v>74</v>
      </c>
      <c r="N245" s="7">
        <v>60</v>
      </c>
      <c r="O245" s="7">
        <v>62</v>
      </c>
      <c r="P245" s="7">
        <v>65</v>
      </c>
      <c r="Q245" s="7">
        <v>74</v>
      </c>
      <c r="R245" s="7">
        <v>76</v>
      </c>
      <c r="S245" s="7">
        <v>73</v>
      </c>
      <c r="T245" s="7">
        <v>73</v>
      </c>
      <c r="U245" s="7">
        <v>83</v>
      </c>
      <c r="V245" s="7">
        <v>77</v>
      </c>
      <c r="W245" s="7">
        <v>79</v>
      </c>
      <c r="X245" s="7">
        <v>76</v>
      </c>
      <c r="Y245" s="7">
        <v>50</v>
      </c>
      <c r="Z245" s="7">
        <v>50</v>
      </c>
      <c r="AA245" s="7">
        <v>71</v>
      </c>
      <c r="AB245" s="7">
        <v>84</v>
      </c>
      <c r="AC245" s="7">
        <v>5</v>
      </c>
      <c r="AD245" s="7">
        <v>2</v>
      </c>
      <c r="AE245" s="7">
        <v>5</v>
      </c>
      <c r="AF245" s="7">
        <v>6</v>
      </c>
    </row>
    <row r="246" spans="1:32">
      <c r="A246" s="4" t="s">
        <v>365</v>
      </c>
      <c r="B246" s="4">
        <f t="shared" si="3"/>
        <v>15</v>
      </c>
      <c r="C246" s="5" t="s">
        <v>351</v>
      </c>
      <c r="D246" s="7">
        <v>82</v>
      </c>
      <c r="E246" s="6" t="s">
        <v>887</v>
      </c>
      <c r="F246" s="7">
        <v>184</v>
      </c>
      <c r="G246" s="7">
        <v>80</v>
      </c>
      <c r="H246" s="7" t="s">
        <v>110</v>
      </c>
      <c r="I246" s="7">
        <v>63</v>
      </c>
      <c r="J246" s="7">
        <v>70</v>
      </c>
      <c r="K246" s="7">
        <v>71</v>
      </c>
      <c r="L246" s="7">
        <v>70</v>
      </c>
      <c r="M246" s="7">
        <v>73</v>
      </c>
      <c r="N246" s="7">
        <v>63</v>
      </c>
      <c r="O246" s="7">
        <v>68</v>
      </c>
      <c r="P246" s="7">
        <v>63</v>
      </c>
      <c r="Q246" s="7">
        <v>79</v>
      </c>
      <c r="R246" s="7">
        <v>76</v>
      </c>
      <c r="S246" s="7">
        <v>79</v>
      </c>
      <c r="T246" s="7">
        <v>82</v>
      </c>
      <c r="U246" s="7">
        <v>78</v>
      </c>
      <c r="V246" s="7">
        <v>71</v>
      </c>
      <c r="W246" s="7">
        <v>81</v>
      </c>
      <c r="X246" s="7">
        <v>87</v>
      </c>
      <c r="Y246" s="7">
        <v>50</v>
      </c>
      <c r="Z246" s="7">
        <v>50</v>
      </c>
      <c r="AA246" s="7">
        <v>71</v>
      </c>
      <c r="AB246" s="7">
        <v>78</v>
      </c>
      <c r="AC246" s="7">
        <v>5</v>
      </c>
      <c r="AD246" s="7">
        <v>1</v>
      </c>
      <c r="AE246" s="7">
        <v>4</v>
      </c>
      <c r="AF246" s="7">
        <v>4</v>
      </c>
    </row>
    <row r="247" spans="1:32">
      <c r="A247" s="4" t="s">
        <v>366</v>
      </c>
      <c r="B247" s="4">
        <f t="shared" si="3"/>
        <v>16</v>
      </c>
      <c r="C247" s="5" t="s">
        <v>351</v>
      </c>
      <c r="D247" s="7">
        <v>78</v>
      </c>
      <c r="E247" s="6" t="s">
        <v>887</v>
      </c>
      <c r="F247" s="7">
        <v>176</v>
      </c>
      <c r="G247" s="7">
        <v>74</v>
      </c>
      <c r="H247" s="7" t="s">
        <v>110</v>
      </c>
      <c r="I247" s="7">
        <v>70</v>
      </c>
      <c r="J247" s="7">
        <v>72</v>
      </c>
      <c r="K247" s="7">
        <v>72</v>
      </c>
      <c r="L247" s="7">
        <v>73</v>
      </c>
      <c r="M247" s="7">
        <v>76</v>
      </c>
      <c r="N247" s="7">
        <v>64</v>
      </c>
      <c r="O247" s="7">
        <v>65</v>
      </c>
      <c r="P247" s="7">
        <v>70</v>
      </c>
      <c r="Q247" s="7">
        <v>68</v>
      </c>
      <c r="R247" s="7">
        <v>68</v>
      </c>
      <c r="S247" s="7">
        <v>63</v>
      </c>
      <c r="T247" s="7">
        <v>75</v>
      </c>
      <c r="U247" s="7">
        <v>82</v>
      </c>
      <c r="V247" s="7">
        <v>78</v>
      </c>
      <c r="W247" s="7">
        <v>78</v>
      </c>
      <c r="X247" s="7">
        <v>76</v>
      </c>
      <c r="Y247" s="7">
        <v>50</v>
      </c>
      <c r="Z247" s="7">
        <v>50</v>
      </c>
      <c r="AA247" s="7">
        <v>70</v>
      </c>
      <c r="AB247" s="7">
        <v>83</v>
      </c>
      <c r="AC247" s="7">
        <v>5</v>
      </c>
      <c r="AD247" s="7">
        <v>3</v>
      </c>
      <c r="AE247" s="7">
        <v>7</v>
      </c>
      <c r="AF247" s="7">
        <v>6</v>
      </c>
    </row>
    <row r="248" spans="1:32">
      <c r="A248" s="4" t="s">
        <v>367</v>
      </c>
      <c r="B248" s="4">
        <f t="shared" si="3"/>
        <v>17</v>
      </c>
      <c r="C248" s="5" t="s">
        <v>351</v>
      </c>
      <c r="D248" s="7">
        <v>81</v>
      </c>
      <c r="E248" s="6" t="s">
        <v>887</v>
      </c>
      <c r="F248" s="7">
        <v>183</v>
      </c>
      <c r="G248" s="7">
        <v>70</v>
      </c>
      <c r="H248" s="7" t="s">
        <v>110</v>
      </c>
      <c r="I248" s="7">
        <v>71</v>
      </c>
      <c r="J248" s="7">
        <v>72</v>
      </c>
      <c r="K248" s="7">
        <v>74</v>
      </c>
      <c r="L248" s="7">
        <v>70</v>
      </c>
      <c r="M248" s="7">
        <v>78</v>
      </c>
      <c r="N248" s="7">
        <v>62</v>
      </c>
      <c r="O248" s="7">
        <v>66</v>
      </c>
      <c r="P248" s="7">
        <v>79</v>
      </c>
      <c r="Q248" s="7">
        <v>75</v>
      </c>
      <c r="R248" s="7">
        <v>67</v>
      </c>
      <c r="S248" s="7">
        <v>75</v>
      </c>
      <c r="T248" s="7">
        <v>75</v>
      </c>
      <c r="U248" s="7">
        <v>82</v>
      </c>
      <c r="V248" s="7">
        <v>74</v>
      </c>
      <c r="W248" s="7">
        <v>81</v>
      </c>
      <c r="X248" s="7">
        <v>77</v>
      </c>
      <c r="Y248" s="7">
        <v>50</v>
      </c>
      <c r="Z248" s="7">
        <v>50</v>
      </c>
      <c r="AA248" s="7">
        <v>70</v>
      </c>
      <c r="AB248" s="7">
        <v>84</v>
      </c>
      <c r="AC248" s="7">
        <v>5</v>
      </c>
      <c r="AD248" s="7">
        <v>3</v>
      </c>
      <c r="AE248" s="7">
        <v>6</v>
      </c>
      <c r="AF248" s="7">
        <v>7</v>
      </c>
    </row>
    <row r="249" spans="1:32">
      <c r="A249" s="4" t="s">
        <v>368</v>
      </c>
      <c r="B249" s="4">
        <f t="shared" si="3"/>
        <v>18</v>
      </c>
      <c r="C249" s="5" t="s">
        <v>351</v>
      </c>
      <c r="D249" s="7">
        <v>79</v>
      </c>
      <c r="E249" s="6" t="s">
        <v>883</v>
      </c>
      <c r="F249" s="7">
        <v>177</v>
      </c>
      <c r="G249" s="7">
        <v>68</v>
      </c>
      <c r="H249" s="7" t="s">
        <v>110</v>
      </c>
      <c r="I249" s="7">
        <v>68</v>
      </c>
      <c r="J249" s="7">
        <v>75</v>
      </c>
      <c r="K249" s="7">
        <v>73</v>
      </c>
      <c r="L249" s="7">
        <v>72</v>
      </c>
      <c r="M249" s="7">
        <v>72</v>
      </c>
      <c r="N249" s="7">
        <v>64</v>
      </c>
      <c r="O249" s="7">
        <v>66</v>
      </c>
      <c r="P249" s="7">
        <v>66</v>
      </c>
      <c r="Q249" s="7">
        <v>73</v>
      </c>
      <c r="R249" s="7">
        <v>75</v>
      </c>
      <c r="S249" s="7">
        <v>65</v>
      </c>
      <c r="T249" s="7">
        <v>70</v>
      </c>
      <c r="U249" s="7">
        <v>75</v>
      </c>
      <c r="V249" s="7">
        <v>76</v>
      </c>
      <c r="W249" s="7">
        <v>79</v>
      </c>
      <c r="X249" s="7">
        <v>78</v>
      </c>
      <c r="Y249" s="7">
        <v>50</v>
      </c>
      <c r="Z249" s="7">
        <v>50</v>
      </c>
      <c r="AA249" s="7">
        <v>75</v>
      </c>
      <c r="AB249" s="7">
        <v>84</v>
      </c>
      <c r="AC249" s="7">
        <v>6</v>
      </c>
      <c r="AD249" s="7">
        <v>3</v>
      </c>
      <c r="AE249" s="7">
        <v>5</v>
      </c>
      <c r="AF249" s="7">
        <v>5</v>
      </c>
    </row>
    <row r="250" spans="1:32">
      <c r="A250" s="4" t="s">
        <v>369</v>
      </c>
      <c r="B250" s="4">
        <f t="shared" si="3"/>
        <v>19</v>
      </c>
      <c r="C250" s="5" t="s">
        <v>351</v>
      </c>
      <c r="D250" s="7">
        <v>79</v>
      </c>
      <c r="E250" s="6" t="s">
        <v>883</v>
      </c>
      <c r="F250" s="7">
        <v>182</v>
      </c>
      <c r="G250" s="7">
        <v>74</v>
      </c>
      <c r="H250" s="7" t="s">
        <v>110</v>
      </c>
      <c r="I250" s="7">
        <v>67</v>
      </c>
      <c r="J250" s="7">
        <v>73</v>
      </c>
      <c r="K250" s="7">
        <v>72</v>
      </c>
      <c r="L250" s="7">
        <v>78</v>
      </c>
      <c r="M250" s="7">
        <v>78</v>
      </c>
      <c r="N250" s="7">
        <v>59</v>
      </c>
      <c r="O250" s="7">
        <v>62</v>
      </c>
      <c r="P250" s="7">
        <v>62</v>
      </c>
      <c r="Q250" s="7">
        <v>74</v>
      </c>
      <c r="R250" s="7">
        <v>74</v>
      </c>
      <c r="S250" s="7">
        <v>71</v>
      </c>
      <c r="T250" s="7">
        <v>75</v>
      </c>
      <c r="U250" s="7">
        <v>73</v>
      </c>
      <c r="V250" s="7">
        <v>71</v>
      </c>
      <c r="W250" s="7">
        <v>76</v>
      </c>
      <c r="X250" s="7">
        <v>79</v>
      </c>
      <c r="Y250" s="7">
        <v>50</v>
      </c>
      <c r="Z250" s="7">
        <v>50</v>
      </c>
      <c r="AA250" s="7">
        <v>75</v>
      </c>
      <c r="AB250" s="7">
        <v>81</v>
      </c>
      <c r="AC250" s="7">
        <v>6</v>
      </c>
      <c r="AD250" s="7">
        <v>2</v>
      </c>
      <c r="AE250" s="7">
        <v>4</v>
      </c>
      <c r="AF250" s="7">
        <v>5</v>
      </c>
    </row>
    <row r="251" spans="1:32">
      <c r="A251" s="4" t="s">
        <v>370</v>
      </c>
      <c r="B251" s="4">
        <f t="shared" si="3"/>
        <v>20</v>
      </c>
      <c r="C251" s="5" t="s">
        <v>351</v>
      </c>
      <c r="D251" s="7">
        <v>83</v>
      </c>
      <c r="E251" s="6" t="s">
        <v>883</v>
      </c>
      <c r="F251" s="7">
        <v>175</v>
      </c>
      <c r="G251" s="7">
        <v>66</v>
      </c>
      <c r="H251" s="7" t="s">
        <v>110</v>
      </c>
      <c r="I251" s="7">
        <v>74</v>
      </c>
      <c r="J251" s="7">
        <v>82</v>
      </c>
      <c r="K251" s="7">
        <v>78</v>
      </c>
      <c r="L251" s="7">
        <v>83</v>
      </c>
      <c r="M251" s="7">
        <v>82</v>
      </c>
      <c r="N251" s="7">
        <v>73</v>
      </c>
      <c r="O251" s="7">
        <v>81</v>
      </c>
      <c r="P251" s="7">
        <v>78</v>
      </c>
      <c r="Q251" s="7">
        <v>65</v>
      </c>
      <c r="R251" s="7">
        <v>66</v>
      </c>
      <c r="S251" s="7">
        <v>53</v>
      </c>
      <c r="T251" s="7">
        <v>82</v>
      </c>
      <c r="U251" s="7">
        <v>74</v>
      </c>
      <c r="V251" s="7">
        <v>78</v>
      </c>
      <c r="W251" s="7">
        <v>69</v>
      </c>
      <c r="X251" s="7">
        <v>67</v>
      </c>
      <c r="Y251" s="7">
        <v>50</v>
      </c>
      <c r="Z251" s="7">
        <v>50</v>
      </c>
      <c r="AA251" s="7">
        <v>76</v>
      </c>
      <c r="AB251" s="7">
        <v>81</v>
      </c>
      <c r="AC251" s="7">
        <v>6</v>
      </c>
      <c r="AD251" s="7">
        <v>3</v>
      </c>
      <c r="AE251" s="7">
        <v>6</v>
      </c>
      <c r="AF251" s="7">
        <v>7</v>
      </c>
    </row>
    <row r="252" spans="1:32">
      <c r="A252" s="4" t="s">
        <v>371</v>
      </c>
      <c r="B252" s="4">
        <f t="shared" si="3"/>
        <v>21</v>
      </c>
      <c r="C252" s="5" t="s">
        <v>351</v>
      </c>
      <c r="D252" s="7">
        <v>82</v>
      </c>
      <c r="E252" s="6" t="s">
        <v>883</v>
      </c>
      <c r="F252" s="7">
        <v>172</v>
      </c>
      <c r="G252" s="7">
        <v>66</v>
      </c>
      <c r="H252" s="7" t="s">
        <v>110</v>
      </c>
      <c r="I252" s="7">
        <v>75</v>
      </c>
      <c r="J252" s="7">
        <v>84</v>
      </c>
      <c r="K252" s="7">
        <v>81</v>
      </c>
      <c r="L252" s="7">
        <v>83</v>
      </c>
      <c r="M252" s="7">
        <v>83</v>
      </c>
      <c r="N252" s="7">
        <v>71</v>
      </c>
      <c r="O252" s="7">
        <v>77</v>
      </c>
      <c r="P252" s="7">
        <v>80</v>
      </c>
      <c r="Q252" s="7">
        <v>77</v>
      </c>
      <c r="R252" s="7">
        <v>56</v>
      </c>
      <c r="S252" s="7">
        <v>52</v>
      </c>
      <c r="T252" s="7">
        <v>72</v>
      </c>
      <c r="U252" s="7">
        <v>75</v>
      </c>
      <c r="V252" s="7">
        <v>83</v>
      </c>
      <c r="W252" s="7">
        <v>73</v>
      </c>
      <c r="X252" s="7">
        <v>81</v>
      </c>
      <c r="Y252" s="7">
        <v>50</v>
      </c>
      <c r="Z252" s="7">
        <v>50</v>
      </c>
      <c r="AA252" s="7">
        <v>70</v>
      </c>
      <c r="AB252" s="7">
        <v>82</v>
      </c>
      <c r="AC252" s="7">
        <v>5</v>
      </c>
      <c r="AD252" s="7">
        <v>3</v>
      </c>
      <c r="AE252" s="7">
        <v>6</v>
      </c>
      <c r="AF252" s="7">
        <v>7</v>
      </c>
    </row>
    <row r="253" spans="1:32">
      <c r="A253" s="4" t="s">
        <v>372</v>
      </c>
      <c r="B253" s="4">
        <f t="shared" si="3"/>
        <v>22</v>
      </c>
      <c r="C253" s="5" t="s">
        <v>351</v>
      </c>
      <c r="D253" s="7">
        <v>81</v>
      </c>
      <c r="E253" s="6" t="s">
        <v>883</v>
      </c>
      <c r="F253" s="7">
        <v>169</v>
      </c>
      <c r="G253" s="7">
        <v>59</v>
      </c>
      <c r="H253" s="7" t="s">
        <v>110</v>
      </c>
      <c r="I253" s="7">
        <v>76</v>
      </c>
      <c r="J253" s="7">
        <v>84</v>
      </c>
      <c r="K253" s="7">
        <v>85</v>
      </c>
      <c r="L253" s="7">
        <v>76</v>
      </c>
      <c r="M253" s="7">
        <v>75</v>
      </c>
      <c r="N253" s="7">
        <v>74</v>
      </c>
      <c r="O253" s="7">
        <v>74</v>
      </c>
      <c r="P253" s="7">
        <v>75</v>
      </c>
      <c r="Q253" s="7">
        <v>65</v>
      </c>
      <c r="R253" s="7">
        <v>55</v>
      </c>
      <c r="S253" s="7">
        <v>44</v>
      </c>
      <c r="T253" s="7">
        <v>76</v>
      </c>
      <c r="U253" s="7">
        <v>82</v>
      </c>
      <c r="V253" s="7">
        <v>86</v>
      </c>
      <c r="W253" s="7">
        <v>72</v>
      </c>
      <c r="X253" s="7">
        <v>67</v>
      </c>
      <c r="Y253" s="7">
        <v>50</v>
      </c>
      <c r="Z253" s="7">
        <v>50</v>
      </c>
      <c r="AA253" s="7">
        <v>65</v>
      </c>
      <c r="AB253" s="7">
        <v>82</v>
      </c>
      <c r="AC253" s="7">
        <v>4</v>
      </c>
      <c r="AD253" s="7">
        <v>3</v>
      </c>
      <c r="AE253" s="7">
        <v>4</v>
      </c>
      <c r="AF253" s="7">
        <v>5</v>
      </c>
    </row>
    <row r="254" spans="1:32">
      <c r="A254" s="4" t="s">
        <v>373</v>
      </c>
      <c r="B254" s="4">
        <f t="shared" si="3"/>
        <v>23</v>
      </c>
      <c r="C254" s="5" t="s">
        <v>351</v>
      </c>
      <c r="D254" s="7">
        <v>78</v>
      </c>
      <c r="E254" s="6" t="s">
        <v>885</v>
      </c>
      <c r="F254" s="7">
        <v>194</v>
      </c>
      <c r="G254" s="7">
        <v>86</v>
      </c>
      <c r="H254" s="7" t="s">
        <v>114</v>
      </c>
      <c r="I254" s="7">
        <v>77</v>
      </c>
      <c r="J254" s="7">
        <v>76</v>
      </c>
      <c r="K254" s="7">
        <v>75</v>
      </c>
      <c r="L254" s="7">
        <v>73</v>
      </c>
      <c r="M254" s="7">
        <v>67</v>
      </c>
      <c r="N254" s="7">
        <v>78</v>
      </c>
      <c r="O254" s="7">
        <v>63</v>
      </c>
      <c r="P254" s="7">
        <v>62</v>
      </c>
      <c r="Q254" s="7">
        <v>76</v>
      </c>
      <c r="R254" s="7">
        <v>49</v>
      </c>
      <c r="S254" s="7">
        <v>46</v>
      </c>
      <c r="T254" s="7">
        <v>79</v>
      </c>
      <c r="U254" s="7">
        <v>79</v>
      </c>
      <c r="V254" s="7">
        <v>69</v>
      </c>
      <c r="W254" s="7">
        <v>80</v>
      </c>
      <c r="X254" s="7">
        <v>84</v>
      </c>
      <c r="Y254" s="7">
        <v>50</v>
      </c>
      <c r="Z254" s="7">
        <v>50</v>
      </c>
      <c r="AA254" s="7">
        <v>72</v>
      </c>
      <c r="AB254" s="7">
        <v>76</v>
      </c>
      <c r="AC254" s="7">
        <v>5</v>
      </c>
      <c r="AD254" s="7">
        <v>3</v>
      </c>
      <c r="AE254" s="7">
        <v>5</v>
      </c>
      <c r="AF254" s="7">
        <v>4</v>
      </c>
    </row>
    <row r="255" spans="1:32">
      <c r="A255" s="4" t="s">
        <v>374</v>
      </c>
      <c r="B255" s="4">
        <f t="shared" si="3"/>
        <v>1</v>
      </c>
      <c r="C255" s="5" t="s">
        <v>375</v>
      </c>
      <c r="D255" s="7">
        <v>78</v>
      </c>
      <c r="E255" s="6" t="s">
        <v>886</v>
      </c>
      <c r="F255" s="7">
        <v>189</v>
      </c>
      <c r="G255" s="7">
        <v>79</v>
      </c>
      <c r="H255" s="7" t="s">
        <v>110</v>
      </c>
      <c r="I255" s="7">
        <v>42</v>
      </c>
      <c r="J255" s="7">
        <v>57</v>
      </c>
      <c r="K255" s="7">
        <v>56</v>
      </c>
      <c r="L255" s="7">
        <v>58</v>
      </c>
      <c r="M255" s="7">
        <v>60</v>
      </c>
      <c r="N255" s="7">
        <v>45</v>
      </c>
      <c r="O255" s="7">
        <v>45</v>
      </c>
      <c r="P255" s="7">
        <v>45</v>
      </c>
      <c r="Q255" s="7">
        <v>55</v>
      </c>
      <c r="R255" s="7">
        <v>43</v>
      </c>
      <c r="S255" s="7">
        <v>42</v>
      </c>
      <c r="T255" s="7">
        <v>84</v>
      </c>
      <c r="U255" s="7">
        <v>66</v>
      </c>
      <c r="V255" s="7">
        <v>65</v>
      </c>
      <c r="W255" s="7">
        <v>81</v>
      </c>
      <c r="X255" s="7">
        <v>77</v>
      </c>
      <c r="Y255" s="7">
        <v>86</v>
      </c>
      <c r="Z255" s="7">
        <v>76</v>
      </c>
      <c r="AA255" s="7">
        <v>72</v>
      </c>
      <c r="AB255" s="7">
        <v>58</v>
      </c>
      <c r="AC255" s="7">
        <v>5</v>
      </c>
      <c r="AD255" s="7">
        <v>2</v>
      </c>
      <c r="AE255" s="7">
        <v>3</v>
      </c>
      <c r="AF255" s="7">
        <v>3</v>
      </c>
    </row>
    <row r="256" spans="1:32">
      <c r="A256" s="4" t="s">
        <v>376</v>
      </c>
      <c r="B256" s="4">
        <f t="shared" si="3"/>
        <v>2</v>
      </c>
      <c r="C256" s="5" t="s">
        <v>375</v>
      </c>
      <c r="D256" s="7">
        <v>82</v>
      </c>
      <c r="E256" s="6" t="s">
        <v>887</v>
      </c>
      <c r="F256" s="7">
        <v>183</v>
      </c>
      <c r="G256" s="7">
        <v>85</v>
      </c>
      <c r="H256" s="7" t="s">
        <v>110</v>
      </c>
      <c r="I256" s="7">
        <v>62</v>
      </c>
      <c r="J256" s="7">
        <v>66</v>
      </c>
      <c r="K256" s="7">
        <v>67</v>
      </c>
      <c r="L256" s="7">
        <v>68</v>
      </c>
      <c r="M256" s="7">
        <v>67</v>
      </c>
      <c r="N256" s="7">
        <v>60</v>
      </c>
      <c r="O256" s="7">
        <v>63</v>
      </c>
      <c r="P256" s="7">
        <v>66</v>
      </c>
      <c r="Q256" s="7">
        <v>78</v>
      </c>
      <c r="R256" s="7">
        <v>76</v>
      </c>
      <c r="S256" s="7">
        <v>82</v>
      </c>
      <c r="T256" s="7">
        <v>70</v>
      </c>
      <c r="U256" s="7">
        <v>71</v>
      </c>
      <c r="V256" s="7">
        <v>73</v>
      </c>
      <c r="W256" s="7">
        <v>85</v>
      </c>
      <c r="X256" s="7">
        <v>85</v>
      </c>
      <c r="Y256" s="7">
        <v>50</v>
      </c>
      <c r="Z256" s="7">
        <v>50</v>
      </c>
      <c r="AA256" s="7">
        <v>78</v>
      </c>
      <c r="AB256" s="7">
        <v>79</v>
      </c>
      <c r="AC256" s="7">
        <v>5</v>
      </c>
      <c r="AD256" s="7">
        <v>2</v>
      </c>
      <c r="AE256" s="7">
        <v>4</v>
      </c>
      <c r="AF256" s="7">
        <v>4</v>
      </c>
    </row>
    <row r="257" spans="1:32">
      <c r="A257" s="4" t="s">
        <v>377</v>
      </c>
      <c r="B257" s="4">
        <f t="shared" si="3"/>
        <v>3</v>
      </c>
      <c r="C257" s="5" t="s">
        <v>375</v>
      </c>
      <c r="D257" s="7">
        <v>79</v>
      </c>
      <c r="E257" s="6" t="s">
        <v>887</v>
      </c>
      <c r="F257" s="7">
        <v>185</v>
      </c>
      <c r="G257" s="7">
        <v>82</v>
      </c>
      <c r="H257" s="7" t="s">
        <v>110</v>
      </c>
      <c r="I257" s="7">
        <v>68</v>
      </c>
      <c r="J257" s="7">
        <v>74</v>
      </c>
      <c r="K257" s="7">
        <v>75</v>
      </c>
      <c r="L257" s="7">
        <v>71</v>
      </c>
      <c r="M257" s="7">
        <v>72</v>
      </c>
      <c r="N257" s="7">
        <v>64</v>
      </c>
      <c r="O257" s="7">
        <v>63</v>
      </c>
      <c r="P257" s="7">
        <v>69</v>
      </c>
      <c r="Q257" s="7">
        <v>77</v>
      </c>
      <c r="R257" s="7">
        <v>80</v>
      </c>
      <c r="S257" s="7">
        <v>69</v>
      </c>
      <c r="T257" s="7">
        <v>75</v>
      </c>
      <c r="U257" s="7">
        <v>81</v>
      </c>
      <c r="V257" s="7">
        <v>78</v>
      </c>
      <c r="W257" s="7">
        <v>82</v>
      </c>
      <c r="X257" s="7">
        <v>79</v>
      </c>
      <c r="Y257" s="7">
        <v>50</v>
      </c>
      <c r="Z257" s="7">
        <v>50</v>
      </c>
      <c r="AA257" s="7">
        <v>78</v>
      </c>
      <c r="AB257" s="7">
        <v>82</v>
      </c>
      <c r="AC257" s="7">
        <v>6</v>
      </c>
      <c r="AD257" s="7">
        <v>3</v>
      </c>
      <c r="AE257" s="7">
        <v>4</v>
      </c>
      <c r="AF257" s="7">
        <v>4</v>
      </c>
    </row>
    <row r="258" spans="1:32">
      <c r="A258" s="4" t="s">
        <v>378</v>
      </c>
      <c r="B258" s="4">
        <f t="shared" si="3"/>
        <v>4</v>
      </c>
      <c r="C258" s="5" t="s">
        <v>375</v>
      </c>
      <c r="D258" s="7">
        <v>80</v>
      </c>
      <c r="E258" s="6" t="s">
        <v>887</v>
      </c>
      <c r="F258" s="7">
        <v>185</v>
      </c>
      <c r="G258" s="7">
        <v>80</v>
      </c>
      <c r="H258" s="7" t="s">
        <v>110</v>
      </c>
      <c r="I258" s="7">
        <v>73</v>
      </c>
      <c r="J258" s="7">
        <v>75</v>
      </c>
      <c r="K258" s="7">
        <v>77</v>
      </c>
      <c r="L258" s="7">
        <v>72</v>
      </c>
      <c r="M258" s="7">
        <v>75</v>
      </c>
      <c r="N258" s="7">
        <v>65</v>
      </c>
      <c r="O258" s="7">
        <v>66</v>
      </c>
      <c r="P258" s="7">
        <v>71</v>
      </c>
      <c r="Q258" s="7">
        <v>79</v>
      </c>
      <c r="R258" s="7">
        <v>70</v>
      </c>
      <c r="S258" s="7">
        <v>64</v>
      </c>
      <c r="T258" s="7">
        <v>75</v>
      </c>
      <c r="U258" s="7">
        <v>82</v>
      </c>
      <c r="V258" s="7">
        <v>74</v>
      </c>
      <c r="W258" s="7">
        <v>80</v>
      </c>
      <c r="X258" s="7">
        <v>79</v>
      </c>
      <c r="Y258" s="7">
        <v>50</v>
      </c>
      <c r="Z258" s="7">
        <v>50</v>
      </c>
      <c r="AA258" s="7">
        <v>78</v>
      </c>
      <c r="AB258" s="7">
        <v>83</v>
      </c>
      <c r="AC258" s="7">
        <v>6</v>
      </c>
      <c r="AD258" s="7">
        <v>2</v>
      </c>
      <c r="AE258" s="7">
        <v>4</v>
      </c>
      <c r="AF258" s="7">
        <v>5</v>
      </c>
    </row>
    <row r="259" spans="1:32">
      <c r="A259" s="4" t="s">
        <v>379</v>
      </c>
      <c r="B259" s="4">
        <f t="shared" si="3"/>
        <v>5</v>
      </c>
      <c r="C259" s="5" t="s">
        <v>375</v>
      </c>
      <c r="D259" s="7">
        <v>78</v>
      </c>
      <c r="E259" s="6" t="s">
        <v>887</v>
      </c>
      <c r="F259" s="7">
        <v>185</v>
      </c>
      <c r="G259" s="7">
        <v>81</v>
      </c>
      <c r="H259" s="7" t="s">
        <v>114</v>
      </c>
      <c r="I259" s="7">
        <v>72</v>
      </c>
      <c r="J259" s="7">
        <v>74</v>
      </c>
      <c r="K259" s="7">
        <v>74</v>
      </c>
      <c r="L259" s="7">
        <v>73</v>
      </c>
      <c r="M259" s="7">
        <v>82</v>
      </c>
      <c r="N259" s="7">
        <v>64</v>
      </c>
      <c r="O259" s="7">
        <v>76</v>
      </c>
      <c r="P259" s="7">
        <v>77</v>
      </c>
      <c r="Q259" s="7">
        <v>78</v>
      </c>
      <c r="R259" s="7">
        <v>63</v>
      </c>
      <c r="S259" s="7">
        <v>61</v>
      </c>
      <c r="T259" s="7">
        <v>83</v>
      </c>
      <c r="U259" s="7">
        <v>81</v>
      </c>
      <c r="V259" s="7">
        <v>72</v>
      </c>
      <c r="W259" s="7">
        <v>79</v>
      </c>
      <c r="X259" s="7">
        <v>77</v>
      </c>
      <c r="Y259" s="7">
        <v>50</v>
      </c>
      <c r="Z259" s="7">
        <v>50</v>
      </c>
      <c r="AA259" s="7">
        <v>70</v>
      </c>
      <c r="AB259" s="7">
        <v>80</v>
      </c>
      <c r="AC259" s="7">
        <v>4</v>
      </c>
      <c r="AD259" s="7">
        <v>2</v>
      </c>
      <c r="AE259" s="7">
        <v>4</v>
      </c>
      <c r="AF259" s="7">
        <v>4</v>
      </c>
    </row>
    <row r="260" spans="1:32">
      <c r="A260" s="4" t="s">
        <v>380</v>
      </c>
      <c r="B260" s="4">
        <f t="shared" ref="B260:B323" si="4">IF(C260=C259,B259+1,1)</f>
        <v>6</v>
      </c>
      <c r="C260" s="5" t="s">
        <v>375</v>
      </c>
      <c r="D260" s="7">
        <v>77</v>
      </c>
      <c r="E260" s="6" t="s">
        <v>883</v>
      </c>
      <c r="F260" s="7">
        <v>189</v>
      </c>
      <c r="G260" s="7">
        <v>84</v>
      </c>
      <c r="H260" s="7" t="s">
        <v>110</v>
      </c>
      <c r="I260" s="7">
        <v>71</v>
      </c>
      <c r="J260" s="7">
        <v>76</v>
      </c>
      <c r="K260" s="7">
        <v>75</v>
      </c>
      <c r="L260" s="7">
        <v>74</v>
      </c>
      <c r="M260" s="7">
        <v>75</v>
      </c>
      <c r="N260" s="7">
        <v>70</v>
      </c>
      <c r="O260" s="7">
        <v>62</v>
      </c>
      <c r="P260" s="7">
        <v>64</v>
      </c>
      <c r="Q260" s="7">
        <v>73</v>
      </c>
      <c r="R260" s="7">
        <v>71</v>
      </c>
      <c r="S260" s="7">
        <v>61</v>
      </c>
      <c r="T260" s="7">
        <v>80</v>
      </c>
      <c r="U260" s="7">
        <v>74</v>
      </c>
      <c r="V260" s="7">
        <v>71</v>
      </c>
      <c r="W260" s="7">
        <v>80</v>
      </c>
      <c r="X260" s="7">
        <v>74</v>
      </c>
      <c r="Y260" s="7">
        <v>50</v>
      </c>
      <c r="Z260" s="7">
        <v>50</v>
      </c>
      <c r="AA260" s="7">
        <v>72</v>
      </c>
      <c r="AB260" s="7">
        <v>80</v>
      </c>
      <c r="AC260" s="7">
        <v>4</v>
      </c>
      <c r="AD260" s="7">
        <v>3</v>
      </c>
      <c r="AE260" s="7">
        <v>5</v>
      </c>
      <c r="AF260" s="7">
        <v>5</v>
      </c>
    </row>
    <row r="261" spans="1:32">
      <c r="A261" s="4" t="s">
        <v>381</v>
      </c>
      <c r="B261" s="4">
        <f t="shared" si="4"/>
        <v>7</v>
      </c>
      <c r="C261" s="5" t="s">
        <v>375</v>
      </c>
      <c r="D261" s="7">
        <v>81</v>
      </c>
      <c r="E261" s="6" t="s">
        <v>883</v>
      </c>
      <c r="F261" s="7">
        <v>183</v>
      </c>
      <c r="G261" s="7">
        <v>81</v>
      </c>
      <c r="H261" s="7" t="s">
        <v>110</v>
      </c>
      <c r="I261" s="7">
        <v>73</v>
      </c>
      <c r="J261" s="7">
        <v>75</v>
      </c>
      <c r="K261" s="7">
        <v>75</v>
      </c>
      <c r="L261" s="7">
        <v>82</v>
      </c>
      <c r="M261" s="7">
        <v>83</v>
      </c>
      <c r="N261" s="7">
        <v>72</v>
      </c>
      <c r="O261" s="7">
        <v>65</v>
      </c>
      <c r="P261" s="7">
        <v>68</v>
      </c>
      <c r="Q261" s="7">
        <v>82</v>
      </c>
      <c r="R261" s="7">
        <v>74</v>
      </c>
      <c r="S261" s="7">
        <v>71</v>
      </c>
      <c r="T261" s="7">
        <v>83</v>
      </c>
      <c r="U261" s="7">
        <v>72</v>
      </c>
      <c r="V261" s="7">
        <v>70</v>
      </c>
      <c r="W261" s="7">
        <v>81</v>
      </c>
      <c r="X261" s="7">
        <v>79</v>
      </c>
      <c r="Y261" s="7">
        <v>50</v>
      </c>
      <c r="Z261" s="7">
        <v>50</v>
      </c>
      <c r="AA261" s="7">
        <v>80</v>
      </c>
      <c r="AB261" s="7">
        <v>83</v>
      </c>
      <c r="AC261" s="7">
        <v>7</v>
      </c>
      <c r="AD261" s="7">
        <v>2</v>
      </c>
      <c r="AE261" s="7">
        <v>5</v>
      </c>
      <c r="AF261" s="7">
        <v>5</v>
      </c>
    </row>
    <row r="262" spans="1:32">
      <c r="A262" s="4" t="s">
        <v>382</v>
      </c>
      <c r="B262" s="4">
        <f t="shared" si="4"/>
        <v>8</v>
      </c>
      <c r="C262" s="5" t="s">
        <v>375</v>
      </c>
      <c r="D262" s="7">
        <v>81</v>
      </c>
      <c r="E262" s="6" t="s">
        <v>883</v>
      </c>
      <c r="F262" s="7">
        <v>176</v>
      </c>
      <c r="G262" s="7">
        <v>74</v>
      </c>
      <c r="H262" s="7" t="s">
        <v>110</v>
      </c>
      <c r="I262" s="7">
        <v>76</v>
      </c>
      <c r="J262" s="7">
        <v>82</v>
      </c>
      <c r="K262" s="7">
        <v>82</v>
      </c>
      <c r="L262" s="7">
        <v>82</v>
      </c>
      <c r="M262" s="7">
        <v>81</v>
      </c>
      <c r="N262" s="7">
        <v>72</v>
      </c>
      <c r="O262" s="7">
        <v>78</v>
      </c>
      <c r="P262" s="7">
        <v>83</v>
      </c>
      <c r="Q262" s="7">
        <v>75</v>
      </c>
      <c r="R262" s="7">
        <v>67</v>
      </c>
      <c r="S262" s="7">
        <v>48</v>
      </c>
      <c r="T262" s="7">
        <v>78</v>
      </c>
      <c r="U262" s="7">
        <v>75</v>
      </c>
      <c r="V262" s="7">
        <v>82</v>
      </c>
      <c r="W262" s="7">
        <v>72</v>
      </c>
      <c r="X262" s="7">
        <v>74</v>
      </c>
      <c r="Y262" s="7">
        <v>50</v>
      </c>
      <c r="Z262" s="7">
        <v>50</v>
      </c>
      <c r="AA262" s="7">
        <v>83</v>
      </c>
      <c r="AB262" s="7">
        <v>81</v>
      </c>
      <c r="AC262" s="7">
        <v>5</v>
      </c>
      <c r="AD262" s="7">
        <v>2</v>
      </c>
      <c r="AE262" s="7">
        <v>5</v>
      </c>
      <c r="AF262" s="7">
        <v>5</v>
      </c>
    </row>
    <row r="263" spans="1:32">
      <c r="A263" s="4" t="s">
        <v>383</v>
      </c>
      <c r="B263" s="4">
        <f t="shared" si="4"/>
        <v>9</v>
      </c>
      <c r="C263" s="5" t="s">
        <v>375</v>
      </c>
      <c r="D263" s="7">
        <v>81</v>
      </c>
      <c r="E263" s="6" t="s">
        <v>885</v>
      </c>
      <c r="F263" s="7">
        <v>172</v>
      </c>
      <c r="G263" s="7">
        <v>74</v>
      </c>
      <c r="H263" s="7" t="s">
        <v>110</v>
      </c>
      <c r="I263" s="7">
        <v>83</v>
      </c>
      <c r="J263" s="7">
        <v>76</v>
      </c>
      <c r="K263" s="7">
        <v>75</v>
      </c>
      <c r="L263" s="7">
        <v>74</v>
      </c>
      <c r="M263" s="7">
        <v>74</v>
      </c>
      <c r="N263" s="7">
        <v>80</v>
      </c>
      <c r="O263" s="7">
        <v>68</v>
      </c>
      <c r="P263" s="7">
        <v>72</v>
      </c>
      <c r="Q263" s="7">
        <v>77</v>
      </c>
      <c r="R263" s="7">
        <v>61</v>
      </c>
      <c r="S263" s="7">
        <v>46</v>
      </c>
      <c r="T263" s="7">
        <v>82</v>
      </c>
      <c r="U263" s="7">
        <v>78</v>
      </c>
      <c r="V263" s="7">
        <v>80</v>
      </c>
      <c r="W263" s="7">
        <v>75</v>
      </c>
      <c r="X263" s="7">
        <v>78</v>
      </c>
      <c r="Y263" s="7">
        <v>50</v>
      </c>
      <c r="Z263" s="7">
        <v>50</v>
      </c>
      <c r="AA263" s="7">
        <v>80</v>
      </c>
      <c r="AB263" s="7">
        <v>83</v>
      </c>
      <c r="AC263" s="7">
        <v>7</v>
      </c>
      <c r="AD263" s="7">
        <v>2</v>
      </c>
      <c r="AE263" s="7">
        <v>4</v>
      </c>
      <c r="AF263" s="7">
        <v>4</v>
      </c>
    </row>
    <row r="264" spans="1:32">
      <c r="A264" s="4" t="s">
        <v>384</v>
      </c>
      <c r="B264" s="4">
        <f t="shared" si="4"/>
        <v>10</v>
      </c>
      <c r="C264" s="5" t="s">
        <v>375</v>
      </c>
      <c r="D264" s="7">
        <v>78</v>
      </c>
      <c r="E264" s="6" t="s">
        <v>885</v>
      </c>
      <c r="F264" s="7">
        <v>192</v>
      </c>
      <c r="G264" s="7">
        <v>86</v>
      </c>
      <c r="H264" s="7" t="s">
        <v>110</v>
      </c>
      <c r="I264" s="7">
        <v>76</v>
      </c>
      <c r="J264" s="7">
        <v>81</v>
      </c>
      <c r="K264" s="7">
        <v>79</v>
      </c>
      <c r="L264" s="7">
        <v>74</v>
      </c>
      <c r="M264" s="7">
        <v>72</v>
      </c>
      <c r="N264" s="7">
        <v>72</v>
      </c>
      <c r="O264" s="7">
        <v>63</v>
      </c>
      <c r="P264" s="7">
        <v>68</v>
      </c>
      <c r="Q264" s="7">
        <v>81</v>
      </c>
      <c r="R264" s="7">
        <v>53</v>
      </c>
      <c r="S264" s="7">
        <v>49</v>
      </c>
      <c r="T264" s="7">
        <v>77</v>
      </c>
      <c r="U264" s="7">
        <v>83</v>
      </c>
      <c r="V264" s="7">
        <v>72</v>
      </c>
      <c r="W264" s="7">
        <v>84</v>
      </c>
      <c r="X264" s="7">
        <v>83</v>
      </c>
      <c r="Y264" s="7">
        <v>50</v>
      </c>
      <c r="Z264" s="7">
        <v>50</v>
      </c>
      <c r="AA264" s="7">
        <v>77</v>
      </c>
      <c r="AB264" s="7">
        <v>77</v>
      </c>
      <c r="AC264" s="7">
        <v>4</v>
      </c>
      <c r="AD264" s="7">
        <v>2</v>
      </c>
      <c r="AE264" s="7">
        <v>5</v>
      </c>
      <c r="AF264" s="7">
        <v>5</v>
      </c>
    </row>
    <row r="265" spans="1:32">
      <c r="A265" s="4" t="s">
        <v>385</v>
      </c>
      <c r="B265" s="4">
        <f t="shared" si="4"/>
        <v>11</v>
      </c>
      <c r="C265" s="5" t="s">
        <v>375</v>
      </c>
      <c r="D265" s="7">
        <v>80</v>
      </c>
      <c r="E265" s="6" t="s">
        <v>885</v>
      </c>
      <c r="F265" s="7">
        <v>180</v>
      </c>
      <c r="G265" s="7">
        <v>71</v>
      </c>
      <c r="H265" s="7" t="s">
        <v>110</v>
      </c>
      <c r="I265" s="7">
        <v>81</v>
      </c>
      <c r="J265" s="7">
        <v>77</v>
      </c>
      <c r="K265" s="7">
        <v>73</v>
      </c>
      <c r="L265" s="7">
        <v>67</v>
      </c>
      <c r="M265" s="7">
        <v>65</v>
      </c>
      <c r="N265" s="7">
        <v>81</v>
      </c>
      <c r="O265" s="7">
        <v>65</v>
      </c>
      <c r="P265" s="7">
        <v>60</v>
      </c>
      <c r="Q265" s="7">
        <v>78</v>
      </c>
      <c r="R265" s="7">
        <v>51</v>
      </c>
      <c r="S265" s="7">
        <v>42</v>
      </c>
      <c r="T265" s="7">
        <v>74</v>
      </c>
      <c r="U265" s="7">
        <v>75</v>
      </c>
      <c r="V265" s="7">
        <v>75</v>
      </c>
      <c r="W265" s="7">
        <v>74</v>
      </c>
      <c r="X265" s="7">
        <v>80</v>
      </c>
      <c r="Y265" s="7">
        <v>50</v>
      </c>
      <c r="Z265" s="7">
        <v>50</v>
      </c>
      <c r="AA265" s="7">
        <v>72</v>
      </c>
      <c r="AB265" s="7">
        <v>74</v>
      </c>
      <c r="AC265" s="7">
        <v>5</v>
      </c>
      <c r="AD265" s="7">
        <v>2</v>
      </c>
      <c r="AE265" s="7">
        <v>5</v>
      </c>
      <c r="AF265" s="7">
        <v>5</v>
      </c>
    </row>
    <row r="266" spans="1:32">
      <c r="A266" s="4" t="s">
        <v>386</v>
      </c>
      <c r="B266" s="4">
        <f t="shared" si="4"/>
        <v>12</v>
      </c>
      <c r="C266" s="5" t="s">
        <v>375</v>
      </c>
      <c r="D266" s="7">
        <v>78</v>
      </c>
      <c r="E266" s="6" t="s">
        <v>886</v>
      </c>
      <c r="F266" s="7">
        <v>189</v>
      </c>
      <c r="G266" s="7">
        <v>78</v>
      </c>
      <c r="H266" s="7" t="s">
        <v>110</v>
      </c>
      <c r="I266" s="7">
        <v>41</v>
      </c>
      <c r="J266" s="7">
        <v>51</v>
      </c>
      <c r="K266" s="7">
        <v>55</v>
      </c>
      <c r="L266" s="7">
        <v>55</v>
      </c>
      <c r="M266" s="7">
        <v>55</v>
      </c>
      <c r="N266" s="7">
        <v>45</v>
      </c>
      <c r="O266" s="7">
        <v>45</v>
      </c>
      <c r="P266" s="7">
        <v>45</v>
      </c>
      <c r="Q266" s="7">
        <v>55</v>
      </c>
      <c r="R266" s="7">
        <v>44</v>
      </c>
      <c r="S266" s="7">
        <v>42</v>
      </c>
      <c r="T266" s="7">
        <v>76</v>
      </c>
      <c r="U266" s="7">
        <v>65</v>
      </c>
      <c r="V266" s="7">
        <v>64</v>
      </c>
      <c r="W266" s="7">
        <v>80</v>
      </c>
      <c r="X266" s="7">
        <v>79</v>
      </c>
      <c r="Y266" s="7">
        <v>85</v>
      </c>
      <c r="Z266" s="7">
        <v>77</v>
      </c>
      <c r="AA266" s="7">
        <v>80</v>
      </c>
      <c r="AB266" s="7">
        <v>60</v>
      </c>
      <c r="AC266" s="7">
        <v>5</v>
      </c>
      <c r="AD266" s="7">
        <v>3</v>
      </c>
      <c r="AE266" s="7">
        <v>3</v>
      </c>
      <c r="AF266" s="7">
        <v>3</v>
      </c>
    </row>
    <row r="267" spans="1:32">
      <c r="A267" s="4" t="s">
        <v>387</v>
      </c>
      <c r="B267" s="4">
        <f t="shared" si="4"/>
        <v>13</v>
      </c>
      <c r="C267" s="5" t="s">
        <v>375</v>
      </c>
      <c r="D267" s="7">
        <v>80</v>
      </c>
      <c r="E267" s="6" t="s">
        <v>887</v>
      </c>
      <c r="F267" s="7">
        <v>184</v>
      </c>
      <c r="G267" s="7">
        <v>76</v>
      </c>
      <c r="H267" s="7" t="s">
        <v>110</v>
      </c>
      <c r="I267" s="7">
        <v>67</v>
      </c>
      <c r="J267" s="7">
        <v>70</v>
      </c>
      <c r="K267" s="7">
        <v>72</v>
      </c>
      <c r="L267" s="7">
        <v>72</v>
      </c>
      <c r="M267" s="7">
        <v>72</v>
      </c>
      <c r="N267" s="7">
        <v>62</v>
      </c>
      <c r="O267" s="7">
        <v>63</v>
      </c>
      <c r="P267" s="7">
        <v>63</v>
      </c>
      <c r="Q267" s="7">
        <v>77</v>
      </c>
      <c r="R267" s="7">
        <v>76</v>
      </c>
      <c r="S267" s="7">
        <v>80</v>
      </c>
      <c r="T267" s="7">
        <v>79</v>
      </c>
      <c r="U267" s="7">
        <v>77</v>
      </c>
      <c r="V267" s="7">
        <v>72</v>
      </c>
      <c r="W267" s="7">
        <v>82</v>
      </c>
      <c r="X267" s="7">
        <v>76</v>
      </c>
      <c r="Y267" s="7">
        <v>50</v>
      </c>
      <c r="Z267" s="7">
        <v>50</v>
      </c>
      <c r="AA267" s="7">
        <v>79</v>
      </c>
      <c r="AB267" s="7">
        <v>77</v>
      </c>
      <c r="AC267" s="7">
        <v>6</v>
      </c>
      <c r="AD267" s="7">
        <v>2</v>
      </c>
      <c r="AE267" s="7">
        <v>4</v>
      </c>
      <c r="AF267" s="7">
        <v>4</v>
      </c>
    </row>
    <row r="268" spans="1:32">
      <c r="A268" s="4" t="s">
        <v>388</v>
      </c>
      <c r="B268" s="4">
        <f t="shared" si="4"/>
        <v>14</v>
      </c>
      <c r="C268" s="5" t="s">
        <v>375</v>
      </c>
      <c r="D268" s="7">
        <v>77</v>
      </c>
      <c r="E268" s="6" t="s">
        <v>887</v>
      </c>
      <c r="F268" s="7">
        <v>178</v>
      </c>
      <c r="G268" s="7">
        <v>78</v>
      </c>
      <c r="H268" s="7" t="s">
        <v>110</v>
      </c>
      <c r="I268" s="7">
        <v>70</v>
      </c>
      <c r="J268" s="7">
        <v>72</v>
      </c>
      <c r="K268" s="7">
        <v>72</v>
      </c>
      <c r="L268" s="7">
        <v>72</v>
      </c>
      <c r="M268" s="7">
        <v>73</v>
      </c>
      <c r="N268" s="7">
        <v>63</v>
      </c>
      <c r="O268" s="7">
        <v>64</v>
      </c>
      <c r="P268" s="7">
        <v>66</v>
      </c>
      <c r="Q268" s="7">
        <v>79</v>
      </c>
      <c r="R268" s="7">
        <v>68</v>
      </c>
      <c r="S268" s="7">
        <v>63</v>
      </c>
      <c r="T268" s="7">
        <v>77</v>
      </c>
      <c r="U268" s="7">
        <v>78</v>
      </c>
      <c r="V268" s="7">
        <v>75</v>
      </c>
      <c r="W268" s="7">
        <v>78</v>
      </c>
      <c r="X268" s="7">
        <v>84</v>
      </c>
      <c r="Y268" s="7">
        <v>50</v>
      </c>
      <c r="Z268" s="7">
        <v>50</v>
      </c>
      <c r="AA268" s="7">
        <v>72</v>
      </c>
      <c r="AB268" s="7">
        <v>80</v>
      </c>
      <c r="AC268" s="7">
        <v>5</v>
      </c>
      <c r="AD268" s="7">
        <v>3</v>
      </c>
      <c r="AE268" s="7">
        <v>4</v>
      </c>
      <c r="AF268" s="7">
        <v>4</v>
      </c>
    </row>
    <row r="269" spans="1:32">
      <c r="A269" s="4" t="s">
        <v>389</v>
      </c>
      <c r="B269" s="4">
        <f t="shared" si="4"/>
        <v>15</v>
      </c>
      <c r="C269" s="5" t="s">
        <v>375</v>
      </c>
      <c r="D269" s="7">
        <v>76</v>
      </c>
      <c r="E269" s="6" t="s">
        <v>887</v>
      </c>
      <c r="F269" s="7">
        <v>183</v>
      </c>
      <c r="G269" s="7">
        <v>72</v>
      </c>
      <c r="H269" s="7" t="s">
        <v>114</v>
      </c>
      <c r="I269" s="7">
        <v>69</v>
      </c>
      <c r="J269" s="7">
        <v>76</v>
      </c>
      <c r="K269" s="7">
        <v>77</v>
      </c>
      <c r="L269" s="7">
        <v>73</v>
      </c>
      <c r="M269" s="7">
        <v>83</v>
      </c>
      <c r="N269" s="7">
        <v>64</v>
      </c>
      <c r="O269" s="7">
        <v>83</v>
      </c>
      <c r="P269" s="7">
        <v>82</v>
      </c>
      <c r="Q269" s="7">
        <v>68</v>
      </c>
      <c r="R269" s="7">
        <v>63</v>
      </c>
      <c r="S269" s="7">
        <v>58</v>
      </c>
      <c r="T269" s="7">
        <v>82</v>
      </c>
      <c r="U269" s="7">
        <v>75</v>
      </c>
      <c r="V269" s="7">
        <v>80</v>
      </c>
      <c r="W269" s="7">
        <v>74</v>
      </c>
      <c r="X269" s="7">
        <v>72</v>
      </c>
      <c r="Y269" s="7">
        <v>50</v>
      </c>
      <c r="Z269" s="7">
        <v>50</v>
      </c>
      <c r="AA269" s="7">
        <v>70</v>
      </c>
      <c r="AB269" s="7">
        <v>76</v>
      </c>
      <c r="AC269" s="7">
        <v>4</v>
      </c>
      <c r="AD269" s="7">
        <v>3</v>
      </c>
      <c r="AE269" s="7">
        <v>3</v>
      </c>
      <c r="AF269" s="7">
        <v>3</v>
      </c>
    </row>
    <row r="270" spans="1:32">
      <c r="A270" s="4" t="s">
        <v>390</v>
      </c>
      <c r="B270" s="4">
        <f t="shared" si="4"/>
        <v>16</v>
      </c>
      <c r="C270" s="5" t="s">
        <v>375</v>
      </c>
      <c r="D270" s="7">
        <v>77</v>
      </c>
      <c r="E270" s="6" t="s">
        <v>887</v>
      </c>
      <c r="F270" s="7">
        <v>172</v>
      </c>
      <c r="G270" s="7">
        <v>69</v>
      </c>
      <c r="H270" s="7" t="s">
        <v>114</v>
      </c>
      <c r="I270" s="7">
        <v>69</v>
      </c>
      <c r="J270" s="7">
        <v>73</v>
      </c>
      <c r="K270" s="7">
        <v>75</v>
      </c>
      <c r="L270" s="7">
        <v>72</v>
      </c>
      <c r="M270" s="7">
        <v>77</v>
      </c>
      <c r="N270" s="7">
        <v>61</v>
      </c>
      <c r="O270" s="7">
        <v>65</v>
      </c>
      <c r="P270" s="7">
        <v>75</v>
      </c>
      <c r="Q270" s="7">
        <v>70</v>
      </c>
      <c r="R270" s="7">
        <v>67</v>
      </c>
      <c r="S270" s="7">
        <v>61</v>
      </c>
      <c r="T270" s="7">
        <v>78</v>
      </c>
      <c r="U270" s="7">
        <v>80</v>
      </c>
      <c r="V270" s="7">
        <v>78</v>
      </c>
      <c r="W270" s="7">
        <v>75</v>
      </c>
      <c r="X270" s="7">
        <v>72</v>
      </c>
      <c r="Y270" s="7">
        <v>50</v>
      </c>
      <c r="Z270" s="7">
        <v>50</v>
      </c>
      <c r="AA270" s="7">
        <v>75</v>
      </c>
      <c r="AB270" s="7">
        <v>81</v>
      </c>
      <c r="AC270" s="7">
        <v>6</v>
      </c>
      <c r="AD270" s="7">
        <v>2</v>
      </c>
      <c r="AE270" s="7">
        <v>3</v>
      </c>
      <c r="AF270" s="7">
        <v>4</v>
      </c>
    </row>
    <row r="271" spans="1:32">
      <c r="A271" s="4" t="s">
        <v>391</v>
      </c>
      <c r="B271" s="4">
        <f t="shared" si="4"/>
        <v>17</v>
      </c>
      <c r="C271" s="5" t="s">
        <v>375</v>
      </c>
      <c r="D271" s="7">
        <v>80</v>
      </c>
      <c r="E271" s="6" t="s">
        <v>883</v>
      </c>
      <c r="F271" s="7">
        <v>183</v>
      </c>
      <c r="G271" s="7">
        <v>77</v>
      </c>
      <c r="H271" s="7" t="s">
        <v>110</v>
      </c>
      <c r="I271" s="7">
        <v>74</v>
      </c>
      <c r="J271" s="7">
        <v>75</v>
      </c>
      <c r="K271" s="7">
        <v>80</v>
      </c>
      <c r="L271" s="7">
        <v>72</v>
      </c>
      <c r="M271" s="7">
        <v>76</v>
      </c>
      <c r="N271" s="7">
        <v>70</v>
      </c>
      <c r="O271" s="7">
        <v>73</v>
      </c>
      <c r="P271" s="7">
        <v>75</v>
      </c>
      <c r="Q271" s="7">
        <v>74</v>
      </c>
      <c r="R271" s="7">
        <v>53</v>
      </c>
      <c r="S271" s="7">
        <v>45</v>
      </c>
      <c r="T271" s="7">
        <v>75</v>
      </c>
      <c r="U271" s="7">
        <v>83</v>
      </c>
      <c r="V271" s="7">
        <v>82</v>
      </c>
      <c r="W271" s="7">
        <v>75</v>
      </c>
      <c r="X271" s="7">
        <v>70</v>
      </c>
      <c r="Y271" s="7">
        <v>50</v>
      </c>
      <c r="Z271" s="7">
        <v>50</v>
      </c>
      <c r="AA271" s="7">
        <v>70</v>
      </c>
      <c r="AB271" s="7">
        <v>78</v>
      </c>
      <c r="AC271" s="7">
        <v>4</v>
      </c>
      <c r="AD271" s="7">
        <v>2</v>
      </c>
      <c r="AE271" s="7">
        <v>4</v>
      </c>
      <c r="AF271" s="7">
        <v>4</v>
      </c>
    </row>
    <row r="272" spans="1:32">
      <c r="A272" s="4" t="s">
        <v>392</v>
      </c>
      <c r="B272" s="4">
        <f t="shared" si="4"/>
        <v>18</v>
      </c>
      <c r="C272" s="5" t="s">
        <v>375</v>
      </c>
      <c r="D272" s="7">
        <v>82</v>
      </c>
      <c r="E272" s="6" t="s">
        <v>883</v>
      </c>
      <c r="F272" s="7">
        <v>173</v>
      </c>
      <c r="G272" s="7">
        <v>70</v>
      </c>
      <c r="H272" s="7" t="s">
        <v>110</v>
      </c>
      <c r="I272" s="7">
        <v>74</v>
      </c>
      <c r="J272" s="7">
        <v>83</v>
      </c>
      <c r="K272" s="7">
        <v>84</v>
      </c>
      <c r="L272" s="7">
        <v>83</v>
      </c>
      <c r="M272" s="7">
        <v>80</v>
      </c>
      <c r="N272" s="7">
        <v>71</v>
      </c>
      <c r="O272" s="7">
        <v>74</v>
      </c>
      <c r="P272" s="7">
        <v>75</v>
      </c>
      <c r="Q272" s="7">
        <v>65</v>
      </c>
      <c r="R272" s="7">
        <v>53</v>
      </c>
      <c r="S272" s="7">
        <v>43</v>
      </c>
      <c r="T272" s="7">
        <v>75</v>
      </c>
      <c r="U272" s="7">
        <v>76</v>
      </c>
      <c r="V272" s="7">
        <v>85</v>
      </c>
      <c r="W272" s="7">
        <v>71</v>
      </c>
      <c r="X272" s="7">
        <v>68</v>
      </c>
      <c r="Y272" s="7">
        <v>50</v>
      </c>
      <c r="Z272" s="7">
        <v>50</v>
      </c>
      <c r="AA272" s="7">
        <v>73</v>
      </c>
      <c r="AB272" s="7">
        <v>75</v>
      </c>
      <c r="AC272" s="7">
        <v>5</v>
      </c>
      <c r="AD272" s="7">
        <v>2</v>
      </c>
      <c r="AE272" s="7">
        <v>5</v>
      </c>
      <c r="AF272" s="7">
        <v>5</v>
      </c>
    </row>
    <row r="273" spans="1:33">
      <c r="A273" s="4" t="s">
        <v>393</v>
      </c>
      <c r="B273" s="4">
        <f t="shared" si="4"/>
        <v>19</v>
      </c>
      <c r="C273" s="5" t="s">
        <v>375</v>
      </c>
      <c r="D273" s="7">
        <v>80</v>
      </c>
      <c r="E273" s="6" t="s">
        <v>883</v>
      </c>
      <c r="F273" s="7">
        <v>191</v>
      </c>
      <c r="G273" s="7">
        <v>86</v>
      </c>
      <c r="H273" s="7" t="s">
        <v>114</v>
      </c>
      <c r="I273" s="7">
        <v>73</v>
      </c>
      <c r="J273" s="7">
        <v>82</v>
      </c>
      <c r="K273" s="7">
        <v>79</v>
      </c>
      <c r="L273" s="7">
        <v>82</v>
      </c>
      <c r="M273" s="7">
        <v>83</v>
      </c>
      <c r="N273" s="7">
        <v>68</v>
      </c>
      <c r="O273" s="7">
        <v>73</v>
      </c>
      <c r="P273" s="7">
        <v>76</v>
      </c>
      <c r="Q273" s="7">
        <v>72</v>
      </c>
      <c r="R273" s="7">
        <v>66</v>
      </c>
      <c r="S273" s="7">
        <v>61</v>
      </c>
      <c r="T273" s="7">
        <v>79</v>
      </c>
      <c r="U273" s="7">
        <v>77</v>
      </c>
      <c r="V273" s="7">
        <v>71</v>
      </c>
      <c r="W273" s="7">
        <v>84</v>
      </c>
      <c r="X273" s="7">
        <v>69</v>
      </c>
      <c r="Y273" s="7">
        <v>50</v>
      </c>
      <c r="Z273" s="7">
        <v>50</v>
      </c>
      <c r="AA273" s="7">
        <v>68</v>
      </c>
      <c r="AB273" s="7">
        <v>82</v>
      </c>
      <c r="AC273" s="7">
        <v>5</v>
      </c>
      <c r="AD273" s="7">
        <v>3</v>
      </c>
      <c r="AE273" s="7">
        <v>4</v>
      </c>
      <c r="AF273" s="7">
        <v>3</v>
      </c>
    </row>
    <row r="274" spans="1:33">
      <c r="A274" s="4" t="s">
        <v>394</v>
      </c>
      <c r="B274" s="4">
        <f t="shared" si="4"/>
        <v>20</v>
      </c>
      <c r="C274" s="5" t="s">
        <v>375</v>
      </c>
      <c r="D274" s="7">
        <v>80</v>
      </c>
      <c r="E274" s="6" t="s">
        <v>883</v>
      </c>
      <c r="F274" s="7">
        <v>182</v>
      </c>
      <c r="G274" s="7">
        <v>74</v>
      </c>
      <c r="H274" s="7" t="s">
        <v>110</v>
      </c>
      <c r="I274" s="7">
        <v>77</v>
      </c>
      <c r="J274" s="7">
        <v>82</v>
      </c>
      <c r="K274" s="7">
        <v>79</v>
      </c>
      <c r="L274" s="7">
        <v>78</v>
      </c>
      <c r="M274" s="7">
        <v>78</v>
      </c>
      <c r="N274" s="7">
        <v>76</v>
      </c>
      <c r="O274" s="7">
        <v>70</v>
      </c>
      <c r="P274" s="7">
        <v>77</v>
      </c>
      <c r="Q274" s="7">
        <v>80</v>
      </c>
      <c r="R274" s="7">
        <v>59</v>
      </c>
      <c r="S274" s="7">
        <v>48</v>
      </c>
      <c r="T274" s="7">
        <v>83</v>
      </c>
      <c r="U274" s="7">
        <v>77</v>
      </c>
      <c r="V274" s="7">
        <v>76</v>
      </c>
      <c r="W274" s="7">
        <v>78</v>
      </c>
      <c r="X274" s="7">
        <v>73</v>
      </c>
      <c r="Y274" s="7">
        <v>50</v>
      </c>
      <c r="Z274" s="7">
        <v>50</v>
      </c>
      <c r="AA274" s="7">
        <v>72</v>
      </c>
      <c r="AB274" s="7">
        <v>83</v>
      </c>
      <c r="AC274" s="7">
        <v>6</v>
      </c>
      <c r="AD274" s="7">
        <v>3</v>
      </c>
      <c r="AE274" s="7">
        <v>6</v>
      </c>
      <c r="AF274" s="7">
        <v>6</v>
      </c>
    </row>
    <row r="275" spans="1:33">
      <c r="A275" s="4" t="s">
        <v>395</v>
      </c>
      <c r="B275" s="4">
        <f t="shared" si="4"/>
        <v>21</v>
      </c>
      <c r="C275" s="5" t="s">
        <v>375</v>
      </c>
      <c r="D275" s="7">
        <v>76</v>
      </c>
      <c r="E275" s="6" t="s">
        <v>883</v>
      </c>
      <c r="F275" s="7">
        <v>182</v>
      </c>
      <c r="G275" s="7">
        <v>70</v>
      </c>
      <c r="H275" s="7" t="s">
        <v>110</v>
      </c>
      <c r="I275" s="7">
        <v>73</v>
      </c>
      <c r="J275" s="7">
        <v>80</v>
      </c>
      <c r="K275" s="7">
        <v>77</v>
      </c>
      <c r="L275" s="7">
        <v>75</v>
      </c>
      <c r="M275" s="7">
        <v>75</v>
      </c>
      <c r="N275" s="7">
        <v>67</v>
      </c>
      <c r="O275" s="7">
        <v>70</v>
      </c>
      <c r="P275" s="7">
        <v>72</v>
      </c>
      <c r="Q275" s="7">
        <v>67</v>
      </c>
      <c r="R275" s="7">
        <v>59</v>
      </c>
      <c r="S275" s="7">
        <v>53</v>
      </c>
      <c r="T275" s="7">
        <v>77</v>
      </c>
      <c r="U275" s="7">
        <v>77</v>
      </c>
      <c r="V275" s="7">
        <v>76</v>
      </c>
      <c r="W275" s="7">
        <v>73</v>
      </c>
      <c r="X275" s="7">
        <v>70</v>
      </c>
      <c r="Y275" s="7">
        <v>50</v>
      </c>
      <c r="Z275" s="7">
        <v>50</v>
      </c>
      <c r="AA275" s="7">
        <v>70</v>
      </c>
      <c r="AB275" s="7">
        <v>80</v>
      </c>
      <c r="AC275" s="7">
        <v>4</v>
      </c>
      <c r="AD275" s="7">
        <v>3</v>
      </c>
      <c r="AE275" s="7">
        <v>3</v>
      </c>
      <c r="AF275" s="7">
        <v>4</v>
      </c>
    </row>
    <row r="276" spans="1:33">
      <c r="A276" s="4" t="s">
        <v>396</v>
      </c>
      <c r="B276" s="4">
        <f t="shared" si="4"/>
        <v>22</v>
      </c>
      <c r="C276" s="5" t="s">
        <v>375</v>
      </c>
      <c r="D276" s="7">
        <v>80</v>
      </c>
      <c r="E276" s="6" t="s">
        <v>885</v>
      </c>
      <c r="F276" s="7">
        <v>188</v>
      </c>
      <c r="G276" s="7">
        <v>85</v>
      </c>
      <c r="H276" s="7" t="s">
        <v>114</v>
      </c>
      <c r="I276" s="7">
        <v>75</v>
      </c>
      <c r="J276" s="7">
        <v>84</v>
      </c>
      <c r="K276" s="7">
        <v>84</v>
      </c>
      <c r="L276" s="7">
        <v>74</v>
      </c>
      <c r="M276" s="7">
        <v>73</v>
      </c>
      <c r="N276" s="7">
        <v>73</v>
      </c>
      <c r="O276" s="7">
        <v>67</v>
      </c>
      <c r="P276" s="7">
        <v>65</v>
      </c>
      <c r="Q276" s="7">
        <v>76</v>
      </c>
      <c r="R276" s="7">
        <v>49</v>
      </c>
      <c r="S276" s="7">
        <v>48</v>
      </c>
      <c r="T276" s="7">
        <v>83</v>
      </c>
      <c r="U276" s="7">
        <v>82</v>
      </c>
      <c r="V276" s="7">
        <v>73</v>
      </c>
      <c r="W276" s="7">
        <v>85</v>
      </c>
      <c r="X276" s="7">
        <v>74</v>
      </c>
      <c r="Y276" s="7">
        <v>50</v>
      </c>
      <c r="Z276" s="7">
        <v>50</v>
      </c>
      <c r="AA276" s="7">
        <v>75</v>
      </c>
      <c r="AB276" s="7">
        <v>77</v>
      </c>
      <c r="AC276" s="7">
        <v>4</v>
      </c>
      <c r="AD276" s="7">
        <v>3</v>
      </c>
      <c r="AE276" s="7">
        <v>6</v>
      </c>
      <c r="AF276" s="7">
        <v>7</v>
      </c>
    </row>
    <row r="277" spans="1:33" ht="12.75" customHeight="1">
      <c r="A277" s="4" t="s">
        <v>397</v>
      </c>
      <c r="B277" s="4">
        <f t="shared" si="4"/>
        <v>23</v>
      </c>
      <c r="C277" s="5" t="s">
        <v>375</v>
      </c>
      <c r="D277" s="7">
        <v>75</v>
      </c>
      <c r="E277" s="6" t="s">
        <v>885</v>
      </c>
      <c r="F277" s="7">
        <v>185</v>
      </c>
      <c r="G277" s="7">
        <v>72</v>
      </c>
      <c r="H277" s="7" t="s">
        <v>110</v>
      </c>
      <c r="I277" s="7">
        <v>75</v>
      </c>
      <c r="J277" s="7">
        <v>75</v>
      </c>
      <c r="K277" s="7">
        <v>73</v>
      </c>
      <c r="L277" s="7">
        <v>70</v>
      </c>
      <c r="M277" s="7">
        <v>66</v>
      </c>
      <c r="N277" s="7">
        <v>73</v>
      </c>
      <c r="O277" s="7">
        <v>65</v>
      </c>
      <c r="P277" s="7">
        <v>64</v>
      </c>
      <c r="Q277" s="7">
        <v>79</v>
      </c>
      <c r="R277" s="7">
        <v>55</v>
      </c>
      <c r="S277" s="7">
        <v>47</v>
      </c>
      <c r="T277" s="7">
        <v>77</v>
      </c>
      <c r="U277" s="7">
        <v>78</v>
      </c>
      <c r="V277" s="7">
        <v>76</v>
      </c>
      <c r="W277" s="7">
        <v>78</v>
      </c>
      <c r="X277" s="7">
        <v>87</v>
      </c>
      <c r="Y277" s="7">
        <v>50</v>
      </c>
      <c r="Z277" s="7">
        <v>50</v>
      </c>
      <c r="AA277" s="7">
        <v>75</v>
      </c>
      <c r="AB277" s="7">
        <v>81</v>
      </c>
      <c r="AC277" s="7">
        <v>5</v>
      </c>
      <c r="AD277" s="7">
        <v>2</v>
      </c>
      <c r="AE277" s="7">
        <v>4</v>
      </c>
      <c r="AF277" s="7">
        <v>5</v>
      </c>
      <c r="AG277"/>
    </row>
    <row r="278" spans="1:33">
      <c r="A278" s="4" t="s">
        <v>398</v>
      </c>
      <c r="B278" s="4">
        <f t="shared" si="4"/>
        <v>1</v>
      </c>
      <c r="C278" s="5" t="s">
        <v>399</v>
      </c>
      <c r="D278" s="7">
        <v>84</v>
      </c>
      <c r="E278" s="6" t="s">
        <v>886</v>
      </c>
      <c r="F278" s="7">
        <v>190</v>
      </c>
      <c r="G278" s="7">
        <v>84</v>
      </c>
      <c r="H278" s="7" t="s">
        <v>110</v>
      </c>
      <c r="I278" s="7">
        <v>40</v>
      </c>
      <c r="J278" s="7">
        <v>45</v>
      </c>
      <c r="K278" s="7">
        <v>60</v>
      </c>
      <c r="L278" s="7">
        <v>63</v>
      </c>
      <c r="M278" s="7">
        <v>64</v>
      </c>
      <c r="N278" s="7">
        <v>45</v>
      </c>
      <c r="O278" s="7">
        <v>45</v>
      </c>
      <c r="P278" s="7">
        <v>45</v>
      </c>
      <c r="Q278" s="7">
        <v>55</v>
      </c>
      <c r="R278" s="7">
        <v>43</v>
      </c>
      <c r="S278" s="7">
        <v>42</v>
      </c>
      <c r="T278" s="7">
        <v>79</v>
      </c>
      <c r="U278" s="7">
        <v>72</v>
      </c>
      <c r="V278" s="7">
        <v>75</v>
      </c>
      <c r="W278" s="7">
        <v>78</v>
      </c>
      <c r="X278" s="7">
        <v>77</v>
      </c>
      <c r="Y278" s="7">
        <v>89</v>
      </c>
      <c r="Z278" s="7">
        <v>85</v>
      </c>
      <c r="AA278" s="7">
        <v>73</v>
      </c>
      <c r="AB278" s="7">
        <v>62</v>
      </c>
      <c r="AC278" s="7">
        <v>5</v>
      </c>
      <c r="AD278" s="7">
        <v>3</v>
      </c>
      <c r="AE278" s="7">
        <v>4</v>
      </c>
      <c r="AF278" s="7">
        <v>4</v>
      </c>
    </row>
    <row r="279" spans="1:33">
      <c r="A279" s="4" t="s">
        <v>400</v>
      </c>
      <c r="B279" s="4">
        <f t="shared" si="4"/>
        <v>2</v>
      </c>
      <c r="C279" s="5" t="s">
        <v>399</v>
      </c>
      <c r="D279" s="7">
        <v>87</v>
      </c>
      <c r="E279" s="6" t="s">
        <v>887</v>
      </c>
      <c r="F279" s="7">
        <v>188</v>
      </c>
      <c r="G279" s="7">
        <v>84</v>
      </c>
      <c r="H279" s="7" t="s">
        <v>110</v>
      </c>
      <c r="I279" s="7">
        <v>64</v>
      </c>
      <c r="J279" s="7">
        <v>67</v>
      </c>
      <c r="K279" s="7">
        <v>68</v>
      </c>
      <c r="L279" s="7">
        <v>72</v>
      </c>
      <c r="M279" s="7">
        <v>66</v>
      </c>
      <c r="N279" s="7">
        <v>58</v>
      </c>
      <c r="O279" s="7">
        <v>62</v>
      </c>
      <c r="P279" s="7">
        <v>63</v>
      </c>
      <c r="Q279" s="7">
        <v>88</v>
      </c>
      <c r="R279" s="7">
        <v>83</v>
      </c>
      <c r="S279" s="7">
        <v>85</v>
      </c>
      <c r="T279" s="7">
        <v>76</v>
      </c>
      <c r="U279" s="7">
        <v>75</v>
      </c>
      <c r="V279" s="7">
        <v>70</v>
      </c>
      <c r="W279" s="7">
        <v>86</v>
      </c>
      <c r="X279" s="7">
        <v>84</v>
      </c>
      <c r="Y279" s="7">
        <v>50</v>
      </c>
      <c r="Z279" s="7">
        <v>50</v>
      </c>
      <c r="AA279" s="7">
        <v>85</v>
      </c>
      <c r="AB279" s="7">
        <v>73</v>
      </c>
      <c r="AC279" s="7">
        <v>6</v>
      </c>
      <c r="AD279" s="7">
        <v>2</v>
      </c>
      <c r="AE279" s="7">
        <v>4</v>
      </c>
      <c r="AF279" s="7">
        <v>4</v>
      </c>
    </row>
    <row r="280" spans="1:33">
      <c r="A280" s="4" t="s">
        <v>401</v>
      </c>
      <c r="B280" s="4">
        <f t="shared" si="4"/>
        <v>3</v>
      </c>
      <c r="C280" s="5" t="s">
        <v>399</v>
      </c>
      <c r="D280" s="7">
        <v>83</v>
      </c>
      <c r="E280" s="6" t="s">
        <v>887</v>
      </c>
      <c r="F280" s="7">
        <v>186</v>
      </c>
      <c r="G280" s="7">
        <v>78</v>
      </c>
      <c r="H280" s="7" t="s">
        <v>110</v>
      </c>
      <c r="I280" s="7">
        <v>65</v>
      </c>
      <c r="J280" s="7">
        <v>71</v>
      </c>
      <c r="K280" s="7">
        <v>71</v>
      </c>
      <c r="L280" s="7">
        <v>73</v>
      </c>
      <c r="M280" s="7">
        <v>70</v>
      </c>
      <c r="N280" s="7">
        <v>58</v>
      </c>
      <c r="O280" s="7">
        <v>63</v>
      </c>
      <c r="P280" s="7">
        <v>62</v>
      </c>
      <c r="Q280" s="7">
        <v>79</v>
      </c>
      <c r="R280" s="7">
        <v>84</v>
      </c>
      <c r="S280" s="7">
        <v>83</v>
      </c>
      <c r="T280" s="7">
        <v>78</v>
      </c>
      <c r="U280" s="7">
        <v>73</v>
      </c>
      <c r="V280" s="7">
        <v>73</v>
      </c>
      <c r="W280" s="7">
        <v>82</v>
      </c>
      <c r="X280" s="7">
        <v>78</v>
      </c>
      <c r="Y280" s="7">
        <v>50</v>
      </c>
      <c r="Z280" s="7">
        <v>50</v>
      </c>
      <c r="AA280" s="7">
        <v>80</v>
      </c>
      <c r="AB280" s="7">
        <v>78</v>
      </c>
      <c r="AC280" s="7">
        <v>5</v>
      </c>
      <c r="AD280" s="7">
        <v>3</v>
      </c>
      <c r="AE280" s="7">
        <v>4</v>
      </c>
      <c r="AF280" s="7">
        <v>4</v>
      </c>
    </row>
    <row r="281" spans="1:33">
      <c r="A281" s="4" t="s">
        <v>402</v>
      </c>
      <c r="B281" s="4">
        <f t="shared" si="4"/>
        <v>4</v>
      </c>
      <c r="C281" s="5" t="s">
        <v>399</v>
      </c>
      <c r="D281" s="7">
        <v>81</v>
      </c>
      <c r="E281" s="6" t="s">
        <v>887</v>
      </c>
      <c r="F281" s="7">
        <v>173</v>
      </c>
      <c r="G281" s="7">
        <v>72</v>
      </c>
      <c r="H281" s="7" t="s">
        <v>110</v>
      </c>
      <c r="I281" s="7">
        <v>75</v>
      </c>
      <c r="J281" s="7">
        <v>75</v>
      </c>
      <c r="K281" s="7">
        <v>75</v>
      </c>
      <c r="L281" s="7">
        <v>75</v>
      </c>
      <c r="M281" s="7">
        <v>80</v>
      </c>
      <c r="N281" s="7">
        <v>72</v>
      </c>
      <c r="O281" s="7">
        <v>69</v>
      </c>
      <c r="P281" s="7">
        <v>72</v>
      </c>
      <c r="Q281" s="7">
        <v>68</v>
      </c>
      <c r="R281" s="7">
        <v>73</v>
      </c>
      <c r="S281" s="7">
        <v>61</v>
      </c>
      <c r="T281" s="7">
        <v>74</v>
      </c>
      <c r="U281" s="7">
        <v>75</v>
      </c>
      <c r="V281" s="7">
        <v>82</v>
      </c>
      <c r="W281" s="7">
        <v>73</v>
      </c>
      <c r="X281" s="7">
        <v>78</v>
      </c>
      <c r="Y281" s="7">
        <v>50</v>
      </c>
      <c r="Z281" s="7">
        <v>50</v>
      </c>
      <c r="AA281" s="7">
        <v>78</v>
      </c>
      <c r="AB281" s="7">
        <v>95</v>
      </c>
      <c r="AC281" s="7">
        <v>7</v>
      </c>
      <c r="AD281" s="7">
        <v>2</v>
      </c>
      <c r="AE281" s="7">
        <v>5</v>
      </c>
      <c r="AF281" s="7">
        <v>5</v>
      </c>
    </row>
    <row r="282" spans="1:33">
      <c r="A282" s="4" t="s">
        <v>403</v>
      </c>
      <c r="B282" s="4">
        <f t="shared" si="4"/>
        <v>5</v>
      </c>
      <c r="C282" s="5" t="s">
        <v>399</v>
      </c>
      <c r="D282" s="7">
        <v>82</v>
      </c>
      <c r="E282" s="6" t="s">
        <v>887</v>
      </c>
      <c r="F282" s="7">
        <v>183</v>
      </c>
      <c r="G282" s="7">
        <v>76</v>
      </c>
      <c r="H282" s="7" t="s">
        <v>110</v>
      </c>
      <c r="I282" s="7">
        <v>73</v>
      </c>
      <c r="J282" s="7">
        <v>70</v>
      </c>
      <c r="K282" s="7">
        <v>75</v>
      </c>
      <c r="L282" s="7">
        <v>69</v>
      </c>
      <c r="M282" s="7">
        <v>73</v>
      </c>
      <c r="N282" s="7">
        <v>62</v>
      </c>
      <c r="O282" s="7">
        <v>60</v>
      </c>
      <c r="P282" s="7">
        <v>60</v>
      </c>
      <c r="Q282" s="7">
        <v>84</v>
      </c>
      <c r="R282" s="7">
        <v>80</v>
      </c>
      <c r="S282" s="7">
        <v>67</v>
      </c>
      <c r="T282" s="7">
        <v>75</v>
      </c>
      <c r="U282" s="7">
        <v>83</v>
      </c>
      <c r="V282" s="7">
        <v>81</v>
      </c>
      <c r="W282" s="7">
        <v>79</v>
      </c>
      <c r="X282" s="7">
        <v>86</v>
      </c>
      <c r="Y282" s="7">
        <v>50</v>
      </c>
      <c r="Z282" s="7">
        <v>50</v>
      </c>
      <c r="AA282" s="7">
        <v>76</v>
      </c>
      <c r="AB282" s="7">
        <v>87</v>
      </c>
      <c r="AC282" s="7">
        <v>5</v>
      </c>
      <c r="AD282" s="7">
        <v>3</v>
      </c>
      <c r="AE282" s="7">
        <v>5</v>
      </c>
    </row>
    <row r="283" spans="1:33">
      <c r="A283" s="4" t="s">
        <v>404</v>
      </c>
      <c r="B283" s="4">
        <f t="shared" si="4"/>
        <v>6</v>
      </c>
      <c r="C283" s="5" t="s">
        <v>399</v>
      </c>
      <c r="D283" s="7">
        <v>76</v>
      </c>
      <c r="E283" s="6" t="s">
        <v>883</v>
      </c>
      <c r="F283" s="7">
        <v>170</v>
      </c>
      <c r="G283" s="7">
        <v>68</v>
      </c>
      <c r="H283" s="7" t="s">
        <v>110</v>
      </c>
      <c r="I283" s="7">
        <v>69</v>
      </c>
      <c r="J283" s="7">
        <v>74</v>
      </c>
      <c r="K283" s="7">
        <v>72</v>
      </c>
      <c r="L283" s="7">
        <v>73</v>
      </c>
      <c r="M283" s="7">
        <v>71</v>
      </c>
      <c r="N283" s="7">
        <v>58</v>
      </c>
      <c r="O283" s="7">
        <v>57</v>
      </c>
      <c r="P283" s="7">
        <v>55</v>
      </c>
      <c r="Q283" s="7">
        <v>66</v>
      </c>
      <c r="R283" s="7">
        <v>83</v>
      </c>
      <c r="S283" s="7">
        <v>74</v>
      </c>
      <c r="T283" s="7">
        <v>75</v>
      </c>
      <c r="U283" s="7">
        <v>73</v>
      </c>
      <c r="V283" s="7">
        <v>75</v>
      </c>
      <c r="W283" s="7">
        <v>83</v>
      </c>
      <c r="X283" s="7">
        <v>76</v>
      </c>
      <c r="Y283" s="7">
        <v>50</v>
      </c>
      <c r="Z283" s="7">
        <v>50</v>
      </c>
      <c r="AA283" s="7">
        <v>82</v>
      </c>
      <c r="AB283" s="7">
        <v>85</v>
      </c>
      <c r="AC283" s="7">
        <v>6</v>
      </c>
      <c r="AD283" s="7">
        <v>2</v>
      </c>
      <c r="AE283" s="7">
        <v>5</v>
      </c>
      <c r="AF283" s="7">
        <v>5</v>
      </c>
    </row>
    <row r="284" spans="1:33">
      <c r="A284" s="4" t="s">
        <v>405</v>
      </c>
      <c r="B284" s="4">
        <f t="shared" si="4"/>
        <v>7</v>
      </c>
      <c r="C284" s="5" t="s">
        <v>399</v>
      </c>
      <c r="D284" s="7">
        <v>76</v>
      </c>
      <c r="E284" s="6" t="s">
        <v>883</v>
      </c>
      <c r="F284" s="7">
        <v>176</v>
      </c>
      <c r="G284" s="7">
        <v>72</v>
      </c>
      <c r="H284" s="7" t="s">
        <v>110</v>
      </c>
      <c r="I284" s="7">
        <v>72</v>
      </c>
      <c r="J284" s="7">
        <v>75</v>
      </c>
      <c r="K284" s="7">
        <v>76</v>
      </c>
      <c r="L284" s="7">
        <v>70</v>
      </c>
      <c r="M284" s="7">
        <v>71</v>
      </c>
      <c r="N284" s="7">
        <v>65</v>
      </c>
      <c r="O284" s="7">
        <v>60</v>
      </c>
      <c r="P284" s="7">
        <v>63</v>
      </c>
      <c r="Q284" s="7">
        <v>67</v>
      </c>
      <c r="R284" s="7">
        <v>69</v>
      </c>
      <c r="S284" s="7">
        <v>61</v>
      </c>
      <c r="T284" s="7">
        <v>77</v>
      </c>
      <c r="U284" s="7">
        <v>78</v>
      </c>
      <c r="V284" s="7">
        <v>78</v>
      </c>
      <c r="W284" s="7">
        <v>74</v>
      </c>
      <c r="X284" s="7">
        <v>77</v>
      </c>
      <c r="Y284" s="7">
        <v>50</v>
      </c>
      <c r="Z284" s="7">
        <v>50</v>
      </c>
      <c r="AA284" s="7">
        <v>72</v>
      </c>
      <c r="AB284" s="7">
        <v>88</v>
      </c>
      <c r="AC284" s="7">
        <v>5</v>
      </c>
      <c r="AD284" s="7">
        <v>3</v>
      </c>
      <c r="AE284" s="7">
        <v>5</v>
      </c>
      <c r="AF284" s="7">
        <v>5</v>
      </c>
    </row>
    <row r="285" spans="1:33">
      <c r="A285" s="4" t="s">
        <v>406</v>
      </c>
      <c r="B285" s="4">
        <f t="shared" si="4"/>
        <v>8</v>
      </c>
      <c r="C285" s="5" t="s">
        <v>399</v>
      </c>
      <c r="D285" s="7">
        <v>81</v>
      </c>
      <c r="E285" s="6" t="s">
        <v>885</v>
      </c>
      <c r="F285" s="7">
        <v>178</v>
      </c>
      <c r="G285" s="7">
        <v>81</v>
      </c>
      <c r="H285" s="7" t="s">
        <v>114</v>
      </c>
      <c r="I285" s="7">
        <v>76</v>
      </c>
      <c r="J285" s="7">
        <v>76</v>
      </c>
      <c r="K285" s="7">
        <v>78</v>
      </c>
      <c r="L285" s="7">
        <v>71</v>
      </c>
      <c r="M285" s="7">
        <v>71</v>
      </c>
      <c r="N285" s="7">
        <v>70</v>
      </c>
      <c r="O285" s="7">
        <v>74</v>
      </c>
      <c r="P285" s="7">
        <v>75</v>
      </c>
      <c r="Q285" s="7">
        <v>62</v>
      </c>
      <c r="R285" s="7">
        <v>65</v>
      </c>
      <c r="S285" s="7">
        <v>50</v>
      </c>
      <c r="T285" s="7">
        <v>83</v>
      </c>
      <c r="U285" s="7">
        <v>78</v>
      </c>
      <c r="V285" s="7">
        <v>84</v>
      </c>
      <c r="W285" s="7">
        <v>79</v>
      </c>
      <c r="X285" s="7">
        <v>74</v>
      </c>
      <c r="Y285" s="7">
        <v>50</v>
      </c>
      <c r="Z285" s="7">
        <v>50</v>
      </c>
      <c r="AA285" s="7">
        <v>79</v>
      </c>
      <c r="AB285" s="7">
        <v>88</v>
      </c>
      <c r="AC285" s="7">
        <v>4</v>
      </c>
      <c r="AD285" s="7">
        <v>2</v>
      </c>
      <c r="AE285" s="7">
        <v>5</v>
      </c>
      <c r="AF285" s="7">
        <v>5</v>
      </c>
    </row>
    <row r="286" spans="1:33">
      <c r="A286" s="4" t="s">
        <v>407</v>
      </c>
      <c r="B286" s="4">
        <f t="shared" si="4"/>
        <v>9</v>
      </c>
      <c r="C286" s="5" t="s">
        <v>399</v>
      </c>
      <c r="D286" s="7">
        <v>95</v>
      </c>
      <c r="E286" s="6" t="s">
        <v>885</v>
      </c>
      <c r="F286" s="7">
        <v>184</v>
      </c>
      <c r="G286" s="7">
        <v>74</v>
      </c>
      <c r="H286" s="7" t="s">
        <v>110</v>
      </c>
      <c r="I286" s="7">
        <v>94</v>
      </c>
      <c r="J286" s="7">
        <v>83</v>
      </c>
      <c r="K286" s="7">
        <v>83</v>
      </c>
      <c r="L286" s="7">
        <v>76</v>
      </c>
      <c r="M286" s="7">
        <v>76</v>
      </c>
      <c r="N286" s="7">
        <v>94</v>
      </c>
      <c r="O286" s="7">
        <v>84</v>
      </c>
      <c r="P286" s="7">
        <v>78</v>
      </c>
      <c r="Q286" s="7">
        <v>90</v>
      </c>
      <c r="R286" s="7">
        <v>66</v>
      </c>
      <c r="S286" s="7">
        <v>52</v>
      </c>
      <c r="T286" s="7">
        <v>85</v>
      </c>
      <c r="U286" s="7">
        <v>85</v>
      </c>
      <c r="V286" s="7">
        <v>81</v>
      </c>
      <c r="W286" s="7">
        <v>86</v>
      </c>
      <c r="X286" s="7">
        <v>90</v>
      </c>
      <c r="Y286" s="7">
        <v>50</v>
      </c>
      <c r="Z286" s="7">
        <v>50</v>
      </c>
      <c r="AA286" s="7">
        <v>86</v>
      </c>
      <c r="AB286" s="7">
        <v>93</v>
      </c>
      <c r="AC286" s="7">
        <v>7</v>
      </c>
      <c r="AD286" s="7">
        <v>3</v>
      </c>
      <c r="AE286" s="7">
        <v>6</v>
      </c>
      <c r="AF286" s="7">
        <v>4</v>
      </c>
    </row>
    <row r="287" spans="1:33">
      <c r="A287" s="4" t="s">
        <v>408</v>
      </c>
      <c r="B287" s="4">
        <f t="shared" si="4"/>
        <v>10</v>
      </c>
      <c r="C287" s="5" t="s">
        <v>399</v>
      </c>
      <c r="D287" s="7">
        <v>86</v>
      </c>
      <c r="E287" s="6" t="s">
        <v>885</v>
      </c>
      <c r="F287" s="7">
        <v>180</v>
      </c>
      <c r="G287" s="7">
        <v>78</v>
      </c>
      <c r="H287" s="7" t="s">
        <v>110</v>
      </c>
      <c r="I287" s="7">
        <v>86</v>
      </c>
      <c r="J287" s="7">
        <v>82</v>
      </c>
      <c r="K287" s="7">
        <v>82</v>
      </c>
      <c r="L287" s="7">
        <v>82</v>
      </c>
      <c r="M287" s="7">
        <v>82</v>
      </c>
      <c r="N287" s="7">
        <v>85</v>
      </c>
      <c r="O287" s="7">
        <v>83</v>
      </c>
      <c r="P287" s="7">
        <v>80</v>
      </c>
      <c r="Q287" s="7">
        <v>74</v>
      </c>
      <c r="R287" s="7">
        <v>56</v>
      </c>
      <c r="S287" s="7">
        <v>46</v>
      </c>
      <c r="T287" s="7">
        <v>87</v>
      </c>
      <c r="U287" s="7">
        <v>81</v>
      </c>
      <c r="V287" s="7">
        <v>78</v>
      </c>
      <c r="W287" s="7">
        <v>77</v>
      </c>
      <c r="X287" s="7">
        <v>74</v>
      </c>
      <c r="Y287" s="7">
        <v>50</v>
      </c>
      <c r="Z287" s="7">
        <v>50</v>
      </c>
      <c r="AA287" s="7">
        <v>80</v>
      </c>
      <c r="AB287" s="7">
        <v>76</v>
      </c>
      <c r="AC287" s="7">
        <v>4</v>
      </c>
      <c r="AD287" s="7">
        <v>2</v>
      </c>
      <c r="AE287" s="7">
        <v>7</v>
      </c>
      <c r="AF287" s="7">
        <v>7</v>
      </c>
    </row>
    <row r="288" spans="1:33">
      <c r="A288" s="4" t="s">
        <v>409</v>
      </c>
      <c r="B288" s="4">
        <f t="shared" si="4"/>
        <v>11</v>
      </c>
      <c r="C288" s="5" t="s">
        <v>399</v>
      </c>
      <c r="D288" s="7">
        <v>94</v>
      </c>
      <c r="E288" s="6" t="s">
        <v>885</v>
      </c>
      <c r="F288" s="7">
        <v>181</v>
      </c>
      <c r="G288" s="7">
        <v>81</v>
      </c>
      <c r="H288" s="7" t="s">
        <v>110</v>
      </c>
      <c r="I288" s="7">
        <v>93</v>
      </c>
      <c r="J288" s="7">
        <v>83</v>
      </c>
      <c r="K288" s="7">
        <v>88</v>
      </c>
      <c r="L288" s="7">
        <v>82</v>
      </c>
      <c r="M288" s="7">
        <v>78</v>
      </c>
      <c r="N288" s="7">
        <v>93</v>
      </c>
      <c r="O288" s="7">
        <v>78</v>
      </c>
      <c r="P288" s="7">
        <v>77</v>
      </c>
      <c r="Q288" s="7">
        <v>68</v>
      </c>
      <c r="R288" s="7">
        <v>57</v>
      </c>
      <c r="S288" s="7">
        <v>49</v>
      </c>
      <c r="T288" s="7">
        <v>85</v>
      </c>
      <c r="U288" s="7">
        <v>83</v>
      </c>
      <c r="V288" s="7">
        <v>85</v>
      </c>
      <c r="W288" s="7">
        <v>84</v>
      </c>
      <c r="X288" s="7">
        <v>74</v>
      </c>
      <c r="Y288" s="7">
        <v>50</v>
      </c>
      <c r="Z288" s="7">
        <v>50</v>
      </c>
      <c r="AA288" s="7">
        <v>65</v>
      </c>
      <c r="AB288" s="7">
        <v>81</v>
      </c>
      <c r="AC288" s="7">
        <v>4</v>
      </c>
      <c r="AD288" s="7">
        <v>3</v>
      </c>
      <c r="AE288" s="7">
        <v>4</v>
      </c>
      <c r="AF288" s="7">
        <v>5</v>
      </c>
    </row>
    <row r="289" spans="1:33">
      <c r="A289" s="4" t="s">
        <v>410</v>
      </c>
      <c r="B289" s="4">
        <f t="shared" si="4"/>
        <v>12</v>
      </c>
      <c r="C289" s="5" t="s">
        <v>399</v>
      </c>
      <c r="D289" s="7">
        <v>81</v>
      </c>
      <c r="E289" s="6" t="s">
        <v>886</v>
      </c>
      <c r="F289" s="7">
        <v>182</v>
      </c>
      <c r="G289" s="7">
        <v>80</v>
      </c>
      <c r="H289" s="7" t="s">
        <v>110</v>
      </c>
      <c r="I289" s="7">
        <v>46</v>
      </c>
      <c r="J289" s="7">
        <v>53</v>
      </c>
      <c r="K289" s="7">
        <v>52</v>
      </c>
      <c r="L289" s="7">
        <v>51</v>
      </c>
      <c r="M289" s="7">
        <v>56</v>
      </c>
      <c r="N289" s="7">
        <v>42</v>
      </c>
      <c r="O289" s="7">
        <v>42</v>
      </c>
      <c r="P289" s="7">
        <v>43</v>
      </c>
      <c r="Q289" s="7">
        <v>41</v>
      </c>
      <c r="R289" s="7">
        <v>40</v>
      </c>
      <c r="S289" s="7">
        <v>43</v>
      </c>
      <c r="T289" s="7">
        <v>77</v>
      </c>
      <c r="U289" s="7">
        <v>72</v>
      </c>
      <c r="V289" s="7">
        <v>73</v>
      </c>
      <c r="W289" s="7">
        <v>79</v>
      </c>
      <c r="X289" s="7">
        <v>84</v>
      </c>
      <c r="Y289" s="7">
        <v>86</v>
      </c>
      <c r="Z289" s="7">
        <v>80</v>
      </c>
      <c r="AA289" s="7">
        <v>73</v>
      </c>
      <c r="AB289" s="7">
        <v>63</v>
      </c>
      <c r="AC289" s="7">
        <v>5</v>
      </c>
      <c r="AD289" s="7">
        <v>3</v>
      </c>
      <c r="AE289" s="7">
        <v>5</v>
      </c>
      <c r="AF289" s="7">
        <v>5</v>
      </c>
    </row>
    <row r="290" spans="1:33">
      <c r="A290" s="4" t="s">
        <v>411</v>
      </c>
      <c r="B290" s="4">
        <f t="shared" si="4"/>
        <v>13</v>
      </c>
      <c r="C290" s="5" t="s">
        <v>399</v>
      </c>
      <c r="D290" s="7">
        <v>78</v>
      </c>
      <c r="E290" s="6" t="s">
        <v>886</v>
      </c>
      <c r="F290" s="7">
        <v>186</v>
      </c>
      <c r="G290" s="7">
        <v>80</v>
      </c>
      <c r="H290" s="7" t="s">
        <v>110</v>
      </c>
      <c r="I290" s="7">
        <v>40</v>
      </c>
      <c r="J290" s="7">
        <v>50</v>
      </c>
      <c r="K290" s="7">
        <v>53</v>
      </c>
      <c r="L290" s="7">
        <v>50</v>
      </c>
      <c r="M290" s="7">
        <v>60</v>
      </c>
      <c r="N290" s="7">
        <v>40</v>
      </c>
      <c r="O290" s="7">
        <v>50</v>
      </c>
      <c r="P290" s="7">
        <v>50</v>
      </c>
      <c r="Q290" s="7">
        <v>45</v>
      </c>
      <c r="R290" s="7">
        <v>41</v>
      </c>
      <c r="S290" s="7">
        <v>40</v>
      </c>
      <c r="T290" s="7">
        <v>78</v>
      </c>
      <c r="U290" s="7">
        <v>67</v>
      </c>
      <c r="V290" s="7">
        <v>68</v>
      </c>
      <c r="W290" s="7">
        <v>81</v>
      </c>
      <c r="X290" s="7">
        <v>75</v>
      </c>
      <c r="Y290" s="7">
        <v>83</v>
      </c>
      <c r="Z290" s="7">
        <v>80</v>
      </c>
      <c r="AA290" s="7">
        <v>69</v>
      </c>
      <c r="AB290" s="7">
        <v>55</v>
      </c>
      <c r="AC290" s="7">
        <v>5</v>
      </c>
      <c r="AD290" s="7">
        <v>3</v>
      </c>
      <c r="AE290" s="7">
        <v>4</v>
      </c>
      <c r="AF290" s="7">
        <v>4</v>
      </c>
    </row>
    <row r="291" spans="1:33">
      <c r="A291" s="4" t="s">
        <v>412</v>
      </c>
      <c r="B291" s="4">
        <f t="shared" si="4"/>
        <v>14</v>
      </c>
      <c r="C291" s="5" t="s">
        <v>399</v>
      </c>
      <c r="D291" s="7">
        <v>83</v>
      </c>
      <c r="E291" s="6" t="s">
        <v>887</v>
      </c>
      <c r="F291" s="7">
        <v>196</v>
      </c>
      <c r="G291" s="7">
        <v>85</v>
      </c>
      <c r="H291" s="7" t="s">
        <v>110</v>
      </c>
      <c r="I291" s="7">
        <v>61</v>
      </c>
      <c r="J291" s="7">
        <v>70</v>
      </c>
      <c r="K291" s="7">
        <v>70</v>
      </c>
      <c r="L291" s="7">
        <v>72</v>
      </c>
      <c r="M291" s="7">
        <v>71</v>
      </c>
      <c r="N291" s="7">
        <v>63</v>
      </c>
      <c r="O291" s="7">
        <v>60</v>
      </c>
      <c r="P291" s="7">
        <v>61</v>
      </c>
      <c r="Q291" s="7">
        <v>83</v>
      </c>
      <c r="R291" s="7">
        <v>78</v>
      </c>
      <c r="S291" s="7">
        <v>85</v>
      </c>
      <c r="T291" s="7">
        <v>80</v>
      </c>
      <c r="U291" s="7">
        <v>73</v>
      </c>
      <c r="V291" s="7">
        <v>71</v>
      </c>
      <c r="W291" s="7">
        <v>88</v>
      </c>
      <c r="X291" s="7">
        <v>72</v>
      </c>
      <c r="Y291" s="7">
        <v>50</v>
      </c>
      <c r="Z291" s="7">
        <v>50</v>
      </c>
      <c r="AA291" s="7">
        <v>75</v>
      </c>
      <c r="AB291" s="7">
        <v>76</v>
      </c>
      <c r="AC291" s="7">
        <v>5</v>
      </c>
      <c r="AD291" s="7">
        <v>3</v>
      </c>
      <c r="AE291" s="7">
        <v>5</v>
      </c>
      <c r="AF291" s="7">
        <v>5</v>
      </c>
    </row>
    <row r="292" spans="1:33">
      <c r="A292" s="4" t="s">
        <v>413</v>
      </c>
      <c r="B292" s="4">
        <f t="shared" si="4"/>
        <v>15</v>
      </c>
      <c r="C292" s="5" t="s">
        <v>399</v>
      </c>
      <c r="D292" s="7">
        <v>78</v>
      </c>
      <c r="E292" s="6" t="s">
        <v>887</v>
      </c>
      <c r="F292" s="7">
        <v>184</v>
      </c>
      <c r="G292" s="7">
        <v>80</v>
      </c>
      <c r="H292" s="7" t="s">
        <v>110</v>
      </c>
      <c r="I292" s="7">
        <v>60</v>
      </c>
      <c r="J292" s="7">
        <v>72</v>
      </c>
      <c r="K292" s="7">
        <v>69</v>
      </c>
      <c r="L292" s="7">
        <v>72</v>
      </c>
      <c r="M292" s="7">
        <v>73</v>
      </c>
      <c r="N292" s="7">
        <v>58</v>
      </c>
      <c r="O292" s="7">
        <v>61</v>
      </c>
      <c r="P292" s="7">
        <v>63</v>
      </c>
      <c r="Q292" s="7">
        <v>78</v>
      </c>
      <c r="R292" s="7">
        <v>76</v>
      </c>
      <c r="S292" s="7">
        <v>78</v>
      </c>
      <c r="T292" s="7">
        <v>73</v>
      </c>
      <c r="U292" s="7">
        <v>73</v>
      </c>
      <c r="V292" s="7">
        <v>70</v>
      </c>
      <c r="W292" s="7">
        <v>79</v>
      </c>
      <c r="X292" s="7">
        <v>75</v>
      </c>
      <c r="Y292" s="7">
        <v>50</v>
      </c>
      <c r="Z292" s="7">
        <v>50</v>
      </c>
      <c r="AA292" s="7">
        <v>77</v>
      </c>
      <c r="AB292" s="7">
        <v>75</v>
      </c>
      <c r="AC292" s="7">
        <v>5</v>
      </c>
      <c r="AD292" s="7">
        <v>3</v>
      </c>
      <c r="AE292" s="7">
        <v>5</v>
      </c>
      <c r="AF292" s="7">
        <v>5</v>
      </c>
    </row>
    <row r="293" spans="1:33">
      <c r="A293" s="4" t="s">
        <v>414</v>
      </c>
      <c r="B293" s="4">
        <f t="shared" si="4"/>
        <v>16</v>
      </c>
      <c r="C293" s="5" t="s">
        <v>399</v>
      </c>
      <c r="D293" s="7">
        <v>80</v>
      </c>
      <c r="E293" s="6" t="s">
        <v>887</v>
      </c>
      <c r="F293" s="7">
        <v>183</v>
      </c>
      <c r="G293" s="7">
        <v>78</v>
      </c>
      <c r="H293" s="7" t="s">
        <v>110</v>
      </c>
      <c r="I293" s="7">
        <v>67</v>
      </c>
      <c r="J293" s="7">
        <v>75</v>
      </c>
      <c r="K293" s="7">
        <v>75</v>
      </c>
      <c r="L293" s="7">
        <v>71</v>
      </c>
      <c r="M293" s="7">
        <v>74</v>
      </c>
      <c r="N293" s="7">
        <v>64</v>
      </c>
      <c r="O293" s="7">
        <v>63</v>
      </c>
      <c r="P293" s="7">
        <v>68</v>
      </c>
      <c r="Q293" s="7">
        <v>69</v>
      </c>
      <c r="R293" s="7">
        <v>68</v>
      </c>
      <c r="S293" s="7">
        <v>65</v>
      </c>
      <c r="T293" s="7">
        <v>79</v>
      </c>
      <c r="U293" s="7">
        <v>80</v>
      </c>
      <c r="V293" s="7">
        <v>78</v>
      </c>
      <c r="W293" s="7">
        <v>82</v>
      </c>
      <c r="X293" s="7">
        <v>80</v>
      </c>
      <c r="Y293" s="7">
        <v>50</v>
      </c>
      <c r="Z293" s="7">
        <v>50</v>
      </c>
      <c r="AA293" s="7">
        <v>77</v>
      </c>
      <c r="AB293" s="7">
        <v>85</v>
      </c>
      <c r="AC293" s="7">
        <v>4</v>
      </c>
      <c r="AD293" s="7">
        <v>3</v>
      </c>
      <c r="AE293" s="7">
        <v>5</v>
      </c>
      <c r="AF293" s="7">
        <v>5</v>
      </c>
    </row>
    <row r="294" spans="1:33">
      <c r="A294" s="4" t="s">
        <v>415</v>
      </c>
      <c r="B294" s="4">
        <f t="shared" si="4"/>
        <v>17</v>
      </c>
      <c r="C294" s="5" t="s">
        <v>399</v>
      </c>
      <c r="D294" s="7">
        <v>81</v>
      </c>
      <c r="E294" s="6" t="s">
        <v>887</v>
      </c>
      <c r="F294" s="7">
        <v>180</v>
      </c>
      <c r="G294" s="7">
        <v>78</v>
      </c>
      <c r="H294" s="7" t="s">
        <v>114</v>
      </c>
      <c r="I294" s="7">
        <v>75</v>
      </c>
      <c r="J294" s="7">
        <v>77</v>
      </c>
      <c r="K294" s="7">
        <v>78</v>
      </c>
      <c r="L294" s="7">
        <v>73</v>
      </c>
      <c r="M294" s="7">
        <v>81</v>
      </c>
      <c r="N294" s="7">
        <v>66</v>
      </c>
      <c r="O294" s="7">
        <v>78</v>
      </c>
      <c r="P294" s="7">
        <v>70</v>
      </c>
      <c r="Q294" s="7">
        <v>66</v>
      </c>
      <c r="R294" s="7">
        <v>68</v>
      </c>
      <c r="S294" s="7">
        <v>61</v>
      </c>
      <c r="T294" s="7">
        <v>79</v>
      </c>
      <c r="U294" s="7">
        <v>83</v>
      </c>
      <c r="V294" s="7">
        <v>78</v>
      </c>
      <c r="W294" s="7">
        <v>77</v>
      </c>
      <c r="X294" s="7">
        <v>78</v>
      </c>
      <c r="Y294" s="7">
        <v>50</v>
      </c>
      <c r="Z294" s="7">
        <v>50</v>
      </c>
      <c r="AA294" s="7">
        <v>69</v>
      </c>
      <c r="AB294" s="7">
        <v>81</v>
      </c>
      <c r="AC294" s="7">
        <v>4</v>
      </c>
      <c r="AD294" s="7">
        <v>2</v>
      </c>
      <c r="AE294" s="7">
        <v>2</v>
      </c>
      <c r="AF294" s="7">
        <v>3</v>
      </c>
    </row>
    <row r="295" spans="1:33">
      <c r="A295" s="4" t="s">
        <v>416</v>
      </c>
      <c r="B295" s="4">
        <f t="shared" si="4"/>
        <v>18</v>
      </c>
      <c r="C295" s="5" t="s">
        <v>399</v>
      </c>
      <c r="D295" s="7">
        <v>87</v>
      </c>
      <c r="E295" s="6" t="s">
        <v>883</v>
      </c>
      <c r="F295" s="7">
        <v>168</v>
      </c>
      <c r="G295" s="7">
        <v>65</v>
      </c>
      <c r="H295" s="7" t="s">
        <v>110</v>
      </c>
      <c r="I295" s="7">
        <v>75</v>
      </c>
      <c r="J295" s="7">
        <v>81</v>
      </c>
      <c r="K295" s="7">
        <v>78</v>
      </c>
      <c r="L295" s="7">
        <v>81</v>
      </c>
      <c r="M295" s="7">
        <v>80</v>
      </c>
      <c r="N295" s="7">
        <v>69</v>
      </c>
      <c r="O295" s="7">
        <v>77</v>
      </c>
      <c r="P295" s="7">
        <v>79</v>
      </c>
      <c r="Q295" s="7">
        <v>68</v>
      </c>
      <c r="R295" s="7">
        <v>79</v>
      </c>
      <c r="S295" s="7">
        <v>62</v>
      </c>
      <c r="T295" s="7">
        <v>83</v>
      </c>
      <c r="U295" s="7">
        <v>78</v>
      </c>
      <c r="V295" s="7">
        <v>85</v>
      </c>
      <c r="W295" s="7">
        <v>78</v>
      </c>
      <c r="X295" s="7">
        <v>75</v>
      </c>
      <c r="Y295" s="7">
        <v>50</v>
      </c>
      <c r="Z295" s="7">
        <v>50</v>
      </c>
      <c r="AA295" s="7">
        <v>79</v>
      </c>
      <c r="AB295" s="7">
        <v>89</v>
      </c>
      <c r="AC295" s="7">
        <v>6</v>
      </c>
      <c r="AD295" s="7">
        <v>3</v>
      </c>
      <c r="AE295" s="7">
        <v>5</v>
      </c>
      <c r="AF295" s="7">
        <v>5</v>
      </c>
    </row>
    <row r="296" spans="1:33">
      <c r="A296" s="4" t="s">
        <v>417</v>
      </c>
      <c r="B296" s="4">
        <f t="shared" si="4"/>
        <v>19</v>
      </c>
      <c r="C296" s="5" t="s">
        <v>399</v>
      </c>
      <c r="D296" s="7">
        <v>81</v>
      </c>
      <c r="E296" s="6" t="s">
        <v>883</v>
      </c>
      <c r="F296" s="7">
        <v>186</v>
      </c>
      <c r="G296" s="7">
        <v>84</v>
      </c>
      <c r="H296" s="7" t="s">
        <v>110</v>
      </c>
      <c r="I296" s="7">
        <v>75</v>
      </c>
      <c r="J296" s="7">
        <v>75</v>
      </c>
      <c r="K296" s="7">
        <v>76</v>
      </c>
      <c r="L296" s="7">
        <v>77</v>
      </c>
      <c r="M296" s="7">
        <v>76</v>
      </c>
      <c r="N296" s="7">
        <v>70</v>
      </c>
      <c r="O296" s="7">
        <v>65</v>
      </c>
      <c r="P296" s="7">
        <v>65</v>
      </c>
      <c r="Q296" s="7">
        <v>81</v>
      </c>
      <c r="R296" s="7">
        <v>75</v>
      </c>
      <c r="S296" s="7">
        <v>64</v>
      </c>
      <c r="T296" s="7">
        <v>78</v>
      </c>
      <c r="U296" s="7">
        <v>74</v>
      </c>
      <c r="V296" s="7">
        <v>73</v>
      </c>
      <c r="W296" s="7">
        <v>83</v>
      </c>
      <c r="X296" s="7">
        <v>72</v>
      </c>
      <c r="Y296" s="7">
        <v>50</v>
      </c>
      <c r="Z296" s="7">
        <v>50</v>
      </c>
      <c r="AA296" s="7">
        <v>74</v>
      </c>
      <c r="AB296" s="7">
        <v>82</v>
      </c>
      <c r="AC296" s="7">
        <v>6</v>
      </c>
      <c r="AD296" s="7">
        <v>3</v>
      </c>
      <c r="AE296" s="7">
        <v>5</v>
      </c>
      <c r="AF296" s="7">
        <v>5</v>
      </c>
      <c r="AG296"/>
    </row>
    <row r="297" spans="1:33">
      <c r="A297" s="4" t="s">
        <v>418</v>
      </c>
      <c r="B297" s="4">
        <f t="shared" si="4"/>
        <v>20</v>
      </c>
      <c r="C297" s="5" t="s">
        <v>399</v>
      </c>
      <c r="D297" s="7">
        <v>80</v>
      </c>
      <c r="E297" s="6" t="s">
        <v>883</v>
      </c>
      <c r="F297" s="7">
        <v>177</v>
      </c>
      <c r="G297" s="7">
        <v>81</v>
      </c>
      <c r="H297" s="7" t="s">
        <v>110</v>
      </c>
      <c r="I297" s="7">
        <v>71</v>
      </c>
      <c r="J297" s="7">
        <v>73</v>
      </c>
      <c r="K297" s="7">
        <v>73</v>
      </c>
      <c r="L297" s="7">
        <v>73</v>
      </c>
      <c r="M297" s="7">
        <v>73</v>
      </c>
      <c r="N297" s="7">
        <v>62</v>
      </c>
      <c r="O297" s="7">
        <v>61</v>
      </c>
      <c r="P297" s="7">
        <v>61</v>
      </c>
      <c r="Q297" s="7">
        <v>74</v>
      </c>
      <c r="R297" s="7">
        <v>78</v>
      </c>
      <c r="S297" s="7">
        <v>69</v>
      </c>
      <c r="T297" s="7">
        <v>80</v>
      </c>
      <c r="U297" s="7">
        <v>77</v>
      </c>
      <c r="V297" s="7">
        <v>75</v>
      </c>
      <c r="W297" s="7">
        <v>84</v>
      </c>
      <c r="X297" s="7">
        <v>77</v>
      </c>
      <c r="Y297" s="7">
        <v>50</v>
      </c>
      <c r="Z297" s="7">
        <v>50</v>
      </c>
      <c r="AA297" s="7">
        <v>85</v>
      </c>
      <c r="AB297" s="7">
        <v>86</v>
      </c>
      <c r="AC297" s="7">
        <v>7</v>
      </c>
      <c r="AD297" s="7">
        <v>3</v>
      </c>
      <c r="AE297" s="7">
        <v>5</v>
      </c>
      <c r="AF297" s="7">
        <v>5</v>
      </c>
    </row>
    <row r="298" spans="1:33">
      <c r="A298" s="4" t="s">
        <v>419</v>
      </c>
      <c r="B298" s="4">
        <f t="shared" si="4"/>
        <v>21</v>
      </c>
      <c r="C298" s="5" t="s">
        <v>399</v>
      </c>
      <c r="D298" s="7">
        <v>82</v>
      </c>
      <c r="E298" s="6" t="s">
        <v>883</v>
      </c>
      <c r="F298" s="7">
        <v>173</v>
      </c>
      <c r="G298" s="7">
        <v>69</v>
      </c>
      <c r="H298" s="7" t="s">
        <v>114</v>
      </c>
      <c r="I298" s="7">
        <v>71</v>
      </c>
      <c r="J298" s="7">
        <v>86</v>
      </c>
      <c r="K298" s="7">
        <v>86</v>
      </c>
      <c r="L298" s="7">
        <v>80</v>
      </c>
      <c r="M298" s="7">
        <v>80</v>
      </c>
      <c r="N298" s="7">
        <v>73</v>
      </c>
      <c r="O298" s="7">
        <v>76</v>
      </c>
      <c r="P298" s="7">
        <v>78</v>
      </c>
      <c r="Q298" s="7">
        <v>66</v>
      </c>
      <c r="R298" s="7">
        <v>43</v>
      </c>
      <c r="S298" s="7">
        <v>41</v>
      </c>
      <c r="T298" s="7">
        <v>76</v>
      </c>
      <c r="U298" s="7">
        <v>75</v>
      </c>
      <c r="V298" s="7">
        <v>86</v>
      </c>
      <c r="W298" s="7">
        <v>73</v>
      </c>
      <c r="X298" s="7">
        <v>75</v>
      </c>
      <c r="Y298" s="7">
        <v>50</v>
      </c>
      <c r="Z298" s="7">
        <v>50</v>
      </c>
      <c r="AA298" s="7">
        <v>60</v>
      </c>
      <c r="AB298" s="7">
        <v>78</v>
      </c>
      <c r="AC298" s="7">
        <v>4</v>
      </c>
      <c r="AD298" s="7">
        <v>2</v>
      </c>
      <c r="AE298" s="7">
        <v>3</v>
      </c>
      <c r="AF298" s="7">
        <v>3</v>
      </c>
    </row>
    <row r="299" spans="1:33">
      <c r="A299" s="4" t="s">
        <v>420</v>
      </c>
      <c r="B299" s="4">
        <f t="shared" si="4"/>
        <v>22</v>
      </c>
      <c r="C299" s="5" t="s">
        <v>399</v>
      </c>
      <c r="D299" s="7">
        <v>79</v>
      </c>
      <c r="E299" s="6" t="s">
        <v>885</v>
      </c>
      <c r="F299" s="7">
        <v>185</v>
      </c>
      <c r="G299" s="7">
        <v>73</v>
      </c>
      <c r="H299" s="7" t="s">
        <v>114</v>
      </c>
      <c r="I299" s="7">
        <v>77</v>
      </c>
      <c r="J299" s="7">
        <v>78</v>
      </c>
      <c r="K299" s="7">
        <v>78</v>
      </c>
      <c r="L299" s="7">
        <v>72</v>
      </c>
      <c r="M299" s="7">
        <v>69</v>
      </c>
      <c r="N299" s="7">
        <v>73</v>
      </c>
      <c r="O299" s="7">
        <v>66</v>
      </c>
      <c r="P299" s="7">
        <v>72</v>
      </c>
      <c r="Q299" s="7">
        <v>75</v>
      </c>
      <c r="R299" s="7">
        <v>50</v>
      </c>
      <c r="S299" s="7">
        <v>45</v>
      </c>
      <c r="T299" s="7">
        <v>81</v>
      </c>
      <c r="U299" s="7">
        <v>84</v>
      </c>
      <c r="V299" s="7">
        <v>78</v>
      </c>
      <c r="W299" s="7">
        <v>79</v>
      </c>
      <c r="X299" s="7">
        <v>82</v>
      </c>
      <c r="Y299" s="7">
        <v>50</v>
      </c>
      <c r="Z299" s="7">
        <v>50</v>
      </c>
      <c r="AA299" s="7">
        <v>69</v>
      </c>
      <c r="AB299" s="7">
        <v>79</v>
      </c>
      <c r="AC299" s="7">
        <v>5</v>
      </c>
      <c r="AD299" s="7">
        <v>3</v>
      </c>
      <c r="AE299" s="7">
        <v>6</v>
      </c>
      <c r="AF299" s="7">
        <v>7</v>
      </c>
    </row>
    <row r="300" spans="1:33">
      <c r="A300" s="4" t="s">
        <v>421</v>
      </c>
      <c r="B300" s="4">
        <f t="shared" si="4"/>
        <v>23</v>
      </c>
      <c r="C300" s="5" t="s">
        <v>399</v>
      </c>
      <c r="D300" s="7">
        <v>83</v>
      </c>
      <c r="E300" s="6" t="s">
        <v>885</v>
      </c>
      <c r="F300" s="7">
        <v>183</v>
      </c>
      <c r="G300" s="7">
        <v>77</v>
      </c>
      <c r="H300" s="7" t="s">
        <v>114</v>
      </c>
      <c r="I300" s="7">
        <v>76</v>
      </c>
      <c r="J300" s="7">
        <v>83</v>
      </c>
      <c r="K300" s="7">
        <v>86</v>
      </c>
      <c r="L300" s="7">
        <v>81</v>
      </c>
      <c r="M300" s="7">
        <v>80</v>
      </c>
      <c r="N300" s="7">
        <v>76</v>
      </c>
      <c r="O300" s="7">
        <v>77</v>
      </c>
      <c r="P300" s="7">
        <v>81</v>
      </c>
      <c r="Q300" s="7">
        <v>69</v>
      </c>
      <c r="R300" s="7">
        <v>56</v>
      </c>
      <c r="S300" s="7">
        <v>47</v>
      </c>
      <c r="T300" s="7">
        <v>81</v>
      </c>
      <c r="U300" s="7">
        <v>77</v>
      </c>
      <c r="V300" s="7">
        <v>78</v>
      </c>
      <c r="W300" s="7">
        <v>77</v>
      </c>
      <c r="X300" s="7">
        <v>71</v>
      </c>
      <c r="Y300" s="7">
        <v>50</v>
      </c>
      <c r="Z300" s="7">
        <v>50</v>
      </c>
      <c r="AA300" s="7">
        <v>71</v>
      </c>
      <c r="AB300" s="7">
        <v>78</v>
      </c>
      <c r="AC300" s="7">
        <v>4</v>
      </c>
      <c r="AD300" s="7">
        <v>3</v>
      </c>
      <c r="AE300" s="7">
        <v>4</v>
      </c>
      <c r="AF300" s="7">
        <v>4</v>
      </c>
    </row>
    <row r="301" spans="1:33">
      <c r="A301" s="4" t="s">
        <v>422</v>
      </c>
      <c r="B301" s="4">
        <f t="shared" si="4"/>
        <v>1</v>
      </c>
      <c r="C301" s="5" t="s">
        <v>423</v>
      </c>
      <c r="D301" s="7">
        <v>90</v>
      </c>
      <c r="E301" s="6" t="s">
        <v>886</v>
      </c>
      <c r="F301" s="7">
        <v>196</v>
      </c>
      <c r="G301" s="7">
        <v>86</v>
      </c>
      <c r="H301" s="7" t="s">
        <v>110</v>
      </c>
      <c r="I301" s="7">
        <v>42</v>
      </c>
      <c r="J301" s="7">
        <v>55</v>
      </c>
      <c r="K301" s="7">
        <v>56</v>
      </c>
      <c r="L301" s="7">
        <v>57</v>
      </c>
      <c r="M301" s="7">
        <v>63</v>
      </c>
      <c r="N301" s="7">
        <v>45</v>
      </c>
      <c r="O301" s="7">
        <v>45</v>
      </c>
      <c r="P301" s="7">
        <v>45</v>
      </c>
      <c r="Q301" s="7">
        <v>55</v>
      </c>
      <c r="R301" s="7">
        <v>41</v>
      </c>
      <c r="S301" s="7">
        <v>42</v>
      </c>
      <c r="T301" s="7">
        <v>82</v>
      </c>
      <c r="U301" s="7">
        <v>75</v>
      </c>
      <c r="V301" s="7">
        <v>73</v>
      </c>
      <c r="W301" s="7">
        <v>85</v>
      </c>
      <c r="X301" s="7">
        <v>77</v>
      </c>
      <c r="Y301" s="7">
        <v>94</v>
      </c>
      <c r="Z301" s="7">
        <v>90</v>
      </c>
      <c r="AA301" s="7">
        <v>80</v>
      </c>
      <c r="AB301" s="7">
        <v>60</v>
      </c>
      <c r="AC301" s="7">
        <v>5</v>
      </c>
      <c r="AD301" s="7">
        <v>2</v>
      </c>
      <c r="AE301" s="7">
        <v>3</v>
      </c>
      <c r="AF301" s="7">
        <v>3</v>
      </c>
    </row>
    <row r="302" spans="1:33">
      <c r="A302" s="4" t="s">
        <v>424</v>
      </c>
      <c r="B302" s="4">
        <f t="shared" si="4"/>
        <v>2</v>
      </c>
      <c r="C302" s="5" t="s">
        <v>423</v>
      </c>
      <c r="D302" s="7">
        <v>81</v>
      </c>
      <c r="E302" s="6" t="s">
        <v>887</v>
      </c>
      <c r="F302" s="7">
        <v>194</v>
      </c>
      <c r="G302" s="7">
        <v>90</v>
      </c>
      <c r="H302" s="7" t="s">
        <v>110</v>
      </c>
      <c r="I302" s="7">
        <v>65</v>
      </c>
      <c r="J302" s="7">
        <v>72</v>
      </c>
      <c r="K302" s="7">
        <v>72</v>
      </c>
      <c r="L302" s="7">
        <v>71</v>
      </c>
      <c r="M302" s="7">
        <v>72</v>
      </c>
      <c r="N302" s="7">
        <v>60</v>
      </c>
      <c r="O302" s="7">
        <v>64</v>
      </c>
      <c r="P302" s="7">
        <v>65</v>
      </c>
      <c r="Q302" s="7">
        <v>78</v>
      </c>
      <c r="R302" s="7">
        <v>75</v>
      </c>
      <c r="S302" s="7">
        <v>78</v>
      </c>
      <c r="T302" s="7">
        <v>77</v>
      </c>
      <c r="U302" s="7">
        <v>80</v>
      </c>
      <c r="V302" s="7">
        <v>74</v>
      </c>
      <c r="W302" s="7">
        <v>85</v>
      </c>
      <c r="X302" s="7">
        <v>80</v>
      </c>
      <c r="Y302" s="7">
        <v>50</v>
      </c>
      <c r="Z302" s="7">
        <v>50</v>
      </c>
      <c r="AA302" s="7">
        <v>68</v>
      </c>
      <c r="AB302" s="7">
        <v>80</v>
      </c>
      <c r="AC302" s="7">
        <v>5</v>
      </c>
      <c r="AD302" s="7">
        <v>3</v>
      </c>
      <c r="AE302" s="7">
        <v>4</v>
      </c>
      <c r="AF302" s="7">
        <v>4</v>
      </c>
      <c r="AG302"/>
    </row>
    <row r="303" spans="1:33">
      <c r="A303" s="4" t="s">
        <v>425</v>
      </c>
      <c r="B303" s="4">
        <f t="shared" si="4"/>
        <v>3</v>
      </c>
      <c r="C303" s="5" t="s">
        <v>423</v>
      </c>
      <c r="D303" s="7">
        <v>86</v>
      </c>
      <c r="E303" s="6" t="s">
        <v>887</v>
      </c>
      <c r="F303" s="7">
        <v>188</v>
      </c>
      <c r="G303" s="7">
        <v>89</v>
      </c>
      <c r="H303" s="7" t="s">
        <v>114</v>
      </c>
      <c r="I303" s="7">
        <v>67</v>
      </c>
      <c r="J303" s="7">
        <v>72</v>
      </c>
      <c r="K303" s="7">
        <v>73</v>
      </c>
      <c r="L303" s="7">
        <v>71</v>
      </c>
      <c r="M303" s="7">
        <v>71</v>
      </c>
      <c r="N303" s="7">
        <v>65</v>
      </c>
      <c r="O303" s="7">
        <v>60</v>
      </c>
      <c r="P303" s="7">
        <v>61</v>
      </c>
      <c r="Q303" s="7">
        <v>87</v>
      </c>
      <c r="R303" s="7">
        <v>81</v>
      </c>
      <c r="S303" s="7">
        <v>85</v>
      </c>
      <c r="T303" s="7">
        <v>75</v>
      </c>
      <c r="U303" s="7">
        <v>75</v>
      </c>
      <c r="V303" s="7">
        <v>70</v>
      </c>
      <c r="W303" s="7">
        <v>86</v>
      </c>
      <c r="X303" s="7">
        <v>79</v>
      </c>
      <c r="Y303" s="7">
        <v>50</v>
      </c>
      <c r="Z303" s="7">
        <v>50</v>
      </c>
      <c r="AA303" s="7">
        <v>73</v>
      </c>
      <c r="AB303" s="7">
        <v>85</v>
      </c>
      <c r="AC303" s="7">
        <v>6</v>
      </c>
      <c r="AD303" s="7">
        <v>2</v>
      </c>
      <c r="AE303" s="7">
        <v>4</v>
      </c>
      <c r="AF303" s="7">
        <v>4</v>
      </c>
    </row>
    <row r="304" spans="1:33">
      <c r="A304" s="4" t="s">
        <v>426</v>
      </c>
      <c r="B304" s="4">
        <f t="shared" si="4"/>
        <v>4</v>
      </c>
      <c r="C304" s="5" t="s">
        <v>423</v>
      </c>
      <c r="D304" s="7">
        <v>85</v>
      </c>
      <c r="E304" s="6" t="s">
        <v>887</v>
      </c>
      <c r="F304" s="7">
        <v>183</v>
      </c>
      <c r="G304" s="7">
        <v>84</v>
      </c>
      <c r="H304" s="7" t="s">
        <v>110</v>
      </c>
      <c r="I304" s="7">
        <v>75</v>
      </c>
      <c r="J304" s="7">
        <v>72</v>
      </c>
      <c r="K304" s="7">
        <v>82</v>
      </c>
      <c r="L304" s="7">
        <v>71</v>
      </c>
      <c r="M304" s="7">
        <v>72</v>
      </c>
      <c r="N304" s="7">
        <v>68</v>
      </c>
      <c r="O304" s="7">
        <v>64</v>
      </c>
      <c r="P304" s="7">
        <v>69</v>
      </c>
      <c r="Q304" s="7">
        <v>78</v>
      </c>
      <c r="R304" s="7">
        <v>73</v>
      </c>
      <c r="S304" s="7">
        <v>79</v>
      </c>
      <c r="T304" s="7">
        <v>80</v>
      </c>
      <c r="U304" s="7">
        <v>85</v>
      </c>
      <c r="V304" s="7">
        <v>82</v>
      </c>
      <c r="W304" s="7">
        <v>82</v>
      </c>
      <c r="X304" s="7">
        <v>84</v>
      </c>
      <c r="Y304" s="7">
        <v>50</v>
      </c>
      <c r="Z304" s="7">
        <v>50</v>
      </c>
      <c r="AA304" s="7">
        <v>73</v>
      </c>
      <c r="AB304" s="7">
        <v>84</v>
      </c>
      <c r="AC304" s="7">
        <v>6</v>
      </c>
      <c r="AD304" s="7">
        <v>3</v>
      </c>
      <c r="AE304" s="7">
        <v>5</v>
      </c>
      <c r="AF304" s="7">
        <v>7</v>
      </c>
    </row>
    <row r="305" spans="1:33">
      <c r="A305" s="4" t="s">
        <v>427</v>
      </c>
      <c r="B305" s="4">
        <f t="shared" si="4"/>
        <v>5</v>
      </c>
      <c r="C305" s="5" t="s">
        <v>423</v>
      </c>
      <c r="D305" s="7">
        <v>86</v>
      </c>
      <c r="E305" s="6" t="s">
        <v>887</v>
      </c>
      <c r="F305" s="7">
        <v>176</v>
      </c>
      <c r="G305" s="7">
        <v>66</v>
      </c>
      <c r="H305" s="7" t="s">
        <v>114</v>
      </c>
      <c r="I305" s="7">
        <v>80</v>
      </c>
      <c r="J305" s="7">
        <v>80</v>
      </c>
      <c r="K305" s="7">
        <v>77</v>
      </c>
      <c r="L305" s="7">
        <v>75</v>
      </c>
      <c r="M305" s="7">
        <v>78</v>
      </c>
      <c r="N305" s="7">
        <v>66</v>
      </c>
      <c r="O305" s="7">
        <v>75</v>
      </c>
      <c r="P305" s="7">
        <v>76</v>
      </c>
      <c r="Q305" s="7">
        <v>74</v>
      </c>
      <c r="R305" s="7">
        <v>77</v>
      </c>
      <c r="S305" s="7">
        <v>65</v>
      </c>
      <c r="T305" s="7">
        <v>80</v>
      </c>
      <c r="U305" s="7">
        <v>84</v>
      </c>
      <c r="V305" s="7">
        <v>85</v>
      </c>
      <c r="W305" s="7">
        <v>78</v>
      </c>
      <c r="X305" s="7">
        <v>87</v>
      </c>
      <c r="Y305" s="7">
        <v>50</v>
      </c>
      <c r="Z305" s="7">
        <v>50</v>
      </c>
      <c r="AA305" s="7">
        <v>72</v>
      </c>
      <c r="AB305" s="7">
        <v>87</v>
      </c>
      <c r="AC305" s="7">
        <v>7</v>
      </c>
      <c r="AD305" s="7">
        <v>2</v>
      </c>
      <c r="AE305" s="7">
        <v>3</v>
      </c>
      <c r="AF305" s="7">
        <v>3</v>
      </c>
    </row>
    <row r="306" spans="1:33">
      <c r="A306" s="4" t="s">
        <v>428</v>
      </c>
      <c r="B306" s="4">
        <f t="shared" si="4"/>
        <v>6</v>
      </c>
      <c r="C306" s="5" t="s">
        <v>423</v>
      </c>
      <c r="D306" s="7">
        <v>87</v>
      </c>
      <c r="E306" s="6" t="s">
        <v>883</v>
      </c>
      <c r="F306" s="7">
        <v>183</v>
      </c>
      <c r="G306" s="7">
        <v>74</v>
      </c>
      <c r="H306" s="7" t="s">
        <v>110</v>
      </c>
      <c r="I306" s="7">
        <v>74</v>
      </c>
      <c r="J306" s="7">
        <v>82</v>
      </c>
      <c r="K306" s="7">
        <v>80</v>
      </c>
      <c r="L306" s="7">
        <v>85</v>
      </c>
      <c r="M306" s="7">
        <v>84</v>
      </c>
      <c r="N306" s="7">
        <v>72</v>
      </c>
      <c r="O306" s="7">
        <v>74</v>
      </c>
      <c r="P306" s="7">
        <v>75</v>
      </c>
      <c r="Q306" s="7">
        <v>73</v>
      </c>
      <c r="R306" s="7">
        <v>75</v>
      </c>
      <c r="S306" s="7">
        <v>68</v>
      </c>
      <c r="T306" s="7">
        <v>80</v>
      </c>
      <c r="U306" s="7">
        <v>70</v>
      </c>
      <c r="V306" s="7">
        <v>72</v>
      </c>
      <c r="W306" s="7">
        <v>76</v>
      </c>
      <c r="X306" s="7">
        <v>76</v>
      </c>
      <c r="Y306" s="7">
        <v>50</v>
      </c>
      <c r="Z306" s="7">
        <v>50</v>
      </c>
      <c r="AA306" s="7">
        <v>77</v>
      </c>
      <c r="AB306" s="7">
        <v>82</v>
      </c>
      <c r="AC306" s="7">
        <v>6</v>
      </c>
      <c r="AD306" s="7">
        <v>3</v>
      </c>
      <c r="AE306" s="7">
        <v>6</v>
      </c>
      <c r="AF306" s="7">
        <v>7</v>
      </c>
    </row>
    <row r="307" spans="1:33">
      <c r="A307" s="4" t="s">
        <v>429</v>
      </c>
      <c r="B307" s="4">
        <f t="shared" si="4"/>
        <v>7</v>
      </c>
      <c r="C307" s="5" t="s">
        <v>423</v>
      </c>
      <c r="D307" s="7">
        <v>86</v>
      </c>
      <c r="E307" s="6" t="s">
        <v>883</v>
      </c>
      <c r="F307" s="7">
        <v>185</v>
      </c>
      <c r="G307" s="7">
        <v>80</v>
      </c>
      <c r="H307" s="7" t="s">
        <v>110</v>
      </c>
      <c r="I307" s="7">
        <v>80</v>
      </c>
      <c r="J307" s="7">
        <v>82</v>
      </c>
      <c r="K307" s="7">
        <v>80</v>
      </c>
      <c r="L307" s="7">
        <v>83</v>
      </c>
      <c r="M307" s="7">
        <v>91</v>
      </c>
      <c r="N307" s="7">
        <v>75</v>
      </c>
      <c r="O307" s="7">
        <v>76</v>
      </c>
      <c r="P307" s="7">
        <v>76</v>
      </c>
      <c r="Q307" s="7">
        <v>83</v>
      </c>
      <c r="R307" s="7">
        <v>71</v>
      </c>
      <c r="S307" s="7">
        <v>63</v>
      </c>
      <c r="T307" s="7">
        <v>91</v>
      </c>
      <c r="U307" s="7">
        <v>74</v>
      </c>
      <c r="V307" s="7">
        <v>71</v>
      </c>
      <c r="W307" s="7">
        <v>83</v>
      </c>
      <c r="X307" s="7">
        <v>76</v>
      </c>
      <c r="Y307" s="7">
        <v>50</v>
      </c>
      <c r="Z307" s="7">
        <v>50</v>
      </c>
      <c r="AA307" s="7">
        <v>92</v>
      </c>
      <c r="AB307" s="7">
        <v>81</v>
      </c>
      <c r="AC307" s="7">
        <v>4</v>
      </c>
      <c r="AD307" s="7">
        <v>1</v>
      </c>
      <c r="AE307" s="7">
        <v>6</v>
      </c>
      <c r="AF307" s="7">
        <v>6</v>
      </c>
    </row>
    <row r="308" spans="1:33">
      <c r="A308" s="4" t="s">
        <v>430</v>
      </c>
      <c r="B308" s="4">
        <f t="shared" si="4"/>
        <v>8</v>
      </c>
      <c r="C308" s="5" t="s">
        <v>423</v>
      </c>
      <c r="D308" s="7">
        <v>83</v>
      </c>
      <c r="E308" s="6" t="s">
        <v>883</v>
      </c>
      <c r="F308" s="7">
        <v>176</v>
      </c>
      <c r="G308" s="7">
        <v>70</v>
      </c>
      <c r="H308" s="7" t="s">
        <v>110</v>
      </c>
      <c r="I308" s="7">
        <v>78</v>
      </c>
      <c r="J308" s="7">
        <v>79</v>
      </c>
      <c r="K308" s="7">
        <v>83</v>
      </c>
      <c r="L308" s="7">
        <v>77</v>
      </c>
      <c r="M308" s="7">
        <v>82</v>
      </c>
      <c r="N308" s="7">
        <v>73</v>
      </c>
      <c r="O308" s="7">
        <v>74</v>
      </c>
      <c r="P308" s="7">
        <v>78</v>
      </c>
      <c r="Q308" s="7">
        <v>70</v>
      </c>
      <c r="R308" s="7">
        <v>68</v>
      </c>
      <c r="S308" s="7">
        <v>64</v>
      </c>
      <c r="T308" s="7">
        <v>83</v>
      </c>
      <c r="U308" s="7">
        <v>82</v>
      </c>
      <c r="V308" s="7">
        <v>78</v>
      </c>
      <c r="W308" s="7">
        <v>81</v>
      </c>
      <c r="X308" s="7">
        <v>77</v>
      </c>
      <c r="Y308" s="7">
        <v>50</v>
      </c>
      <c r="Z308" s="7">
        <v>50</v>
      </c>
      <c r="AA308" s="7">
        <v>75</v>
      </c>
      <c r="AB308" s="7">
        <v>83</v>
      </c>
      <c r="AC308" s="7">
        <v>7</v>
      </c>
      <c r="AD308" s="7">
        <v>2</v>
      </c>
      <c r="AE308" s="7">
        <v>7</v>
      </c>
      <c r="AF308" s="7">
        <v>7</v>
      </c>
    </row>
    <row r="309" spans="1:33">
      <c r="A309" s="4" t="s">
        <v>431</v>
      </c>
      <c r="B309" s="4">
        <f t="shared" si="4"/>
        <v>9</v>
      </c>
      <c r="C309" s="5" t="s">
        <v>423</v>
      </c>
      <c r="D309" s="7">
        <v>83</v>
      </c>
      <c r="E309" s="6" t="s">
        <v>883</v>
      </c>
      <c r="F309" s="7">
        <v>179</v>
      </c>
      <c r="G309" s="7">
        <v>72</v>
      </c>
      <c r="H309" s="7" t="s">
        <v>110</v>
      </c>
      <c r="I309" s="7">
        <v>76</v>
      </c>
      <c r="J309" s="7">
        <v>78</v>
      </c>
      <c r="K309" s="7">
        <v>79</v>
      </c>
      <c r="L309" s="7">
        <v>83</v>
      </c>
      <c r="M309" s="7">
        <v>79</v>
      </c>
      <c r="N309" s="7">
        <v>72</v>
      </c>
      <c r="O309" s="7">
        <v>76</v>
      </c>
      <c r="P309" s="7">
        <v>76</v>
      </c>
      <c r="Q309" s="7">
        <v>71</v>
      </c>
      <c r="R309" s="7">
        <v>68</v>
      </c>
      <c r="S309" s="7">
        <v>60</v>
      </c>
      <c r="T309" s="7">
        <v>79</v>
      </c>
      <c r="U309" s="7">
        <v>77</v>
      </c>
      <c r="V309" s="7">
        <v>79</v>
      </c>
      <c r="W309" s="7">
        <v>74</v>
      </c>
      <c r="X309" s="7">
        <v>73</v>
      </c>
      <c r="Y309" s="7">
        <v>50</v>
      </c>
      <c r="Z309" s="7">
        <v>50</v>
      </c>
      <c r="AA309" s="7">
        <v>70</v>
      </c>
      <c r="AB309" s="7">
        <v>86</v>
      </c>
      <c r="AC309" s="7">
        <v>4</v>
      </c>
      <c r="AD309" s="7">
        <v>2</v>
      </c>
      <c r="AE309" s="7">
        <v>6</v>
      </c>
      <c r="AF309" s="7">
        <v>6</v>
      </c>
      <c r="AG309"/>
    </row>
    <row r="310" spans="1:33">
      <c r="A310" s="4" t="s">
        <v>432</v>
      </c>
      <c r="B310" s="4">
        <f t="shared" si="4"/>
        <v>10</v>
      </c>
      <c r="C310" s="5" t="s">
        <v>423</v>
      </c>
      <c r="D310" s="7">
        <v>94</v>
      </c>
      <c r="E310" s="6" t="s">
        <v>885</v>
      </c>
      <c r="F310" s="7">
        <v>176</v>
      </c>
      <c r="G310" s="7">
        <v>86</v>
      </c>
      <c r="H310" s="7" t="s">
        <v>110</v>
      </c>
      <c r="I310" s="7">
        <v>90</v>
      </c>
      <c r="J310" s="7">
        <v>86</v>
      </c>
      <c r="K310" s="7">
        <v>84</v>
      </c>
      <c r="L310" s="7">
        <v>85</v>
      </c>
      <c r="M310" s="7">
        <v>84</v>
      </c>
      <c r="N310" s="7">
        <v>93</v>
      </c>
      <c r="O310" s="7">
        <v>76</v>
      </c>
      <c r="P310" s="7">
        <v>80</v>
      </c>
      <c r="Q310" s="7">
        <v>78</v>
      </c>
      <c r="R310" s="7">
        <v>63</v>
      </c>
      <c r="S310" s="7">
        <v>55</v>
      </c>
      <c r="T310" s="7">
        <v>89</v>
      </c>
      <c r="U310" s="7">
        <v>83</v>
      </c>
      <c r="V310" s="7">
        <v>83</v>
      </c>
      <c r="W310" s="7">
        <v>91</v>
      </c>
      <c r="X310" s="7">
        <v>76</v>
      </c>
      <c r="Y310" s="7">
        <v>50</v>
      </c>
      <c r="Z310" s="7">
        <v>50</v>
      </c>
      <c r="AA310" s="7">
        <v>90</v>
      </c>
      <c r="AB310" s="7">
        <v>90</v>
      </c>
      <c r="AC310" s="7">
        <v>6</v>
      </c>
      <c r="AD310" s="7">
        <v>3</v>
      </c>
      <c r="AE310" s="7">
        <v>5</v>
      </c>
      <c r="AF310" s="7">
        <v>6</v>
      </c>
    </row>
    <row r="311" spans="1:33">
      <c r="A311" s="4" t="s">
        <v>433</v>
      </c>
      <c r="B311" s="4">
        <f t="shared" si="4"/>
        <v>11</v>
      </c>
      <c r="C311" s="5" t="s">
        <v>423</v>
      </c>
      <c r="D311" s="7">
        <v>84</v>
      </c>
      <c r="E311" s="6" t="s">
        <v>885</v>
      </c>
      <c r="F311" s="7">
        <v>185</v>
      </c>
      <c r="G311" s="7">
        <v>73</v>
      </c>
      <c r="H311" s="7" t="s">
        <v>110</v>
      </c>
      <c r="I311" s="7">
        <v>82</v>
      </c>
      <c r="J311" s="7">
        <v>85</v>
      </c>
      <c r="K311" s="7">
        <v>82</v>
      </c>
      <c r="L311" s="7">
        <v>73</v>
      </c>
      <c r="M311" s="7">
        <v>70</v>
      </c>
      <c r="N311" s="7">
        <v>76</v>
      </c>
      <c r="O311" s="7">
        <v>65</v>
      </c>
      <c r="P311" s="7">
        <v>68</v>
      </c>
      <c r="Q311" s="7">
        <v>77</v>
      </c>
      <c r="R311" s="7">
        <v>58</v>
      </c>
      <c r="S311" s="7">
        <v>51</v>
      </c>
      <c r="T311" s="7">
        <v>84</v>
      </c>
      <c r="U311" s="7">
        <v>85</v>
      </c>
      <c r="V311" s="7">
        <v>77</v>
      </c>
      <c r="W311" s="7">
        <v>86</v>
      </c>
      <c r="X311" s="7">
        <v>80</v>
      </c>
      <c r="Y311" s="7">
        <v>50</v>
      </c>
      <c r="Z311" s="7">
        <v>50</v>
      </c>
      <c r="AA311" s="7">
        <v>67</v>
      </c>
      <c r="AB311" s="7">
        <v>80</v>
      </c>
      <c r="AC311" s="7">
        <v>5</v>
      </c>
      <c r="AD311" s="7">
        <v>3</v>
      </c>
      <c r="AE311" s="7">
        <v>6</v>
      </c>
      <c r="AF311" s="7">
        <v>7</v>
      </c>
    </row>
    <row r="312" spans="1:33">
      <c r="A312" s="4" t="s">
        <v>434</v>
      </c>
      <c r="B312" s="4">
        <f t="shared" si="4"/>
        <v>12</v>
      </c>
      <c r="C312" s="5" t="s">
        <v>423</v>
      </c>
      <c r="D312" s="7">
        <v>80</v>
      </c>
      <c r="E312" s="6" t="s">
        <v>886</v>
      </c>
      <c r="F312" s="7">
        <v>201</v>
      </c>
      <c r="G312" s="7">
        <v>76</v>
      </c>
      <c r="H312" s="7" t="s">
        <v>110</v>
      </c>
      <c r="I312" s="7">
        <v>40</v>
      </c>
      <c r="J312" s="7">
        <v>50</v>
      </c>
      <c r="K312" s="7">
        <v>53</v>
      </c>
      <c r="L312" s="7">
        <v>55</v>
      </c>
      <c r="M312" s="7">
        <v>56</v>
      </c>
      <c r="N312" s="7">
        <v>45</v>
      </c>
      <c r="O312" s="7">
        <v>45</v>
      </c>
      <c r="P312" s="7">
        <v>45</v>
      </c>
      <c r="Q312" s="7">
        <v>55</v>
      </c>
      <c r="R312" s="7">
        <v>41</v>
      </c>
      <c r="S312" s="7">
        <v>43</v>
      </c>
      <c r="T312" s="7">
        <v>77</v>
      </c>
      <c r="U312" s="7">
        <v>65</v>
      </c>
      <c r="V312" s="7">
        <v>62</v>
      </c>
      <c r="W312" s="7">
        <v>84</v>
      </c>
      <c r="X312" s="7">
        <v>75</v>
      </c>
      <c r="Y312" s="7">
        <v>86</v>
      </c>
      <c r="Z312" s="7">
        <v>80</v>
      </c>
      <c r="AA312" s="7">
        <v>75</v>
      </c>
      <c r="AB312" s="7">
        <v>60</v>
      </c>
      <c r="AC312" s="7">
        <v>5</v>
      </c>
      <c r="AD312" s="7">
        <v>3</v>
      </c>
      <c r="AE312" s="7">
        <v>3</v>
      </c>
      <c r="AF312" s="7">
        <v>3</v>
      </c>
    </row>
    <row r="313" spans="1:33">
      <c r="A313" s="4" t="s">
        <v>435</v>
      </c>
      <c r="B313" s="4">
        <f t="shared" si="4"/>
        <v>13</v>
      </c>
      <c r="C313" s="5" t="s">
        <v>423</v>
      </c>
      <c r="D313" s="7">
        <v>81</v>
      </c>
      <c r="E313" s="6" t="s">
        <v>887</v>
      </c>
      <c r="F313" s="7">
        <v>180</v>
      </c>
      <c r="G313" s="7">
        <v>87</v>
      </c>
      <c r="H313" s="7" t="s">
        <v>110</v>
      </c>
      <c r="I313" s="7">
        <v>67</v>
      </c>
      <c r="J313" s="7">
        <v>73</v>
      </c>
      <c r="K313" s="7">
        <v>72</v>
      </c>
      <c r="L313" s="7">
        <v>71</v>
      </c>
      <c r="M313" s="7">
        <v>70</v>
      </c>
      <c r="N313" s="7">
        <v>67</v>
      </c>
      <c r="O313" s="7">
        <v>68</v>
      </c>
      <c r="P313" s="7">
        <v>70</v>
      </c>
      <c r="Q313" s="7">
        <v>77</v>
      </c>
      <c r="R313" s="7">
        <v>82</v>
      </c>
      <c r="S313" s="7">
        <v>75</v>
      </c>
      <c r="T313" s="7">
        <v>75</v>
      </c>
      <c r="U313" s="7">
        <v>73</v>
      </c>
      <c r="V313" s="7">
        <v>71</v>
      </c>
      <c r="W313" s="7">
        <v>83</v>
      </c>
      <c r="X313" s="7">
        <v>80</v>
      </c>
      <c r="Y313" s="7">
        <v>50</v>
      </c>
      <c r="Z313" s="7">
        <v>50</v>
      </c>
      <c r="AA313" s="7">
        <v>76</v>
      </c>
      <c r="AB313" s="7">
        <v>82</v>
      </c>
      <c r="AC313" s="7">
        <v>7</v>
      </c>
      <c r="AD313" s="7">
        <v>1</v>
      </c>
      <c r="AE313" s="7">
        <v>5</v>
      </c>
      <c r="AF313" s="7">
        <v>5</v>
      </c>
    </row>
    <row r="314" spans="1:33">
      <c r="A314" s="4" t="s">
        <v>436</v>
      </c>
      <c r="B314" s="4">
        <f t="shared" si="4"/>
        <v>14</v>
      </c>
      <c r="C314" s="5" t="s">
        <v>423</v>
      </c>
      <c r="D314" s="7">
        <v>84</v>
      </c>
      <c r="E314" s="6" t="s">
        <v>887</v>
      </c>
      <c r="F314" s="7">
        <v>180</v>
      </c>
      <c r="G314" s="7">
        <v>71</v>
      </c>
      <c r="H314" s="7" t="s">
        <v>110</v>
      </c>
      <c r="I314" s="7">
        <v>68</v>
      </c>
      <c r="J314" s="7">
        <v>74</v>
      </c>
      <c r="K314" s="7">
        <v>74</v>
      </c>
      <c r="L314" s="7">
        <v>76</v>
      </c>
      <c r="M314" s="7">
        <v>75</v>
      </c>
      <c r="N314" s="7">
        <v>63</v>
      </c>
      <c r="O314" s="7">
        <v>64</v>
      </c>
      <c r="P314" s="7">
        <v>63</v>
      </c>
      <c r="Q314" s="7">
        <v>77</v>
      </c>
      <c r="R314" s="7">
        <v>82</v>
      </c>
      <c r="S314" s="7">
        <v>79</v>
      </c>
      <c r="T314" s="7">
        <v>75</v>
      </c>
      <c r="U314" s="7">
        <v>83</v>
      </c>
      <c r="V314" s="7">
        <v>75</v>
      </c>
      <c r="W314" s="7">
        <v>83</v>
      </c>
      <c r="X314" s="7">
        <v>85</v>
      </c>
      <c r="Y314" s="7">
        <v>50</v>
      </c>
      <c r="Z314" s="7">
        <v>50</v>
      </c>
      <c r="AA314" s="7">
        <v>81</v>
      </c>
      <c r="AB314" s="7">
        <v>82</v>
      </c>
      <c r="AC314" s="7">
        <v>5</v>
      </c>
      <c r="AD314" s="7">
        <v>2</v>
      </c>
      <c r="AE314" s="7">
        <v>4</v>
      </c>
      <c r="AF314" s="7">
        <v>5</v>
      </c>
    </row>
    <row r="315" spans="1:33">
      <c r="A315" s="4" t="s">
        <v>437</v>
      </c>
      <c r="B315" s="4">
        <f t="shared" si="4"/>
        <v>15</v>
      </c>
      <c r="C315" s="5" t="s">
        <v>423</v>
      </c>
      <c r="D315" s="7">
        <v>87</v>
      </c>
      <c r="E315" s="6" t="s">
        <v>883</v>
      </c>
      <c r="F315" s="7">
        <v>188</v>
      </c>
      <c r="G315" s="7">
        <v>71</v>
      </c>
      <c r="H315" s="7" t="s">
        <v>110</v>
      </c>
      <c r="I315" s="7">
        <v>63</v>
      </c>
      <c r="J315" s="7">
        <v>74</v>
      </c>
      <c r="K315" s="7">
        <v>74</v>
      </c>
      <c r="L315" s="7">
        <v>73</v>
      </c>
      <c r="M315" s="7">
        <v>75</v>
      </c>
      <c r="N315" s="7">
        <v>67</v>
      </c>
      <c r="O315" s="7">
        <v>63</v>
      </c>
      <c r="P315" s="7">
        <v>63</v>
      </c>
      <c r="Q315" s="7">
        <v>83</v>
      </c>
      <c r="R315" s="7">
        <v>84</v>
      </c>
      <c r="S315" s="7">
        <v>85</v>
      </c>
      <c r="T315" s="7">
        <v>82</v>
      </c>
      <c r="U315" s="7">
        <v>79</v>
      </c>
      <c r="V315" s="7">
        <v>74</v>
      </c>
      <c r="W315" s="7">
        <v>85</v>
      </c>
      <c r="X315" s="7">
        <v>84</v>
      </c>
      <c r="Y315" s="7">
        <v>50</v>
      </c>
      <c r="Z315" s="7">
        <v>50</v>
      </c>
      <c r="AA315" s="7">
        <v>76</v>
      </c>
      <c r="AB315" s="7">
        <v>76</v>
      </c>
      <c r="AC315" s="7">
        <v>6</v>
      </c>
      <c r="AD315" s="7">
        <v>2</v>
      </c>
      <c r="AE315" s="7">
        <v>5</v>
      </c>
      <c r="AF315" s="7">
        <v>5</v>
      </c>
    </row>
    <row r="316" spans="1:33">
      <c r="A316" s="4" t="s">
        <v>438</v>
      </c>
      <c r="B316" s="4">
        <f t="shared" si="4"/>
        <v>16</v>
      </c>
      <c r="C316" s="5" t="s">
        <v>423</v>
      </c>
      <c r="D316" s="7">
        <v>82</v>
      </c>
      <c r="E316" s="6" t="s">
        <v>887</v>
      </c>
      <c r="F316" s="7">
        <v>170</v>
      </c>
      <c r="G316" s="7">
        <v>70</v>
      </c>
      <c r="H316" s="7" t="s">
        <v>114</v>
      </c>
      <c r="I316" s="7">
        <v>77</v>
      </c>
      <c r="J316" s="7">
        <v>75</v>
      </c>
      <c r="K316" s="7">
        <v>78</v>
      </c>
      <c r="L316" s="7">
        <v>77</v>
      </c>
      <c r="M316" s="7">
        <v>88</v>
      </c>
      <c r="N316" s="7">
        <v>64</v>
      </c>
      <c r="O316" s="7">
        <v>87</v>
      </c>
      <c r="P316" s="7">
        <v>85</v>
      </c>
      <c r="Q316" s="7">
        <v>68</v>
      </c>
      <c r="R316" s="7">
        <v>75</v>
      </c>
      <c r="S316" s="7">
        <v>62</v>
      </c>
      <c r="T316" s="7">
        <v>87</v>
      </c>
      <c r="U316" s="7">
        <v>79</v>
      </c>
      <c r="V316" s="7">
        <v>80</v>
      </c>
      <c r="W316" s="7">
        <v>73</v>
      </c>
      <c r="X316" s="7">
        <v>75</v>
      </c>
      <c r="Y316" s="7">
        <v>50</v>
      </c>
      <c r="Z316" s="7">
        <v>50</v>
      </c>
      <c r="AA316" s="7">
        <v>75</v>
      </c>
      <c r="AB316" s="7">
        <v>85</v>
      </c>
      <c r="AC316" s="7">
        <v>8</v>
      </c>
      <c r="AD316" s="7">
        <v>3</v>
      </c>
      <c r="AE316" s="7">
        <v>4</v>
      </c>
      <c r="AF316" s="7">
        <v>4</v>
      </c>
    </row>
    <row r="317" spans="1:33">
      <c r="A317" s="4" t="s">
        <v>439</v>
      </c>
      <c r="B317" s="4">
        <f t="shared" si="4"/>
        <v>17</v>
      </c>
      <c r="C317" s="5" t="s">
        <v>423</v>
      </c>
      <c r="D317" s="7">
        <v>83</v>
      </c>
      <c r="E317" s="6" t="s">
        <v>883</v>
      </c>
      <c r="F317" s="7">
        <v>184</v>
      </c>
      <c r="G317" s="7">
        <v>88</v>
      </c>
      <c r="H317" s="7" t="s">
        <v>110</v>
      </c>
      <c r="I317" s="7">
        <v>81</v>
      </c>
      <c r="J317" s="7">
        <v>79</v>
      </c>
      <c r="K317" s="7">
        <v>78</v>
      </c>
      <c r="L317" s="7">
        <v>85</v>
      </c>
      <c r="M317" s="7">
        <v>85</v>
      </c>
      <c r="N317" s="7">
        <v>87</v>
      </c>
      <c r="O317" s="7">
        <v>76</v>
      </c>
      <c r="P317" s="7">
        <v>75</v>
      </c>
      <c r="Q317" s="7">
        <v>80</v>
      </c>
      <c r="R317" s="7">
        <v>66</v>
      </c>
      <c r="S317" s="7">
        <v>61</v>
      </c>
      <c r="T317" s="7">
        <v>90</v>
      </c>
      <c r="U317" s="7">
        <v>70</v>
      </c>
      <c r="V317" s="7">
        <v>73</v>
      </c>
      <c r="W317" s="7">
        <v>83</v>
      </c>
      <c r="X317" s="7">
        <v>71</v>
      </c>
      <c r="Y317" s="7">
        <v>50</v>
      </c>
      <c r="Z317" s="7">
        <v>50</v>
      </c>
      <c r="AA317" s="7">
        <v>85</v>
      </c>
      <c r="AB317" s="7">
        <v>80</v>
      </c>
      <c r="AC317" s="7">
        <v>7</v>
      </c>
      <c r="AD317" s="7">
        <v>2</v>
      </c>
      <c r="AE317" s="7">
        <v>6</v>
      </c>
      <c r="AF317" s="7">
        <v>6</v>
      </c>
    </row>
    <row r="318" spans="1:33">
      <c r="A318" s="4" t="s">
        <v>440</v>
      </c>
      <c r="B318" s="4">
        <f t="shared" si="4"/>
        <v>18</v>
      </c>
      <c r="C318" s="5" t="s">
        <v>423</v>
      </c>
      <c r="D318" s="7">
        <v>87</v>
      </c>
      <c r="E318" s="6" t="s">
        <v>885</v>
      </c>
      <c r="F318" s="7">
        <v>177</v>
      </c>
      <c r="G318" s="7">
        <v>65</v>
      </c>
      <c r="H318" s="7" t="s">
        <v>110</v>
      </c>
      <c r="I318" s="7">
        <v>78</v>
      </c>
      <c r="J318" s="7">
        <v>82</v>
      </c>
      <c r="K318" s="7">
        <v>85</v>
      </c>
      <c r="L318" s="7">
        <v>79</v>
      </c>
      <c r="M318" s="7">
        <v>85</v>
      </c>
      <c r="N318" s="7">
        <v>75</v>
      </c>
      <c r="O318" s="7">
        <v>82</v>
      </c>
      <c r="P318" s="7">
        <v>85</v>
      </c>
      <c r="Q318" s="7">
        <v>64</v>
      </c>
      <c r="R318" s="7">
        <v>55</v>
      </c>
      <c r="S318" s="7">
        <v>44</v>
      </c>
      <c r="T318" s="7">
        <v>80</v>
      </c>
      <c r="U318" s="7">
        <v>85</v>
      </c>
      <c r="V318" s="7">
        <v>86</v>
      </c>
      <c r="W318" s="7">
        <v>72</v>
      </c>
      <c r="X318" s="7">
        <v>72</v>
      </c>
      <c r="Y318" s="7">
        <v>50</v>
      </c>
      <c r="Z318" s="7">
        <v>50</v>
      </c>
      <c r="AA318" s="7">
        <v>66</v>
      </c>
      <c r="AB318" s="7">
        <v>80</v>
      </c>
      <c r="AC318" s="7">
        <v>5</v>
      </c>
      <c r="AD318" s="7">
        <v>3</v>
      </c>
      <c r="AE318" s="7">
        <v>3</v>
      </c>
      <c r="AF318" s="7">
        <v>4</v>
      </c>
    </row>
    <row r="319" spans="1:33">
      <c r="A319" s="4" t="s">
        <v>441</v>
      </c>
      <c r="B319" s="4">
        <f t="shared" si="4"/>
        <v>19</v>
      </c>
      <c r="C319" s="5" t="s">
        <v>423</v>
      </c>
      <c r="D319" s="7">
        <v>81</v>
      </c>
      <c r="E319" s="6" t="s">
        <v>883</v>
      </c>
      <c r="F319" s="7">
        <v>173</v>
      </c>
      <c r="G319" s="7">
        <v>67</v>
      </c>
      <c r="H319" s="7" t="s">
        <v>110</v>
      </c>
      <c r="I319" s="7">
        <v>76</v>
      </c>
      <c r="J319" s="7">
        <v>83</v>
      </c>
      <c r="K319" s="7">
        <v>83</v>
      </c>
      <c r="L319" s="7">
        <v>76</v>
      </c>
      <c r="M319" s="7">
        <v>76</v>
      </c>
      <c r="N319" s="7">
        <v>76</v>
      </c>
      <c r="O319" s="7">
        <v>72</v>
      </c>
      <c r="P319" s="7">
        <v>72</v>
      </c>
      <c r="Q319" s="7">
        <v>76</v>
      </c>
      <c r="R319" s="7">
        <v>63</v>
      </c>
      <c r="S319" s="7">
        <v>53</v>
      </c>
      <c r="T319" s="7">
        <v>79</v>
      </c>
      <c r="U319" s="7">
        <v>78</v>
      </c>
      <c r="V319" s="7">
        <v>85</v>
      </c>
      <c r="W319" s="7">
        <v>72</v>
      </c>
      <c r="X319" s="7">
        <v>75</v>
      </c>
      <c r="Y319" s="7">
        <v>50</v>
      </c>
      <c r="Z319" s="7">
        <v>50</v>
      </c>
      <c r="AA319" s="7">
        <v>77</v>
      </c>
      <c r="AB319" s="7">
        <v>85</v>
      </c>
      <c r="AC319" s="7">
        <v>6</v>
      </c>
      <c r="AD319" s="7">
        <v>3</v>
      </c>
      <c r="AE319" s="7">
        <v>6</v>
      </c>
      <c r="AF319" s="7">
        <v>6</v>
      </c>
    </row>
    <row r="320" spans="1:33">
      <c r="A320" s="4" t="s">
        <v>442</v>
      </c>
      <c r="B320" s="4">
        <f t="shared" si="4"/>
        <v>20</v>
      </c>
      <c r="C320" s="5" t="s">
        <v>423</v>
      </c>
      <c r="D320" s="7">
        <v>86</v>
      </c>
      <c r="E320" s="6" t="s">
        <v>885</v>
      </c>
      <c r="F320" s="7">
        <v>170</v>
      </c>
      <c r="G320" s="7">
        <v>68</v>
      </c>
      <c r="H320" s="7" t="s">
        <v>110</v>
      </c>
      <c r="I320" s="7">
        <v>82</v>
      </c>
      <c r="J320" s="7">
        <v>78</v>
      </c>
      <c r="K320" s="7">
        <v>80</v>
      </c>
      <c r="L320" s="7">
        <v>73</v>
      </c>
      <c r="M320" s="7">
        <v>72</v>
      </c>
      <c r="N320" s="7">
        <v>74</v>
      </c>
      <c r="O320" s="7">
        <v>67</v>
      </c>
      <c r="P320" s="7">
        <v>70</v>
      </c>
      <c r="Q320" s="7">
        <v>67</v>
      </c>
      <c r="R320" s="7">
        <v>54</v>
      </c>
      <c r="S320" s="7">
        <v>43</v>
      </c>
      <c r="T320" s="7">
        <v>75</v>
      </c>
      <c r="U320" s="7">
        <v>97</v>
      </c>
      <c r="V320" s="7">
        <v>90</v>
      </c>
      <c r="W320" s="7">
        <v>72</v>
      </c>
      <c r="X320" s="7">
        <v>79</v>
      </c>
      <c r="Y320" s="7">
        <v>50</v>
      </c>
      <c r="Z320" s="7">
        <v>50</v>
      </c>
      <c r="AA320" s="7">
        <v>68</v>
      </c>
      <c r="AB320" s="7">
        <v>74</v>
      </c>
      <c r="AC320" s="7">
        <v>4</v>
      </c>
      <c r="AD320" s="7">
        <v>2</v>
      </c>
      <c r="AE320" s="7">
        <v>4</v>
      </c>
      <c r="AF320" s="7">
        <v>4</v>
      </c>
    </row>
    <row r="321" spans="1:32">
      <c r="A321" s="4" t="s">
        <v>443</v>
      </c>
      <c r="B321" s="4">
        <f t="shared" si="4"/>
        <v>21</v>
      </c>
      <c r="C321" s="5" t="s">
        <v>423</v>
      </c>
      <c r="D321" s="7">
        <v>82</v>
      </c>
      <c r="E321" s="6" t="s">
        <v>885</v>
      </c>
      <c r="F321" s="7">
        <v>180</v>
      </c>
      <c r="G321" s="7">
        <v>70</v>
      </c>
      <c r="H321" s="7" t="s">
        <v>110</v>
      </c>
      <c r="I321" s="7">
        <v>73</v>
      </c>
      <c r="J321" s="7">
        <v>77</v>
      </c>
      <c r="K321" s="7">
        <v>82</v>
      </c>
      <c r="L321" s="7">
        <v>76</v>
      </c>
      <c r="M321" s="7">
        <v>75</v>
      </c>
      <c r="N321" s="7">
        <v>70</v>
      </c>
      <c r="O321" s="7">
        <v>68</v>
      </c>
      <c r="P321" s="7">
        <v>70</v>
      </c>
      <c r="Q321" s="7">
        <v>67</v>
      </c>
      <c r="R321" s="7">
        <v>55</v>
      </c>
      <c r="S321" s="7">
        <v>44</v>
      </c>
      <c r="T321" s="7">
        <v>73</v>
      </c>
      <c r="U321" s="7">
        <v>87</v>
      </c>
      <c r="V321" s="7">
        <v>85</v>
      </c>
      <c r="W321" s="7">
        <v>72</v>
      </c>
      <c r="X321" s="7">
        <v>74</v>
      </c>
      <c r="Y321" s="7">
        <v>50</v>
      </c>
      <c r="Z321" s="7">
        <v>50</v>
      </c>
      <c r="AA321" s="7">
        <v>63</v>
      </c>
      <c r="AB321" s="7">
        <v>78</v>
      </c>
      <c r="AC321" s="7">
        <v>4</v>
      </c>
      <c r="AD321" s="7">
        <v>3</v>
      </c>
      <c r="AE321" s="7">
        <v>6</v>
      </c>
      <c r="AF321" s="7">
        <v>6</v>
      </c>
    </row>
    <row r="322" spans="1:32">
      <c r="A322" s="4" t="s">
        <v>444</v>
      </c>
      <c r="B322" s="4">
        <f t="shared" si="4"/>
        <v>22</v>
      </c>
      <c r="C322" s="5" t="s">
        <v>423</v>
      </c>
      <c r="D322" s="7">
        <v>86</v>
      </c>
      <c r="E322" s="6" t="s">
        <v>885</v>
      </c>
      <c r="F322" s="7">
        <v>167</v>
      </c>
      <c r="G322" s="7">
        <v>70</v>
      </c>
      <c r="H322" s="7" t="s">
        <v>110</v>
      </c>
      <c r="I322" s="7">
        <v>89</v>
      </c>
      <c r="J322" s="7">
        <v>80</v>
      </c>
      <c r="K322" s="7">
        <v>77</v>
      </c>
      <c r="L322" s="7">
        <v>72</v>
      </c>
      <c r="M322" s="7">
        <v>71</v>
      </c>
      <c r="N322" s="7">
        <v>84</v>
      </c>
      <c r="O322" s="7">
        <v>70</v>
      </c>
      <c r="P322" s="7">
        <v>69</v>
      </c>
      <c r="Q322" s="7">
        <v>73</v>
      </c>
      <c r="R322" s="7">
        <v>53</v>
      </c>
      <c r="S322" s="7">
        <v>42</v>
      </c>
      <c r="T322" s="7">
        <v>87</v>
      </c>
      <c r="U322" s="7">
        <v>81</v>
      </c>
      <c r="V322" s="7">
        <v>86</v>
      </c>
      <c r="W322" s="7">
        <v>73</v>
      </c>
      <c r="X322" s="7">
        <v>72</v>
      </c>
      <c r="Y322" s="7">
        <v>50</v>
      </c>
      <c r="Z322" s="7">
        <v>50</v>
      </c>
      <c r="AA322" s="7">
        <v>65</v>
      </c>
      <c r="AB322" s="7">
        <v>76</v>
      </c>
      <c r="AC322" s="7">
        <v>5</v>
      </c>
      <c r="AD322" s="7">
        <v>3</v>
      </c>
      <c r="AE322" s="7">
        <v>5</v>
      </c>
      <c r="AF322" s="7">
        <v>6</v>
      </c>
    </row>
    <row r="323" spans="1:32">
      <c r="A323" s="4" t="s">
        <v>445</v>
      </c>
      <c r="B323" s="4">
        <f t="shared" si="4"/>
        <v>23</v>
      </c>
      <c r="C323" s="5" t="s">
        <v>423</v>
      </c>
      <c r="D323" s="7">
        <v>84</v>
      </c>
      <c r="E323" s="6" t="s">
        <v>885</v>
      </c>
      <c r="F323" s="7">
        <v>188</v>
      </c>
      <c r="G323" s="7">
        <v>76</v>
      </c>
      <c r="H323" s="7" t="s">
        <v>114</v>
      </c>
      <c r="I323" s="7">
        <v>80</v>
      </c>
      <c r="J323" s="7">
        <v>83</v>
      </c>
      <c r="K323" s="7">
        <v>84</v>
      </c>
      <c r="L323" s="7">
        <v>78</v>
      </c>
      <c r="M323" s="7">
        <v>75</v>
      </c>
      <c r="N323" s="7">
        <v>80</v>
      </c>
      <c r="O323" s="7">
        <v>69</v>
      </c>
      <c r="P323" s="7">
        <v>77</v>
      </c>
      <c r="Q323" s="7">
        <v>74</v>
      </c>
      <c r="R323" s="7">
        <v>49</v>
      </c>
      <c r="S323" s="7">
        <v>45</v>
      </c>
      <c r="T323" s="7">
        <v>82</v>
      </c>
      <c r="U323" s="7">
        <v>85</v>
      </c>
      <c r="V323" s="7">
        <v>84</v>
      </c>
      <c r="W323" s="7">
        <v>80</v>
      </c>
      <c r="X323" s="7">
        <v>72</v>
      </c>
      <c r="Y323" s="7">
        <v>50</v>
      </c>
      <c r="Z323" s="7">
        <v>50</v>
      </c>
      <c r="AA323" s="7">
        <v>70</v>
      </c>
      <c r="AB323" s="7">
        <v>76</v>
      </c>
      <c r="AC323" s="7">
        <v>4</v>
      </c>
      <c r="AD323" s="7">
        <v>3</v>
      </c>
      <c r="AE323" s="7">
        <v>6</v>
      </c>
      <c r="AF323" s="7">
        <v>6</v>
      </c>
    </row>
    <row r="324" spans="1:32">
      <c r="A324" s="4" t="s">
        <v>446</v>
      </c>
      <c r="B324" s="4">
        <f t="shared" ref="B324:B387" si="5">IF(C324=C323,B323+1,1)</f>
        <v>1</v>
      </c>
      <c r="C324" s="5" t="s">
        <v>447</v>
      </c>
      <c r="D324" s="7">
        <v>78</v>
      </c>
      <c r="E324" s="6" t="s">
        <v>886</v>
      </c>
      <c r="F324" s="7">
        <v>184</v>
      </c>
      <c r="G324" s="7">
        <v>78</v>
      </c>
      <c r="H324" s="7" t="s">
        <v>110</v>
      </c>
      <c r="I324" s="7">
        <v>48</v>
      </c>
      <c r="J324" s="7">
        <v>55</v>
      </c>
      <c r="K324" s="7">
        <v>55</v>
      </c>
      <c r="L324" s="7">
        <v>55</v>
      </c>
      <c r="M324" s="7">
        <v>58</v>
      </c>
      <c r="N324" s="7">
        <v>50</v>
      </c>
      <c r="O324" s="7">
        <v>50</v>
      </c>
      <c r="P324" s="7">
        <v>50</v>
      </c>
      <c r="Q324" s="7">
        <v>50</v>
      </c>
      <c r="R324" s="7">
        <v>44</v>
      </c>
      <c r="S324" s="7">
        <v>42</v>
      </c>
      <c r="T324" s="7">
        <v>80</v>
      </c>
      <c r="U324" s="7">
        <v>68</v>
      </c>
      <c r="V324" s="7">
        <v>69</v>
      </c>
      <c r="W324" s="7">
        <v>79</v>
      </c>
      <c r="X324" s="7">
        <v>81</v>
      </c>
      <c r="Y324" s="7">
        <v>83</v>
      </c>
      <c r="Z324" s="7">
        <v>78</v>
      </c>
      <c r="AA324" s="7">
        <v>68</v>
      </c>
      <c r="AB324" s="7">
        <v>60</v>
      </c>
      <c r="AC324" s="7">
        <v>5</v>
      </c>
      <c r="AD324" s="7">
        <v>3</v>
      </c>
      <c r="AE324" s="7">
        <v>4</v>
      </c>
      <c r="AF324" s="7">
        <v>4</v>
      </c>
    </row>
    <row r="325" spans="1:32">
      <c r="A325" s="4" t="s">
        <v>448</v>
      </c>
      <c r="B325" s="4">
        <f t="shared" si="5"/>
        <v>2</v>
      </c>
      <c r="C325" s="5" t="s">
        <v>447</v>
      </c>
      <c r="D325" s="7">
        <v>79</v>
      </c>
      <c r="E325" s="6" t="s">
        <v>887</v>
      </c>
      <c r="F325" s="7">
        <v>186</v>
      </c>
      <c r="G325" s="7">
        <v>72</v>
      </c>
      <c r="H325" s="7" t="s">
        <v>110</v>
      </c>
      <c r="I325" s="7">
        <v>58</v>
      </c>
      <c r="J325" s="7">
        <v>66</v>
      </c>
      <c r="K325" s="7">
        <v>65</v>
      </c>
      <c r="L325" s="7">
        <v>66</v>
      </c>
      <c r="M325" s="7">
        <v>65</v>
      </c>
      <c r="N325" s="7">
        <v>59</v>
      </c>
      <c r="O325" s="7">
        <v>56</v>
      </c>
      <c r="P325" s="7">
        <v>52</v>
      </c>
      <c r="Q325" s="7">
        <v>80</v>
      </c>
      <c r="R325" s="7">
        <v>74</v>
      </c>
      <c r="S325" s="7">
        <v>78</v>
      </c>
      <c r="T325" s="7">
        <v>80</v>
      </c>
      <c r="U325" s="7">
        <v>73</v>
      </c>
      <c r="V325" s="7">
        <v>70</v>
      </c>
      <c r="W325" s="7">
        <v>80</v>
      </c>
      <c r="X325" s="7">
        <v>78</v>
      </c>
      <c r="Y325" s="7">
        <v>50</v>
      </c>
      <c r="Z325" s="7">
        <v>50</v>
      </c>
      <c r="AA325" s="7">
        <v>72</v>
      </c>
      <c r="AB325" s="7">
        <v>75</v>
      </c>
      <c r="AC325" s="7">
        <v>4</v>
      </c>
      <c r="AD325" s="7">
        <v>3</v>
      </c>
      <c r="AE325" s="7">
        <v>5</v>
      </c>
      <c r="AF325" s="7">
        <v>5</v>
      </c>
    </row>
    <row r="326" spans="1:32">
      <c r="A326" s="4" t="s">
        <v>449</v>
      </c>
      <c r="B326" s="4">
        <f t="shared" si="5"/>
        <v>3</v>
      </c>
      <c r="C326" s="5" t="s">
        <v>447</v>
      </c>
      <c r="D326" s="7">
        <v>77</v>
      </c>
      <c r="E326" s="6" t="s">
        <v>887</v>
      </c>
      <c r="F326" s="7">
        <v>178</v>
      </c>
      <c r="G326" s="7">
        <v>73</v>
      </c>
      <c r="H326" s="7" t="s">
        <v>110</v>
      </c>
      <c r="I326" s="7">
        <v>61</v>
      </c>
      <c r="J326" s="7">
        <v>70</v>
      </c>
      <c r="K326" s="7">
        <v>68</v>
      </c>
      <c r="L326" s="7">
        <v>63</v>
      </c>
      <c r="M326" s="7">
        <v>69</v>
      </c>
      <c r="N326" s="7">
        <v>56</v>
      </c>
      <c r="O326" s="7">
        <v>54</v>
      </c>
      <c r="P326" s="7">
        <v>50</v>
      </c>
      <c r="Q326" s="7">
        <v>72</v>
      </c>
      <c r="R326" s="7">
        <v>76</v>
      </c>
      <c r="S326" s="7">
        <v>77</v>
      </c>
      <c r="T326" s="7">
        <v>76</v>
      </c>
      <c r="U326" s="7">
        <v>76</v>
      </c>
      <c r="V326" s="7">
        <v>74</v>
      </c>
      <c r="W326" s="7">
        <v>77</v>
      </c>
      <c r="X326" s="7">
        <v>78</v>
      </c>
      <c r="Y326" s="7">
        <v>50</v>
      </c>
      <c r="Z326" s="7">
        <v>50</v>
      </c>
      <c r="AA326" s="7">
        <v>68</v>
      </c>
      <c r="AB326" s="7">
        <v>75</v>
      </c>
      <c r="AC326" s="7">
        <v>5</v>
      </c>
      <c r="AD326" s="7">
        <v>3</v>
      </c>
      <c r="AE326" s="7">
        <v>5</v>
      </c>
      <c r="AF326" s="7">
        <v>5</v>
      </c>
    </row>
    <row r="327" spans="1:32">
      <c r="A327" s="4" t="s">
        <v>450</v>
      </c>
      <c r="B327" s="4">
        <f t="shared" si="5"/>
        <v>4</v>
      </c>
      <c r="C327" s="5" t="s">
        <v>447</v>
      </c>
      <c r="D327" s="7">
        <v>79</v>
      </c>
      <c r="E327" s="6" t="s">
        <v>887</v>
      </c>
      <c r="F327" s="7">
        <v>173</v>
      </c>
      <c r="G327" s="7">
        <v>67</v>
      </c>
      <c r="H327" s="7" t="s">
        <v>110</v>
      </c>
      <c r="I327" s="7">
        <v>69</v>
      </c>
      <c r="J327" s="7">
        <v>75</v>
      </c>
      <c r="K327" s="7">
        <v>75</v>
      </c>
      <c r="L327" s="7">
        <v>74</v>
      </c>
      <c r="M327" s="7">
        <v>74</v>
      </c>
      <c r="N327" s="7">
        <v>64</v>
      </c>
      <c r="O327" s="7">
        <v>63</v>
      </c>
      <c r="P327" s="7">
        <v>65</v>
      </c>
      <c r="Q327" s="7">
        <v>73</v>
      </c>
      <c r="R327" s="7">
        <v>68</v>
      </c>
      <c r="S327" s="7">
        <v>60</v>
      </c>
      <c r="T327" s="7">
        <v>79</v>
      </c>
      <c r="U327" s="7">
        <v>85</v>
      </c>
      <c r="V327" s="7">
        <v>84</v>
      </c>
      <c r="W327" s="7">
        <v>73</v>
      </c>
      <c r="X327" s="7">
        <v>74</v>
      </c>
      <c r="Y327" s="7">
        <v>50</v>
      </c>
      <c r="Z327" s="7">
        <v>50</v>
      </c>
      <c r="AA327" s="7">
        <v>68</v>
      </c>
      <c r="AB327" s="7">
        <v>81</v>
      </c>
      <c r="AC327" s="7">
        <v>4</v>
      </c>
      <c r="AD327" s="7">
        <v>3</v>
      </c>
      <c r="AE327" s="7">
        <v>4</v>
      </c>
      <c r="AF327" s="7">
        <v>4</v>
      </c>
    </row>
    <row r="328" spans="1:32">
      <c r="A328" s="4" t="s">
        <v>451</v>
      </c>
      <c r="B328" s="4">
        <f t="shared" si="5"/>
        <v>5</v>
      </c>
      <c r="C328" s="5" t="s">
        <v>447</v>
      </c>
      <c r="D328" s="7">
        <v>79</v>
      </c>
      <c r="E328" s="6" t="s">
        <v>887</v>
      </c>
      <c r="F328" s="7">
        <v>185</v>
      </c>
      <c r="G328" s="7">
        <v>76</v>
      </c>
      <c r="H328" s="7" t="s">
        <v>114</v>
      </c>
      <c r="I328" s="7">
        <v>68</v>
      </c>
      <c r="J328" s="7">
        <v>75</v>
      </c>
      <c r="K328" s="7">
        <v>75</v>
      </c>
      <c r="L328" s="7">
        <v>73</v>
      </c>
      <c r="M328" s="7">
        <v>71</v>
      </c>
      <c r="N328" s="7">
        <v>65</v>
      </c>
      <c r="O328" s="7">
        <v>65</v>
      </c>
      <c r="P328" s="7">
        <v>66</v>
      </c>
      <c r="Q328" s="7">
        <v>79</v>
      </c>
      <c r="R328" s="7">
        <v>70</v>
      </c>
      <c r="S328" s="7">
        <v>65</v>
      </c>
      <c r="T328" s="7">
        <v>78</v>
      </c>
      <c r="U328" s="7">
        <v>83</v>
      </c>
      <c r="V328" s="7">
        <v>74</v>
      </c>
      <c r="W328" s="7">
        <v>80</v>
      </c>
      <c r="X328" s="7">
        <v>83</v>
      </c>
      <c r="Y328" s="7">
        <v>50</v>
      </c>
      <c r="Z328" s="7">
        <v>50</v>
      </c>
      <c r="AA328" s="7">
        <v>70</v>
      </c>
      <c r="AB328" s="7">
        <v>80</v>
      </c>
      <c r="AC328" s="7">
        <v>5</v>
      </c>
      <c r="AD328" s="7">
        <v>2</v>
      </c>
      <c r="AE328" s="7">
        <v>4</v>
      </c>
      <c r="AF328" s="7">
        <v>4</v>
      </c>
    </row>
    <row r="329" spans="1:32">
      <c r="A329" s="4" t="s">
        <v>452</v>
      </c>
      <c r="B329" s="4">
        <f t="shared" si="5"/>
        <v>6</v>
      </c>
      <c r="C329" s="5" t="s">
        <v>447</v>
      </c>
      <c r="D329" s="7">
        <v>79</v>
      </c>
      <c r="E329" s="6" t="s">
        <v>883</v>
      </c>
      <c r="F329" s="7">
        <v>182</v>
      </c>
      <c r="G329" s="7">
        <v>78</v>
      </c>
      <c r="H329" s="7" t="s">
        <v>110</v>
      </c>
      <c r="I329" s="7">
        <v>68</v>
      </c>
      <c r="J329" s="7">
        <v>78</v>
      </c>
      <c r="K329" s="7">
        <v>75</v>
      </c>
      <c r="L329" s="7">
        <v>79</v>
      </c>
      <c r="M329" s="7">
        <v>86</v>
      </c>
      <c r="N329" s="7">
        <v>68</v>
      </c>
      <c r="O329" s="7">
        <v>69</v>
      </c>
      <c r="P329" s="7">
        <v>69</v>
      </c>
      <c r="Q329" s="7">
        <v>68</v>
      </c>
      <c r="R329" s="7">
        <v>60</v>
      </c>
      <c r="S329" s="7">
        <v>54</v>
      </c>
      <c r="T329" s="7">
        <v>81</v>
      </c>
      <c r="U329" s="7">
        <v>73</v>
      </c>
      <c r="V329" s="7">
        <v>75</v>
      </c>
      <c r="W329" s="7">
        <v>75</v>
      </c>
      <c r="X329" s="7">
        <v>72</v>
      </c>
      <c r="Y329" s="7">
        <v>50</v>
      </c>
      <c r="Z329" s="7">
        <v>50</v>
      </c>
      <c r="AA329" s="7">
        <v>66</v>
      </c>
      <c r="AB329" s="7">
        <v>75</v>
      </c>
      <c r="AC329" s="7">
        <v>4</v>
      </c>
      <c r="AD329" s="7">
        <v>3</v>
      </c>
      <c r="AE329" s="7">
        <v>5</v>
      </c>
      <c r="AF329" s="7">
        <v>5</v>
      </c>
    </row>
    <row r="330" spans="1:32">
      <c r="A330" s="4" t="s">
        <v>453</v>
      </c>
      <c r="B330" s="4">
        <f t="shared" si="5"/>
        <v>7</v>
      </c>
      <c r="C330" s="5" t="s">
        <v>447</v>
      </c>
      <c r="D330" s="7">
        <v>73</v>
      </c>
      <c r="E330" s="6" t="s">
        <v>883</v>
      </c>
      <c r="F330" s="7">
        <v>182</v>
      </c>
      <c r="G330" s="7">
        <v>75</v>
      </c>
      <c r="H330" s="7" t="s">
        <v>110</v>
      </c>
      <c r="I330" s="7">
        <v>67</v>
      </c>
      <c r="J330" s="7">
        <v>72</v>
      </c>
      <c r="K330" s="7">
        <v>72</v>
      </c>
      <c r="L330" s="7">
        <v>66</v>
      </c>
      <c r="M330" s="7">
        <v>66</v>
      </c>
      <c r="N330" s="7">
        <v>65</v>
      </c>
      <c r="O330" s="7">
        <v>57</v>
      </c>
      <c r="P330" s="7">
        <v>63</v>
      </c>
      <c r="Q330" s="7">
        <v>69</v>
      </c>
      <c r="R330" s="7">
        <v>69</v>
      </c>
      <c r="S330" s="7">
        <v>65</v>
      </c>
      <c r="T330" s="7">
        <v>74</v>
      </c>
      <c r="U330" s="7">
        <v>71</v>
      </c>
      <c r="V330" s="7">
        <v>71</v>
      </c>
      <c r="W330" s="7">
        <v>75</v>
      </c>
      <c r="X330" s="7">
        <v>74</v>
      </c>
      <c r="Y330" s="7">
        <v>50</v>
      </c>
      <c r="Z330" s="7">
        <v>50</v>
      </c>
      <c r="AA330" s="7">
        <v>69</v>
      </c>
      <c r="AB330" s="7">
        <v>77</v>
      </c>
      <c r="AC330" s="7">
        <v>4</v>
      </c>
      <c r="AD330" s="7">
        <v>3</v>
      </c>
      <c r="AE330" s="7">
        <v>5</v>
      </c>
      <c r="AF330" s="7">
        <v>5</v>
      </c>
    </row>
    <row r="331" spans="1:32">
      <c r="A331" s="4" t="s">
        <v>454</v>
      </c>
      <c r="B331" s="4">
        <f t="shared" si="5"/>
        <v>8</v>
      </c>
      <c r="C331" s="5" t="s">
        <v>447</v>
      </c>
      <c r="D331" s="7">
        <v>81</v>
      </c>
      <c r="E331" s="6" t="s">
        <v>883</v>
      </c>
      <c r="F331" s="7">
        <v>178</v>
      </c>
      <c r="G331" s="7">
        <v>67</v>
      </c>
      <c r="H331" s="7" t="s">
        <v>110</v>
      </c>
      <c r="I331" s="7">
        <v>72</v>
      </c>
      <c r="J331" s="7">
        <v>78</v>
      </c>
      <c r="K331" s="7">
        <v>80</v>
      </c>
      <c r="L331" s="7">
        <v>73</v>
      </c>
      <c r="M331" s="7">
        <v>78</v>
      </c>
      <c r="N331" s="7">
        <v>67</v>
      </c>
      <c r="O331" s="7">
        <v>73</v>
      </c>
      <c r="P331" s="7">
        <v>70</v>
      </c>
      <c r="Q331" s="7">
        <v>63</v>
      </c>
      <c r="R331" s="7">
        <v>54</v>
      </c>
      <c r="S331" s="7">
        <v>55</v>
      </c>
      <c r="T331" s="7">
        <v>79</v>
      </c>
      <c r="U331" s="7">
        <v>82</v>
      </c>
      <c r="V331" s="7">
        <v>82</v>
      </c>
      <c r="W331" s="7">
        <v>75</v>
      </c>
      <c r="X331" s="7">
        <v>77</v>
      </c>
      <c r="Y331" s="7">
        <v>50</v>
      </c>
      <c r="Z331" s="7">
        <v>50</v>
      </c>
      <c r="AA331" s="7">
        <v>70</v>
      </c>
      <c r="AB331" s="7">
        <v>84</v>
      </c>
      <c r="AC331" s="7">
        <v>4</v>
      </c>
      <c r="AD331" s="7">
        <v>3</v>
      </c>
      <c r="AE331" s="7">
        <v>5</v>
      </c>
      <c r="AF331" s="7">
        <v>5</v>
      </c>
    </row>
    <row r="332" spans="1:32">
      <c r="A332" s="4" t="s">
        <v>455</v>
      </c>
      <c r="B332" s="4">
        <f t="shared" si="5"/>
        <v>9</v>
      </c>
      <c r="C332" s="5" t="s">
        <v>447</v>
      </c>
      <c r="D332" s="7">
        <v>77</v>
      </c>
      <c r="E332" s="6" t="s">
        <v>885</v>
      </c>
      <c r="F332" s="7">
        <v>178</v>
      </c>
      <c r="G332" s="7">
        <v>72</v>
      </c>
      <c r="H332" s="7" t="s">
        <v>114</v>
      </c>
      <c r="I332" s="7">
        <v>71</v>
      </c>
      <c r="J332" s="7">
        <v>76</v>
      </c>
      <c r="K332" s="7">
        <v>75</v>
      </c>
      <c r="L332" s="7">
        <v>75</v>
      </c>
      <c r="M332" s="7">
        <v>80</v>
      </c>
      <c r="N332" s="7">
        <v>72</v>
      </c>
      <c r="O332" s="7">
        <v>77</v>
      </c>
      <c r="P332" s="7">
        <v>75</v>
      </c>
      <c r="Q332" s="7">
        <v>64</v>
      </c>
      <c r="R332" s="7">
        <v>46</v>
      </c>
      <c r="S332" s="7">
        <v>45</v>
      </c>
      <c r="T332" s="7">
        <v>83</v>
      </c>
      <c r="U332" s="7">
        <v>85</v>
      </c>
      <c r="V332" s="7">
        <v>76</v>
      </c>
      <c r="W332" s="7">
        <v>79</v>
      </c>
      <c r="X332" s="7">
        <v>80</v>
      </c>
      <c r="Y332" s="7">
        <v>50</v>
      </c>
      <c r="Z332" s="7">
        <v>50</v>
      </c>
      <c r="AA332" s="7">
        <v>63</v>
      </c>
      <c r="AB332" s="7">
        <v>72</v>
      </c>
      <c r="AC332" s="7">
        <v>3</v>
      </c>
      <c r="AD332" s="7">
        <v>3</v>
      </c>
      <c r="AE332" s="7">
        <v>4</v>
      </c>
      <c r="AF332" s="7">
        <v>4</v>
      </c>
    </row>
    <row r="333" spans="1:32">
      <c r="A333" s="4" t="s">
        <v>456</v>
      </c>
      <c r="B333" s="4">
        <f t="shared" si="5"/>
        <v>10</v>
      </c>
      <c r="C333" s="5" t="s">
        <v>447</v>
      </c>
      <c r="D333" s="7">
        <v>84</v>
      </c>
      <c r="E333" s="6" t="s">
        <v>885</v>
      </c>
      <c r="F333" s="7">
        <v>188</v>
      </c>
      <c r="G333" s="7">
        <v>79</v>
      </c>
      <c r="H333" s="7" t="s">
        <v>114</v>
      </c>
      <c r="I333" s="7">
        <v>78</v>
      </c>
      <c r="J333" s="7">
        <v>86</v>
      </c>
      <c r="K333" s="7">
        <v>88</v>
      </c>
      <c r="L333" s="7">
        <v>83</v>
      </c>
      <c r="M333" s="7">
        <v>78</v>
      </c>
      <c r="N333" s="7">
        <v>75</v>
      </c>
      <c r="O333" s="7">
        <v>72</v>
      </c>
      <c r="P333" s="7">
        <v>75</v>
      </c>
      <c r="Q333" s="7">
        <v>74</v>
      </c>
      <c r="R333" s="7">
        <v>51</v>
      </c>
      <c r="S333" s="7">
        <v>45</v>
      </c>
      <c r="T333" s="7">
        <v>79</v>
      </c>
      <c r="U333" s="7">
        <v>79</v>
      </c>
      <c r="V333" s="7">
        <v>78</v>
      </c>
      <c r="W333" s="7">
        <v>76</v>
      </c>
      <c r="X333" s="7">
        <v>73</v>
      </c>
      <c r="Y333" s="7">
        <v>50</v>
      </c>
      <c r="Z333" s="7">
        <v>50</v>
      </c>
      <c r="AA333" s="7">
        <v>65</v>
      </c>
      <c r="AB333" s="7">
        <v>75</v>
      </c>
      <c r="AC333" s="7">
        <v>4</v>
      </c>
      <c r="AD333" s="7">
        <v>2</v>
      </c>
      <c r="AE333" s="7">
        <v>4</v>
      </c>
      <c r="AF333" s="7">
        <v>4</v>
      </c>
    </row>
    <row r="334" spans="1:32">
      <c r="A334" s="4" t="s">
        <v>457</v>
      </c>
      <c r="B334" s="4">
        <f t="shared" si="5"/>
        <v>11</v>
      </c>
      <c r="C334" s="5" t="s">
        <v>447</v>
      </c>
      <c r="D334" s="7">
        <v>80</v>
      </c>
      <c r="E334" s="6" t="s">
        <v>885</v>
      </c>
      <c r="F334" s="7">
        <v>183</v>
      </c>
      <c r="G334" s="7">
        <v>77</v>
      </c>
      <c r="H334" s="7" t="s">
        <v>110</v>
      </c>
      <c r="I334" s="7">
        <v>76</v>
      </c>
      <c r="J334" s="7">
        <v>82</v>
      </c>
      <c r="K334" s="7">
        <v>80</v>
      </c>
      <c r="L334" s="7">
        <v>72</v>
      </c>
      <c r="M334" s="7">
        <v>69</v>
      </c>
      <c r="N334" s="7">
        <v>78</v>
      </c>
      <c r="O334" s="7">
        <v>53</v>
      </c>
      <c r="P334" s="7">
        <v>50</v>
      </c>
      <c r="Q334" s="7">
        <v>78</v>
      </c>
      <c r="R334" s="7">
        <v>49</v>
      </c>
      <c r="S334" s="7">
        <v>45</v>
      </c>
      <c r="T334" s="7">
        <v>75</v>
      </c>
      <c r="U334" s="7">
        <v>80</v>
      </c>
      <c r="V334" s="7">
        <v>74</v>
      </c>
      <c r="W334" s="7">
        <v>78</v>
      </c>
      <c r="X334" s="7">
        <v>80</v>
      </c>
      <c r="Y334" s="7">
        <v>50</v>
      </c>
      <c r="Z334" s="7">
        <v>50</v>
      </c>
      <c r="AA334" s="7">
        <v>70</v>
      </c>
      <c r="AB334" s="7">
        <v>73</v>
      </c>
      <c r="AC334" s="7">
        <v>5</v>
      </c>
      <c r="AD334" s="7">
        <v>3</v>
      </c>
      <c r="AE334" s="7">
        <v>5</v>
      </c>
      <c r="AF334" s="7">
        <v>5</v>
      </c>
    </row>
    <row r="335" spans="1:32">
      <c r="A335" s="4" t="s">
        <v>458</v>
      </c>
      <c r="B335" s="4">
        <f t="shared" si="5"/>
        <v>12</v>
      </c>
      <c r="C335" s="5" t="s">
        <v>447</v>
      </c>
      <c r="D335" s="7">
        <v>76</v>
      </c>
      <c r="E335" s="6" t="s">
        <v>886</v>
      </c>
      <c r="F335" s="7">
        <v>179</v>
      </c>
      <c r="G335" s="7">
        <v>80</v>
      </c>
      <c r="H335" s="7" t="s">
        <v>110</v>
      </c>
      <c r="I335" s="7">
        <v>41</v>
      </c>
      <c r="J335" s="7">
        <v>58</v>
      </c>
      <c r="K335" s="7">
        <v>59</v>
      </c>
      <c r="L335" s="7">
        <v>51</v>
      </c>
      <c r="M335" s="7">
        <v>56</v>
      </c>
      <c r="N335" s="7">
        <v>48</v>
      </c>
      <c r="O335" s="7">
        <v>44</v>
      </c>
      <c r="P335" s="7">
        <v>46</v>
      </c>
      <c r="Q335" s="7">
        <v>42</v>
      </c>
      <c r="R335" s="7">
        <v>40</v>
      </c>
      <c r="S335" s="7">
        <v>43</v>
      </c>
      <c r="T335" s="7">
        <v>78</v>
      </c>
      <c r="U335" s="7">
        <v>65</v>
      </c>
      <c r="V335" s="7">
        <v>73</v>
      </c>
      <c r="W335" s="7">
        <v>78</v>
      </c>
      <c r="X335" s="7">
        <v>84</v>
      </c>
      <c r="Y335" s="7">
        <v>83</v>
      </c>
      <c r="Z335" s="7">
        <v>73</v>
      </c>
      <c r="AA335" s="7">
        <v>75</v>
      </c>
      <c r="AB335" s="7">
        <v>53</v>
      </c>
      <c r="AC335" s="7">
        <v>4</v>
      </c>
      <c r="AD335" s="7">
        <v>3</v>
      </c>
      <c r="AE335" s="7">
        <v>4</v>
      </c>
      <c r="AF335" s="7">
        <v>4</v>
      </c>
    </row>
    <row r="336" spans="1:32">
      <c r="A336" s="4" t="s">
        <v>459</v>
      </c>
      <c r="B336" s="4">
        <f t="shared" si="5"/>
        <v>13</v>
      </c>
      <c r="C336" s="5" t="s">
        <v>447</v>
      </c>
      <c r="D336" s="7">
        <v>77</v>
      </c>
      <c r="E336" s="6" t="s">
        <v>886</v>
      </c>
      <c r="F336" s="7">
        <v>180</v>
      </c>
      <c r="G336" s="7">
        <v>70</v>
      </c>
      <c r="H336" s="7" t="s">
        <v>110</v>
      </c>
      <c r="I336" s="7">
        <v>40</v>
      </c>
      <c r="J336" s="7">
        <v>60</v>
      </c>
      <c r="K336" s="7">
        <v>58</v>
      </c>
      <c r="L336" s="7">
        <v>61</v>
      </c>
      <c r="M336" s="7">
        <v>70</v>
      </c>
      <c r="N336" s="7">
        <v>43</v>
      </c>
      <c r="O336" s="7">
        <v>50</v>
      </c>
      <c r="P336" s="7">
        <v>43</v>
      </c>
      <c r="Q336" s="7">
        <v>45</v>
      </c>
      <c r="R336" s="7">
        <v>42</v>
      </c>
      <c r="S336" s="7">
        <v>43</v>
      </c>
      <c r="T336" s="7">
        <v>76</v>
      </c>
      <c r="U336" s="7">
        <v>73</v>
      </c>
      <c r="V336" s="7">
        <v>80</v>
      </c>
      <c r="W336" s="7">
        <v>76</v>
      </c>
      <c r="X336" s="7">
        <v>83</v>
      </c>
      <c r="Y336" s="7">
        <v>85</v>
      </c>
      <c r="Z336" s="7">
        <v>75</v>
      </c>
      <c r="AA336" s="7">
        <v>69</v>
      </c>
      <c r="AB336" s="7">
        <v>63</v>
      </c>
      <c r="AC336" s="7">
        <v>4</v>
      </c>
      <c r="AD336" s="7">
        <v>3</v>
      </c>
      <c r="AE336" s="7">
        <v>4</v>
      </c>
      <c r="AF336" s="7">
        <v>4</v>
      </c>
    </row>
    <row r="337" spans="1:33">
      <c r="A337" s="4" t="s">
        <v>460</v>
      </c>
      <c r="B337" s="4">
        <f t="shared" si="5"/>
        <v>14</v>
      </c>
      <c r="C337" s="5" t="s">
        <v>447</v>
      </c>
      <c r="D337" s="7">
        <v>75</v>
      </c>
      <c r="E337" s="6" t="s">
        <v>887</v>
      </c>
      <c r="F337" s="7">
        <v>176</v>
      </c>
      <c r="G337" s="7">
        <v>78</v>
      </c>
      <c r="H337" s="7" t="s">
        <v>110</v>
      </c>
      <c r="I337" s="7">
        <v>61</v>
      </c>
      <c r="J337" s="7">
        <v>72</v>
      </c>
      <c r="K337" s="7">
        <v>66</v>
      </c>
      <c r="L337" s="7">
        <v>71</v>
      </c>
      <c r="M337" s="7">
        <v>70</v>
      </c>
      <c r="N337" s="7">
        <v>56</v>
      </c>
      <c r="O337" s="7">
        <v>55</v>
      </c>
      <c r="P337" s="7">
        <v>54</v>
      </c>
      <c r="Q337" s="7">
        <v>78</v>
      </c>
      <c r="R337" s="7">
        <v>72</v>
      </c>
      <c r="S337" s="7">
        <v>71</v>
      </c>
      <c r="T337" s="7">
        <v>75</v>
      </c>
      <c r="U337" s="7">
        <v>74</v>
      </c>
      <c r="V337" s="7">
        <v>73</v>
      </c>
      <c r="W337" s="7">
        <v>76</v>
      </c>
      <c r="X337" s="7">
        <v>78</v>
      </c>
      <c r="Y337" s="7">
        <v>50</v>
      </c>
      <c r="Z337" s="7">
        <v>50</v>
      </c>
      <c r="AA337" s="7">
        <v>77</v>
      </c>
      <c r="AB337" s="7">
        <v>73</v>
      </c>
      <c r="AC337" s="7">
        <v>5</v>
      </c>
      <c r="AD337" s="7">
        <v>3</v>
      </c>
      <c r="AE337" s="7">
        <v>5</v>
      </c>
      <c r="AF337" s="7">
        <v>5</v>
      </c>
    </row>
    <row r="338" spans="1:33">
      <c r="A338" s="4" t="s">
        <v>461</v>
      </c>
      <c r="B338" s="4">
        <f t="shared" si="5"/>
        <v>15</v>
      </c>
      <c r="C338" s="5" t="s">
        <v>447</v>
      </c>
      <c r="D338" s="7">
        <v>75</v>
      </c>
      <c r="E338" s="6" t="s">
        <v>887</v>
      </c>
      <c r="F338" s="7">
        <v>180</v>
      </c>
      <c r="G338" s="7">
        <v>71</v>
      </c>
      <c r="H338" s="7" t="s">
        <v>110</v>
      </c>
      <c r="I338" s="7">
        <v>67</v>
      </c>
      <c r="J338" s="7">
        <v>72</v>
      </c>
      <c r="K338" s="7">
        <v>73</v>
      </c>
      <c r="L338" s="7">
        <v>74</v>
      </c>
      <c r="M338" s="7">
        <v>74</v>
      </c>
      <c r="N338" s="7">
        <v>67</v>
      </c>
      <c r="O338" s="7">
        <v>65</v>
      </c>
      <c r="P338" s="7">
        <v>57</v>
      </c>
      <c r="Q338" s="7">
        <v>72</v>
      </c>
      <c r="R338" s="7">
        <v>64</v>
      </c>
      <c r="S338" s="7">
        <v>58</v>
      </c>
      <c r="T338" s="7">
        <v>74</v>
      </c>
      <c r="U338" s="7">
        <v>78</v>
      </c>
      <c r="V338" s="7">
        <v>77</v>
      </c>
      <c r="W338" s="7">
        <v>72</v>
      </c>
      <c r="X338" s="7">
        <v>76</v>
      </c>
      <c r="Y338" s="7">
        <v>50</v>
      </c>
      <c r="Z338" s="7">
        <v>50</v>
      </c>
      <c r="AA338" s="7">
        <v>69</v>
      </c>
      <c r="AB338" s="7">
        <v>79</v>
      </c>
      <c r="AC338" s="7">
        <v>4</v>
      </c>
      <c r="AD338" s="7">
        <v>3</v>
      </c>
      <c r="AE338" s="7">
        <v>5</v>
      </c>
      <c r="AF338" s="7">
        <v>5</v>
      </c>
    </row>
    <row r="339" spans="1:33">
      <c r="A339" s="4" t="s">
        <v>462</v>
      </c>
      <c r="B339" s="4">
        <f t="shared" si="5"/>
        <v>16</v>
      </c>
      <c r="C339" s="5" t="s">
        <v>447</v>
      </c>
      <c r="D339" s="7">
        <v>76</v>
      </c>
      <c r="E339" s="6" t="s">
        <v>887</v>
      </c>
      <c r="F339" s="7">
        <v>188</v>
      </c>
      <c r="G339" s="7">
        <v>80</v>
      </c>
      <c r="H339" s="7" t="s">
        <v>110</v>
      </c>
      <c r="I339" s="7">
        <v>69</v>
      </c>
      <c r="J339" s="7">
        <v>72</v>
      </c>
      <c r="K339" s="7">
        <v>72</v>
      </c>
      <c r="L339" s="7">
        <v>67</v>
      </c>
      <c r="M339" s="7">
        <v>71</v>
      </c>
      <c r="N339" s="7">
        <v>60</v>
      </c>
      <c r="O339" s="7">
        <v>55</v>
      </c>
      <c r="P339" s="7">
        <v>59</v>
      </c>
      <c r="Q339" s="7">
        <v>70</v>
      </c>
      <c r="R339" s="7">
        <v>67</v>
      </c>
      <c r="S339" s="7">
        <v>65</v>
      </c>
      <c r="T339" s="7">
        <v>78</v>
      </c>
      <c r="U339" s="7">
        <v>81</v>
      </c>
      <c r="V339" s="7">
        <v>71</v>
      </c>
      <c r="W339" s="7">
        <v>83</v>
      </c>
      <c r="X339" s="7">
        <v>71</v>
      </c>
      <c r="Y339" s="7">
        <v>50</v>
      </c>
      <c r="Z339" s="7">
        <v>50</v>
      </c>
      <c r="AA339" s="7">
        <v>70</v>
      </c>
      <c r="AB339" s="7">
        <v>80</v>
      </c>
      <c r="AC339" s="7">
        <v>5</v>
      </c>
      <c r="AD339" s="7">
        <v>3</v>
      </c>
      <c r="AE339" s="7">
        <v>5</v>
      </c>
      <c r="AF339" s="7">
        <v>5</v>
      </c>
    </row>
    <row r="340" spans="1:33">
      <c r="A340" s="4" t="s">
        <v>463</v>
      </c>
      <c r="B340" s="4">
        <f t="shared" si="5"/>
        <v>17</v>
      </c>
      <c r="C340" s="5" t="s">
        <v>447</v>
      </c>
      <c r="D340" s="7">
        <v>71</v>
      </c>
      <c r="E340" s="6" t="s">
        <v>887</v>
      </c>
      <c r="F340" s="7">
        <v>179</v>
      </c>
      <c r="G340" s="7">
        <v>71</v>
      </c>
      <c r="H340" s="7" t="s">
        <v>114</v>
      </c>
      <c r="I340" s="7">
        <v>63</v>
      </c>
      <c r="J340" s="7">
        <v>68</v>
      </c>
      <c r="K340" s="7">
        <v>71</v>
      </c>
      <c r="L340" s="7">
        <v>68</v>
      </c>
      <c r="M340" s="7">
        <v>69</v>
      </c>
      <c r="N340" s="7">
        <v>58</v>
      </c>
      <c r="O340" s="7">
        <v>61</v>
      </c>
      <c r="P340" s="7">
        <v>56</v>
      </c>
      <c r="Q340" s="7">
        <v>71</v>
      </c>
      <c r="R340" s="7">
        <v>61</v>
      </c>
      <c r="S340" s="7">
        <v>55</v>
      </c>
      <c r="T340" s="7">
        <v>74</v>
      </c>
      <c r="U340" s="7">
        <v>75</v>
      </c>
      <c r="V340" s="7">
        <v>79</v>
      </c>
      <c r="W340" s="7">
        <v>68</v>
      </c>
      <c r="X340" s="7">
        <v>72</v>
      </c>
      <c r="Y340" s="7">
        <v>50</v>
      </c>
      <c r="Z340" s="7">
        <v>50</v>
      </c>
      <c r="AA340" s="7">
        <v>66</v>
      </c>
      <c r="AB340" s="7">
        <v>79</v>
      </c>
      <c r="AC340" s="7">
        <v>4</v>
      </c>
      <c r="AD340" s="7">
        <v>3</v>
      </c>
      <c r="AE340" s="7">
        <v>4</v>
      </c>
      <c r="AF340" s="7">
        <v>4</v>
      </c>
      <c r="AG340"/>
    </row>
    <row r="341" spans="1:33">
      <c r="A341" s="4" t="s">
        <v>464</v>
      </c>
      <c r="B341" s="4">
        <f t="shared" si="5"/>
        <v>18</v>
      </c>
      <c r="C341" s="5" t="s">
        <v>447</v>
      </c>
      <c r="D341" s="7">
        <v>73</v>
      </c>
      <c r="E341" s="6" t="s">
        <v>887</v>
      </c>
      <c r="F341" s="7">
        <v>187</v>
      </c>
      <c r="G341" s="7">
        <v>75</v>
      </c>
      <c r="H341" s="7" t="s">
        <v>114</v>
      </c>
      <c r="I341" s="7">
        <v>65</v>
      </c>
      <c r="J341" s="7">
        <v>71</v>
      </c>
      <c r="K341" s="7">
        <v>73</v>
      </c>
      <c r="L341" s="7">
        <v>66</v>
      </c>
      <c r="M341" s="7">
        <v>72</v>
      </c>
      <c r="N341" s="7">
        <v>61</v>
      </c>
      <c r="O341" s="7">
        <v>57</v>
      </c>
      <c r="P341" s="7">
        <v>61</v>
      </c>
      <c r="Q341" s="7">
        <v>67</v>
      </c>
      <c r="R341" s="7">
        <v>64</v>
      </c>
      <c r="S341" s="7">
        <v>63</v>
      </c>
      <c r="T341" s="7">
        <v>81</v>
      </c>
      <c r="U341" s="7">
        <v>76</v>
      </c>
      <c r="V341" s="7">
        <v>67</v>
      </c>
      <c r="W341" s="7">
        <v>79</v>
      </c>
      <c r="X341" s="7">
        <v>71</v>
      </c>
      <c r="Y341" s="7">
        <v>50</v>
      </c>
      <c r="Z341" s="7">
        <v>50</v>
      </c>
      <c r="AA341" s="7">
        <v>72</v>
      </c>
      <c r="AB341" s="7">
        <v>78</v>
      </c>
      <c r="AC341" s="7">
        <v>5</v>
      </c>
      <c r="AD341" s="7">
        <v>3</v>
      </c>
      <c r="AE341" s="7">
        <v>4</v>
      </c>
      <c r="AF341" s="7">
        <v>4</v>
      </c>
    </row>
    <row r="342" spans="1:33">
      <c r="A342" s="4" t="s">
        <v>465</v>
      </c>
      <c r="B342" s="4">
        <f t="shared" si="5"/>
        <v>19</v>
      </c>
      <c r="C342" s="5" t="s">
        <v>447</v>
      </c>
      <c r="D342" s="7">
        <v>73</v>
      </c>
      <c r="E342" s="6" t="s">
        <v>883</v>
      </c>
      <c r="F342" s="7">
        <v>175</v>
      </c>
      <c r="G342" s="7">
        <v>66</v>
      </c>
      <c r="H342" s="7" t="s">
        <v>110</v>
      </c>
      <c r="I342" s="7">
        <v>65</v>
      </c>
      <c r="J342" s="7">
        <v>73</v>
      </c>
      <c r="K342" s="7">
        <v>67</v>
      </c>
      <c r="L342" s="7">
        <v>71</v>
      </c>
      <c r="M342" s="7">
        <v>71</v>
      </c>
      <c r="N342" s="7">
        <v>66</v>
      </c>
      <c r="O342" s="7">
        <v>61</v>
      </c>
      <c r="P342" s="7">
        <v>57</v>
      </c>
      <c r="Q342" s="7">
        <v>67</v>
      </c>
      <c r="R342" s="7">
        <v>70</v>
      </c>
      <c r="S342" s="7">
        <v>64</v>
      </c>
      <c r="T342" s="7">
        <v>73</v>
      </c>
      <c r="U342" s="7">
        <v>72</v>
      </c>
      <c r="V342" s="7">
        <v>72</v>
      </c>
      <c r="W342" s="7">
        <v>73</v>
      </c>
      <c r="X342" s="7">
        <v>73</v>
      </c>
      <c r="Y342" s="7">
        <v>50</v>
      </c>
      <c r="Z342" s="7">
        <v>50</v>
      </c>
      <c r="AA342" s="7">
        <v>71</v>
      </c>
      <c r="AB342" s="7">
        <v>80</v>
      </c>
      <c r="AC342" s="7">
        <v>4</v>
      </c>
      <c r="AD342" s="7">
        <v>3</v>
      </c>
      <c r="AE342" s="7">
        <v>5</v>
      </c>
      <c r="AF342" s="7">
        <v>5</v>
      </c>
    </row>
    <row r="343" spans="1:33">
      <c r="A343" s="4" t="s">
        <v>466</v>
      </c>
      <c r="B343" s="4">
        <f t="shared" si="5"/>
        <v>20</v>
      </c>
      <c r="C343" s="5" t="s">
        <v>447</v>
      </c>
      <c r="D343" s="7">
        <v>77</v>
      </c>
      <c r="E343" s="6" t="s">
        <v>883</v>
      </c>
      <c r="F343" s="7">
        <v>174</v>
      </c>
      <c r="G343" s="7">
        <v>71</v>
      </c>
      <c r="H343" s="7" t="s">
        <v>114</v>
      </c>
      <c r="I343" s="7">
        <v>69</v>
      </c>
      <c r="J343" s="7">
        <v>77</v>
      </c>
      <c r="K343" s="7">
        <v>77</v>
      </c>
      <c r="L343" s="7">
        <v>78</v>
      </c>
      <c r="M343" s="7">
        <v>74</v>
      </c>
      <c r="N343" s="7">
        <v>68</v>
      </c>
      <c r="O343" s="7">
        <v>72</v>
      </c>
      <c r="P343" s="7">
        <v>64</v>
      </c>
      <c r="Q343" s="7">
        <v>63</v>
      </c>
      <c r="R343" s="7">
        <v>63</v>
      </c>
      <c r="S343" s="7">
        <v>46</v>
      </c>
      <c r="T343" s="7">
        <v>82</v>
      </c>
      <c r="U343" s="7">
        <v>75</v>
      </c>
      <c r="V343" s="7">
        <v>76</v>
      </c>
      <c r="W343" s="7">
        <v>69</v>
      </c>
      <c r="X343" s="7">
        <v>70</v>
      </c>
      <c r="Y343" s="7">
        <v>50</v>
      </c>
      <c r="Z343" s="7">
        <v>50</v>
      </c>
      <c r="AA343" s="7">
        <v>68</v>
      </c>
      <c r="AB343" s="7">
        <v>78</v>
      </c>
      <c r="AC343" s="7">
        <v>5</v>
      </c>
      <c r="AD343" s="7">
        <v>3</v>
      </c>
      <c r="AE343" s="7">
        <v>4</v>
      </c>
      <c r="AF343" s="7">
        <v>4</v>
      </c>
    </row>
    <row r="344" spans="1:33">
      <c r="A344" s="4" t="s">
        <v>467</v>
      </c>
      <c r="B344" s="4">
        <f t="shared" si="5"/>
        <v>21</v>
      </c>
      <c r="C344" s="5" t="s">
        <v>447</v>
      </c>
      <c r="D344" s="7">
        <v>74</v>
      </c>
      <c r="E344" s="6" t="s">
        <v>883</v>
      </c>
      <c r="F344" s="7">
        <v>175</v>
      </c>
      <c r="G344" s="7">
        <v>67</v>
      </c>
      <c r="H344" s="7" t="s">
        <v>110</v>
      </c>
      <c r="I344" s="7">
        <v>71</v>
      </c>
      <c r="J344" s="7">
        <v>74</v>
      </c>
      <c r="K344" s="7">
        <v>70</v>
      </c>
      <c r="L344" s="7">
        <v>70</v>
      </c>
      <c r="M344" s="7">
        <v>73</v>
      </c>
      <c r="N344" s="7">
        <v>61</v>
      </c>
      <c r="O344" s="7">
        <v>61</v>
      </c>
      <c r="P344" s="7">
        <v>67</v>
      </c>
      <c r="Q344" s="7">
        <v>69</v>
      </c>
      <c r="R344" s="7">
        <v>52</v>
      </c>
      <c r="S344" s="7">
        <v>54</v>
      </c>
      <c r="T344" s="7">
        <v>78</v>
      </c>
      <c r="U344" s="7">
        <v>79</v>
      </c>
      <c r="V344" s="7">
        <v>77</v>
      </c>
      <c r="W344" s="7">
        <v>74</v>
      </c>
      <c r="X344" s="7">
        <v>70</v>
      </c>
      <c r="Y344" s="7">
        <v>50</v>
      </c>
      <c r="Z344" s="7">
        <v>50</v>
      </c>
      <c r="AA344" s="7">
        <v>66</v>
      </c>
      <c r="AB344" s="7">
        <v>73</v>
      </c>
      <c r="AC344" s="7">
        <v>4</v>
      </c>
      <c r="AD344" s="7">
        <v>3</v>
      </c>
      <c r="AE344" s="7">
        <v>5</v>
      </c>
      <c r="AF344" s="7">
        <v>5</v>
      </c>
    </row>
    <row r="345" spans="1:33">
      <c r="A345" s="4" t="s">
        <v>468</v>
      </c>
      <c r="B345" s="4">
        <f t="shared" si="5"/>
        <v>22</v>
      </c>
      <c r="C345" s="5" t="s">
        <v>447</v>
      </c>
      <c r="D345" s="7">
        <v>74</v>
      </c>
      <c r="E345" s="6" t="s">
        <v>885</v>
      </c>
      <c r="F345" s="7">
        <v>172</v>
      </c>
      <c r="G345" s="7">
        <v>70</v>
      </c>
      <c r="H345" s="7" t="s">
        <v>110</v>
      </c>
      <c r="I345" s="7">
        <v>74</v>
      </c>
      <c r="J345" s="7">
        <v>68</v>
      </c>
      <c r="K345" s="7">
        <v>76</v>
      </c>
      <c r="L345" s="7">
        <v>70</v>
      </c>
      <c r="M345" s="7">
        <v>68</v>
      </c>
      <c r="N345" s="7">
        <v>73</v>
      </c>
      <c r="O345" s="7">
        <v>65</v>
      </c>
      <c r="P345" s="7">
        <v>64</v>
      </c>
      <c r="Q345" s="7">
        <v>75</v>
      </c>
      <c r="R345" s="7">
        <v>50</v>
      </c>
      <c r="S345" s="7">
        <v>44</v>
      </c>
      <c r="T345" s="7">
        <v>80</v>
      </c>
      <c r="U345" s="7">
        <v>79</v>
      </c>
      <c r="V345" s="7">
        <v>78</v>
      </c>
      <c r="W345" s="7">
        <v>76</v>
      </c>
      <c r="X345" s="7">
        <v>76</v>
      </c>
      <c r="Y345" s="7">
        <v>50</v>
      </c>
      <c r="Z345" s="7">
        <v>50</v>
      </c>
      <c r="AA345" s="7">
        <v>64</v>
      </c>
      <c r="AB345" s="7">
        <v>74</v>
      </c>
      <c r="AC345" s="7">
        <v>4</v>
      </c>
      <c r="AD345" s="7">
        <v>1</v>
      </c>
      <c r="AE345" s="7">
        <v>3</v>
      </c>
      <c r="AF345" s="7">
        <v>4</v>
      </c>
    </row>
    <row r="346" spans="1:33">
      <c r="A346" s="4" t="s">
        <v>469</v>
      </c>
      <c r="B346" s="4">
        <f t="shared" si="5"/>
        <v>23</v>
      </c>
      <c r="C346" s="5" t="s">
        <v>447</v>
      </c>
      <c r="D346" s="7">
        <v>74</v>
      </c>
      <c r="E346" s="6" t="s">
        <v>885</v>
      </c>
      <c r="F346" s="7">
        <v>173</v>
      </c>
      <c r="G346" s="7">
        <v>70</v>
      </c>
      <c r="H346" s="7" t="s">
        <v>110</v>
      </c>
      <c r="I346" s="7">
        <v>69</v>
      </c>
      <c r="J346" s="7">
        <v>78</v>
      </c>
      <c r="K346" s="7">
        <v>71</v>
      </c>
      <c r="L346" s="7">
        <v>70</v>
      </c>
      <c r="M346" s="7">
        <v>71</v>
      </c>
      <c r="N346" s="7">
        <v>71</v>
      </c>
      <c r="O346" s="7">
        <v>59</v>
      </c>
      <c r="P346" s="7">
        <v>63</v>
      </c>
      <c r="Q346" s="7">
        <v>71</v>
      </c>
      <c r="R346" s="7">
        <v>52</v>
      </c>
      <c r="S346" s="7">
        <v>42</v>
      </c>
      <c r="T346" s="7">
        <v>79</v>
      </c>
      <c r="U346" s="7">
        <v>75</v>
      </c>
      <c r="V346" s="7">
        <v>77</v>
      </c>
      <c r="W346" s="7">
        <v>70</v>
      </c>
      <c r="X346" s="7">
        <v>76</v>
      </c>
      <c r="Y346" s="7">
        <v>50</v>
      </c>
      <c r="Z346" s="7">
        <v>50</v>
      </c>
      <c r="AA346" s="7">
        <v>60</v>
      </c>
      <c r="AB346" s="7">
        <v>73</v>
      </c>
      <c r="AC346" s="7">
        <v>4</v>
      </c>
      <c r="AD346" s="7">
        <v>3</v>
      </c>
      <c r="AE346" s="7">
        <v>5</v>
      </c>
      <c r="AF346" s="7">
        <v>5</v>
      </c>
    </row>
    <row r="347" spans="1:33">
      <c r="A347" s="4" t="s">
        <v>470</v>
      </c>
      <c r="B347" s="4">
        <f t="shared" si="5"/>
        <v>1</v>
      </c>
      <c r="C347" s="5" t="s">
        <v>471</v>
      </c>
      <c r="D347" s="7">
        <v>97</v>
      </c>
      <c r="E347" s="6" t="s">
        <v>886</v>
      </c>
      <c r="F347" s="7">
        <v>191</v>
      </c>
      <c r="G347" s="7">
        <v>83</v>
      </c>
      <c r="H347" s="7" t="s">
        <v>110</v>
      </c>
      <c r="I347" s="7">
        <v>42</v>
      </c>
      <c r="J347" s="7">
        <v>60</v>
      </c>
      <c r="K347" s="7">
        <v>62</v>
      </c>
      <c r="L347" s="7">
        <v>62</v>
      </c>
      <c r="M347" s="7">
        <v>63</v>
      </c>
      <c r="N347" s="7">
        <v>45</v>
      </c>
      <c r="O347" s="7">
        <v>45</v>
      </c>
      <c r="P347" s="7">
        <v>45</v>
      </c>
      <c r="Q347" s="7">
        <v>55</v>
      </c>
      <c r="R347" s="7">
        <v>41</v>
      </c>
      <c r="S347" s="7">
        <v>45</v>
      </c>
      <c r="T347" s="7">
        <v>78</v>
      </c>
      <c r="U347" s="7">
        <v>73</v>
      </c>
      <c r="V347" s="7">
        <v>75</v>
      </c>
      <c r="W347" s="7">
        <v>87</v>
      </c>
      <c r="X347" s="7">
        <v>86</v>
      </c>
      <c r="Y347" s="7">
        <v>96</v>
      </c>
      <c r="Z347" s="7">
        <v>98</v>
      </c>
      <c r="AA347" s="7">
        <v>82</v>
      </c>
      <c r="AB347" s="7">
        <v>62</v>
      </c>
      <c r="AC347" s="7">
        <v>7</v>
      </c>
      <c r="AD347" s="7">
        <v>2</v>
      </c>
      <c r="AE347" s="7">
        <v>4</v>
      </c>
      <c r="AF347" s="7">
        <v>4</v>
      </c>
    </row>
    <row r="348" spans="1:33">
      <c r="A348" s="4" t="s">
        <v>472</v>
      </c>
      <c r="B348" s="4">
        <f t="shared" si="5"/>
        <v>2</v>
      </c>
      <c r="C348" s="5" t="s">
        <v>471</v>
      </c>
      <c r="D348" s="7">
        <v>87</v>
      </c>
      <c r="E348" s="6" t="s">
        <v>887</v>
      </c>
      <c r="F348" s="7">
        <v>186</v>
      </c>
      <c r="G348" s="7">
        <v>79</v>
      </c>
      <c r="H348" s="7" t="s">
        <v>110</v>
      </c>
      <c r="I348" s="7">
        <v>63</v>
      </c>
      <c r="J348" s="7">
        <v>73</v>
      </c>
      <c r="K348" s="7">
        <v>73</v>
      </c>
      <c r="L348" s="7">
        <v>73</v>
      </c>
      <c r="M348" s="7">
        <v>75</v>
      </c>
      <c r="N348" s="7">
        <v>57</v>
      </c>
      <c r="O348" s="7">
        <v>62</v>
      </c>
      <c r="P348" s="7">
        <v>66</v>
      </c>
      <c r="Q348" s="7">
        <v>79</v>
      </c>
      <c r="R348" s="7">
        <v>87</v>
      </c>
      <c r="S348" s="7">
        <v>87</v>
      </c>
      <c r="T348" s="7">
        <v>76</v>
      </c>
      <c r="U348" s="7">
        <v>78</v>
      </c>
      <c r="V348" s="7">
        <v>75</v>
      </c>
      <c r="W348" s="7">
        <v>85</v>
      </c>
      <c r="X348" s="7">
        <v>83</v>
      </c>
      <c r="Y348" s="7">
        <v>50</v>
      </c>
      <c r="Z348" s="7">
        <v>50</v>
      </c>
      <c r="AA348" s="7">
        <v>79</v>
      </c>
      <c r="AB348" s="7">
        <v>79</v>
      </c>
      <c r="AC348" s="7">
        <v>7</v>
      </c>
      <c r="AD348" s="7">
        <v>2</v>
      </c>
      <c r="AE348" s="7">
        <v>4</v>
      </c>
      <c r="AF348" s="7">
        <v>4</v>
      </c>
    </row>
    <row r="349" spans="1:33">
      <c r="A349" s="4" t="s">
        <v>473</v>
      </c>
      <c r="B349" s="4">
        <f t="shared" si="5"/>
        <v>3</v>
      </c>
      <c r="C349" s="5" t="s">
        <v>471</v>
      </c>
      <c r="D349" s="7">
        <v>92</v>
      </c>
      <c r="E349" s="6" t="s">
        <v>887</v>
      </c>
      <c r="F349" s="7">
        <v>186</v>
      </c>
      <c r="G349" s="7">
        <v>76</v>
      </c>
      <c r="H349" s="7" t="s">
        <v>114</v>
      </c>
      <c r="I349" s="7">
        <v>71</v>
      </c>
      <c r="J349" s="7">
        <v>73</v>
      </c>
      <c r="K349" s="7">
        <v>73</v>
      </c>
      <c r="L349" s="7">
        <v>70</v>
      </c>
      <c r="M349" s="7">
        <v>72</v>
      </c>
      <c r="N349" s="7">
        <v>66</v>
      </c>
      <c r="O349" s="7">
        <v>65</v>
      </c>
      <c r="P349" s="7">
        <v>70</v>
      </c>
      <c r="Q349" s="7">
        <v>79</v>
      </c>
      <c r="R349" s="7">
        <v>91</v>
      </c>
      <c r="S349" s="7">
        <v>90</v>
      </c>
      <c r="T349" s="7">
        <v>83</v>
      </c>
      <c r="U349" s="7">
        <v>83</v>
      </c>
      <c r="V349" s="7">
        <v>76</v>
      </c>
      <c r="W349" s="7">
        <v>89</v>
      </c>
      <c r="X349" s="7">
        <v>87</v>
      </c>
      <c r="Y349" s="7">
        <v>50</v>
      </c>
      <c r="Z349" s="7">
        <v>50</v>
      </c>
      <c r="AA349" s="7">
        <v>86</v>
      </c>
      <c r="AB349" s="7">
        <v>82</v>
      </c>
      <c r="AC349" s="7">
        <v>7</v>
      </c>
      <c r="AD349" s="7">
        <v>2</v>
      </c>
      <c r="AE349" s="7">
        <v>4</v>
      </c>
      <c r="AF349" s="7">
        <v>4</v>
      </c>
    </row>
    <row r="350" spans="1:33">
      <c r="A350" s="4" t="s">
        <v>474</v>
      </c>
      <c r="B350" s="4">
        <f t="shared" si="5"/>
        <v>4</v>
      </c>
      <c r="C350" s="5" t="s">
        <v>471</v>
      </c>
      <c r="D350" s="7">
        <v>82</v>
      </c>
      <c r="E350" s="6" t="s">
        <v>887</v>
      </c>
      <c r="F350" s="7">
        <v>180</v>
      </c>
      <c r="G350" s="7">
        <v>73</v>
      </c>
      <c r="H350" s="7" t="s">
        <v>110</v>
      </c>
      <c r="I350" s="7">
        <v>74</v>
      </c>
      <c r="J350" s="7">
        <v>78</v>
      </c>
      <c r="K350" s="7">
        <v>80</v>
      </c>
      <c r="L350" s="7">
        <v>72</v>
      </c>
      <c r="M350" s="7">
        <v>72</v>
      </c>
      <c r="N350" s="7">
        <v>66</v>
      </c>
      <c r="O350" s="7">
        <v>65</v>
      </c>
      <c r="P350" s="7">
        <v>75</v>
      </c>
      <c r="Q350" s="7">
        <v>70</v>
      </c>
      <c r="R350" s="7">
        <v>68</v>
      </c>
      <c r="S350" s="7">
        <v>61</v>
      </c>
      <c r="T350" s="7">
        <v>75</v>
      </c>
      <c r="U350" s="7">
        <v>89</v>
      </c>
      <c r="V350" s="7">
        <v>85</v>
      </c>
      <c r="W350" s="7">
        <v>76</v>
      </c>
      <c r="X350" s="7">
        <v>76</v>
      </c>
      <c r="Y350" s="7">
        <v>50</v>
      </c>
      <c r="Z350" s="7">
        <v>50</v>
      </c>
      <c r="AA350" s="7">
        <v>75</v>
      </c>
      <c r="AB350" s="7">
        <v>88</v>
      </c>
      <c r="AC350" s="7">
        <v>5</v>
      </c>
      <c r="AD350" s="7">
        <v>3</v>
      </c>
      <c r="AE350" s="7">
        <v>5</v>
      </c>
      <c r="AF350" s="7">
        <v>4</v>
      </c>
    </row>
    <row r="351" spans="1:33">
      <c r="A351" s="4" t="s">
        <v>475</v>
      </c>
      <c r="B351" s="4">
        <f t="shared" si="5"/>
        <v>5</v>
      </c>
      <c r="C351" s="5" t="s">
        <v>471</v>
      </c>
      <c r="D351" s="7">
        <v>82</v>
      </c>
      <c r="E351" s="6" t="s">
        <v>887</v>
      </c>
      <c r="F351" s="7">
        <v>183</v>
      </c>
      <c r="G351" s="7">
        <v>74</v>
      </c>
      <c r="H351" s="7" t="s">
        <v>110</v>
      </c>
      <c r="I351" s="7">
        <v>74</v>
      </c>
      <c r="J351" s="7">
        <v>76</v>
      </c>
      <c r="K351" s="7">
        <v>77</v>
      </c>
      <c r="L351" s="7">
        <v>74</v>
      </c>
      <c r="M351" s="7">
        <v>80</v>
      </c>
      <c r="N351" s="7">
        <v>65</v>
      </c>
      <c r="O351" s="7">
        <v>64</v>
      </c>
      <c r="P351" s="7">
        <v>78</v>
      </c>
      <c r="Q351" s="7">
        <v>72</v>
      </c>
      <c r="R351" s="7">
        <v>71</v>
      </c>
      <c r="S351" s="7">
        <v>64</v>
      </c>
      <c r="T351" s="7">
        <v>78</v>
      </c>
      <c r="U351" s="7">
        <v>83</v>
      </c>
      <c r="V351" s="7">
        <v>79</v>
      </c>
      <c r="W351" s="7">
        <v>78</v>
      </c>
      <c r="X351" s="7">
        <v>78</v>
      </c>
      <c r="Y351" s="7">
        <v>50</v>
      </c>
      <c r="Z351" s="7">
        <v>50</v>
      </c>
      <c r="AA351" s="7">
        <v>72</v>
      </c>
      <c r="AB351" s="7">
        <v>83</v>
      </c>
      <c r="AC351" s="7">
        <v>6</v>
      </c>
      <c r="AD351" s="7">
        <v>3</v>
      </c>
      <c r="AE351" s="7">
        <v>6</v>
      </c>
      <c r="AF351" s="7">
        <v>6</v>
      </c>
    </row>
    <row r="352" spans="1:33">
      <c r="A352" s="4" t="s">
        <v>476</v>
      </c>
      <c r="B352" s="4">
        <f t="shared" si="5"/>
        <v>6</v>
      </c>
      <c r="C352" s="5" t="s">
        <v>471</v>
      </c>
      <c r="D352" s="7">
        <v>96</v>
      </c>
      <c r="E352" s="6" t="s">
        <v>883</v>
      </c>
      <c r="F352" s="7">
        <v>177</v>
      </c>
      <c r="G352" s="7">
        <v>68</v>
      </c>
      <c r="H352" s="7" t="s">
        <v>110</v>
      </c>
      <c r="I352" s="7">
        <v>83</v>
      </c>
      <c r="J352" s="7">
        <v>93</v>
      </c>
      <c r="K352" s="7">
        <v>88</v>
      </c>
      <c r="L352" s="7">
        <v>92</v>
      </c>
      <c r="M352" s="7">
        <v>97</v>
      </c>
      <c r="N352" s="7">
        <v>76</v>
      </c>
      <c r="O352" s="7">
        <v>96</v>
      </c>
      <c r="P352" s="7">
        <v>95</v>
      </c>
      <c r="Q352" s="7">
        <v>66</v>
      </c>
      <c r="R352" s="7">
        <v>72</v>
      </c>
      <c r="S352" s="7">
        <v>58</v>
      </c>
      <c r="T352" s="7">
        <v>80</v>
      </c>
      <c r="U352" s="7">
        <v>74</v>
      </c>
      <c r="V352" s="7">
        <v>76</v>
      </c>
      <c r="W352" s="7">
        <v>74</v>
      </c>
      <c r="X352" s="7">
        <v>65</v>
      </c>
      <c r="Y352" s="7">
        <v>50</v>
      </c>
      <c r="Z352" s="7">
        <v>50</v>
      </c>
      <c r="AA352" s="7">
        <v>79</v>
      </c>
      <c r="AB352" s="7">
        <v>82</v>
      </c>
      <c r="AC352" s="7">
        <v>7</v>
      </c>
      <c r="AD352" s="7">
        <v>2</v>
      </c>
      <c r="AE352" s="7">
        <v>7</v>
      </c>
      <c r="AF352" s="7">
        <v>7</v>
      </c>
    </row>
    <row r="353" spans="1:33">
      <c r="A353" s="4" t="s">
        <v>477</v>
      </c>
      <c r="B353" s="4">
        <f t="shared" si="5"/>
        <v>7</v>
      </c>
      <c r="C353" s="5" t="s">
        <v>471</v>
      </c>
      <c r="D353" s="7">
        <v>90</v>
      </c>
      <c r="E353" s="6" t="s">
        <v>883</v>
      </c>
      <c r="F353" s="7">
        <v>184</v>
      </c>
      <c r="G353" s="7">
        <v>83</v>
      </c>
      <c r="H353" s="7" t="s">
        <v>110</v>
      </c>
      <c r="I353" s="7">
        <v>79</v>
      </c>
      <c r="J353" s="7">
        <v>86</v>
      </c>
      <c r="K353" s="7">
        <v>84</v>
      </c>
      <c r="L353" s="7">
        <v>87</v>
      </c>
      <c r="M353" s="7">
        <v>88</v>
      </c>
      <c r="N353" s="7">
        <v>76</v>
      </c>
      <c r="O353" s="7">
        <v>72</v>
      </c>
      <c r="P353" s="7">
        <v>75</v>
      </c>
      <c r="Q353" s="7">
        <v>83</v>
      </c>
      <c r="R353" s="7">
        <v>83</v>
      </c>
      <c r="S353" s="7">
        <v>75</v>
      </c>
      <c r="T353" s="7">
        <v>86</v>
      </c>
      <c r="U353" s="7">
        <v>74</v>
      </c>
      <c r="V353" s="7">
        <v>75</v>
      </c>
      <c r="W353" s="7">
        <v>85</v>
      </c>
      <c r="X353" s="7">
        <v>83</v>
      </c>
      <c r="Y353" s="7">
        <v>50</v>
      </c>
      <c r="Z353" s="7">
        <v>50</v>
      </c>
      <c r="AA353" s="7">
        <v>77</v>
      </c>
      <c r="AB353" s="7">
        <v>85</v>
      </c>
      <c r="AC353" s="7">
        <v>6</v>
      </c>
      <c r="AD353" s="7">
        <v>3</v>
      </c>
      <c r="AE353" s="7">
        <v>6</v>
      </c>
      <c r="AF353" s="7">
        <v>7</v>
      </c>
    </row>
    <row r="354" spans="1:33">
      <c r="A354" s="4" t="s">
        <v>478</v>
      </c>
      <c r="B354" s="4">
        <f t="shared" si="5"/>
        <v>8</v>
      </c>
      <c r="C354" s="5" t="s">
        <v>471</v>
      </c>
      <c r="D354" s="7">
        <v>88</v>
      </c>
      <c r="E354" s="6" t="s">
        <v>883</v>
      </c>
      <c r="F354" s="7">
        <v>181</v>
      </c>
      <c r="G354" s="7">
        <v>65</v>
      </c>
      <c r="H354" s="7" t="s">
        <v>110</v>
      </c>
      <c r="I354" s="7">
        <v>77</v>
      </c>
      <c r="J354" s="7">
        <v>85</v>
      </c>
      <c r="K354" s="7">
        <v>86</v>
      </c>
      <c r="L354" s="7">
        <v>86</v>
      </c>
      <c r="M354" s="7">
        <v>85</v>
      </c>
      <c r="N354" s="7">
        <v>73</v>
      </c>
      <c r="O354" s="7">
        <v>75</v>
      </c>
      <c r="P354" s="7">
        <v>78</v>
      </c>
      <c r="Q354" s="7">
        <v>73</v>
      </c>
      <c r="R354" s="7">
        <v>71</v>
      </c>
      <c r="S354" s="7">
        <v>59</v>
      </c>
      <c r="T354" s="7">
        <v>81</v>
      </c>
      <c r="U354" s="7">
        <v>76</v>
      </c>
      <c r="V354" s="7">
        <v>71</v>
      </c>
      <c r="W354" s="7">
        <v>78</v>
      </c>
      <c r="X354" s="7">
        <v>73</v>
      </c>
      <c r="Y354" s="7">
        <v>50</v>
      </c>
      <c r="Z354" s="7">
        <v>50</v>
      </c>
      <c r="AA354" s="7">
        <v>73</v>
      </c>
      <c r="AB354" s="7">
        <v>83</v>
      </c>
      <c r="AC354" s="7">
        <v>6</v>
      </c>
      <c r="AD354" s="7">
        <v>3</v>
      </c>
      <c r="AE354" s="7">
        <v>5</v>
      </c>
      <c r="AF354" s="7">
        <v>6</v>
      </c>
    </row>
    <row r="355" spans="1:33">
      <c r="A355" s="4" t="s">
        <v>479</v>
      </c>
      <c r="B355" s="4">
        <f t="shared" si="5"/>
        <v>9</v>
      </c>
      <c r="C355" s="5" t="s">
        <v>471</v>
      </c>
      <c r="D355" s="7">
        <v>89</v>
      </c>
      <c r="E355" s="6" t="s">
        <v>883</v>
      </c>
      <c r="F355" s="7">
        <v>179</v>
      </c>
      <c r="G355" s="7">
        <v>76</v>
      </c>
      <c r="H355" s="7" t="s">
        <v>110</v>
      </c>
      <c r="I355" s="7">
        <v>80</v>
      </c>
      <c r="J355" s="7">
        <v>86</v>
      </c>
      <c r="K355" s="7">
        <v>86</v>
      </c>
      <c r="L355" s="7">
        <v>83</v>
      </c>
      <c r="M355" s="7">
        <v>82</v>
      </c>
      <c r="N355" s="7">
        <v>78</v>
      </c>
      <c r="O355" s="7">
        <v>75</v>
      </c>
      <c r="P355" s="7">
        <v>76</v>
      </c>
      <c r="Q355" s="7">
        <v>79</v>
      </c>
      <c r="R355" s="7">
        <v>77</v>
      </c>
      <c r="S355" s="7">
        <v>62</v>
      </c>
      <c r="T355" s="7">
        <v>78</v>
      </c>
      <c r="U355" s="7">
        <v>77</v>
      </c>
      <c r="V355" s="7">
        <v>79</v>
      </c>
      <c r="W355" s="7">
        <v>79</v>
      </c>
      <c r="X355" s="7">
        <v>77</v>
      </c>
      <c r="Y355" s="7">
        <v>50</v>
      </c>
      <c r="Z355" s="7">
        <v>50</v>
      </c>
      <c r="AA355" s="7">
        <v>81</v>
      </c>
      <c r="AB355" s="7">
        <v>93</v>
      </c>
      <c r="AC355" s="7">
        <v>7</v>
      </c>
      <c r="AD355" s="7">
        <v>3</v>
      </c>
      <c r="AE355" s="7">
        <v>5</v>
      </c>
      <c r="AF355" s="7">
        <v>6</v>
      </c>
    </row>
    <row r="356" spans="1:33">
      <c r="A356" s="4" t="s">
        <v>480</v>
      </c>
      <c r="B356" s="4">
        <f t="shared" si="5"/>
        <v>10</v>
      </c>
      <c r="C356" s="5" t="s">
        <v>471</v>
      </c>
      <c r="D356" s="7">
        <v>85</v>
      </c>
      <c r="E356" s="6" t="s">
        <v>883</v>
      </c>
      <c r="F356" s="7">
        <v>167</v>
      </c>
      <c r="G356" s="7">
        <v>60</v>
      </c>
      <c r="H356" s="7" t="s">
        <v>110</v>
      </c>
      <c r="I356" s="7">
        <v>75</v>
      </c>
      <c r="J356" s="7">
        <v>82</v>
      </c>
      <c r="K356" s="7">
        <v>83</v>
      </c>
      <c r="L356" s="7">
        <v>75</v>
      </c>
      <c r="M356" s="7">
        <v>78</v>
      </c>
      <c r="N356" s="7">
        <v>72</v>
      </c>
      <c r="O356" s="7">
        <v>72</v>
      </c>
      <c r="P356" s="7">
        <v>80</v>
      </c>
      <c r="Q356" s="7">
        <v>69</v>
      </c>
      <c r="R356" s="7">
        <v>66</v>
      </c>
      <c r="S356" s="7">
        <v>59</v>
      </c>
      <c r="T356" s="7">
        <v>75</v>
      </c>
      <c r="U356" s="7">
        <v>82</v>
      </c>
      <c r="V356" s="7">
        <v>88</v>
      </c>
      <c r="W356" s="7">
        <v>73</v>
      </c>
      <c r="X356" s="7">
        <v>76</v>
      </c>
      <c r="Y356" s="7">
        <v>50</v>
      </c>
      <c r="Z356" s="7">
        <v>50</v>
      </c>
      <c r="AA356" s="7">
        <v>78</v>
      </c>
      <c r="AB356" s="7">
        <v>88</v>
      </c>
      <c r="AC356" s="7">
        <v>6</v>
      </c>
      <c r="AD356" s="7">
        <v>3</v>
      </c>
      <c r="AE356" s="7">
        <v>5</v>
      </c>
      <c r="AF356" s="7">
        <v>5</v>
      </c>
    </row>
    <row r="357" spans="1:33">
      <c r="A357" s="4" t="s">
        <v>481</v>
      </c>
      <c r="B357" s="4">
        <f t="shared" si="5"/>
        <v>11</v>
      </c>
      <c r="C357" s="5" t="s">
        <v>471</v>
      </c>
      <c r="D357" s="7">
        <v>88</v>
      </c>
      <c r="E357" s="6" t="s">
        <v>885</v>
      </c>
      <c r="F357" s="7">
        <v>189</v>
      </c>
      <c r="G357" s="7">
        <v>88</v>
      </c>
      <c r="H357" s="7" t="s">
        <v>110</v>
      </c>
      <c r="I357" s="7">
        <v>84</v>
      </c>
      <c r="J357" s="7">
        <v>87</v>
      </c>
      <c r="K357" s="7">
        <v>88</v>
      </c>
      <c r="L357" s="7">
        <v>82</v>
      </c>
      <c r="M357" s="7">
        <v>83</v>
      </c>
      <c r="N357" s="7">
        <v>80</v>
      </c>
      <c r="O357" s="7">
        <v>84</v>
      </c>
      <c r="P357" s="7">
        <v>86</v>
      </c>
      <c r="Q357" s="7">
        <v>78</v>
      </c>
      <c r="R357" s="7">
        <v>52</v>
      </c>
      <c r="S357" s="7">
        <v>50</v>
      </c>
      <c r="T357" s="7">
        <v>89</v>
      </c>
      <c r="U357" s="7">
        <v>88</v>
      </c>
      <c r="V357" s="7">
        <v>83</v>
      </c>
      <c r="W357" s="7">
        <v>87</v>
      </c>
      <c r="X357" s="7">
        <v>79</v>
      </c>
      <c r="Y357" s="7">
        <v>50</v>
      </c>
      <c r="Z357" s="7">
        <v>50</v>
      </c>
      <c r="AA357" s="7">
        <v>59</v>
      </c>
      <c r="AB357" s="7">
        <v>80</v>
      </c>
      <c r="AC357" s="7">
        <v>5</v>
      </c>
      <c r="AD357" s="7">
        <v>3</v>
      </c>
      <c r="AE357" s="7">
        <v>6</v>
      </c>
      <c r="AF357" s="7">
        <v>5</v>
      </c>
    </row>
    <row r="358" spans="1:33">
      <c r="A358" s="4" t="s">
        <v>482</v>
      </c>
      <c r="B358" s="4">
        <f t="shared" si="5"/>
        <v>12</v>
      </c>
      <c r="C358" s="5" t="s">
        <v>471</v>
      </c>
      <c r="D358" s="7">
        <v>90</v>
      </c>
      <c r="E358" s="6" t="s">
        <v>886</v>
      </c>
      <c r="F358" s="7">
        <v>192</v>
      </c>
      <c r="G358" s="7">
        <v>80</v>
      </c>
      <c r="H358" s="7" t="s">
        <v>110</v>
      </c>
      <c r="I358" s="7">
        <v>42</v>
      </c>
      <c r="J358" s="7">
        <v>53</v>
      </c>
      <c r="K358" s="7">
        <v>52</v>
      </c>
      <c r="L358" s="7">
        <v>53</v>
      </c>
      <c r="M358" s="7">
        <v>63</v>
      </c>
      <c r="N358" s="7">
        <v>45</v>
      </c>
      <c r="O358" s="7">
        <v>45</v>
      </c>
      <c r="P358" s="7">
        <v>45</v>
      </c>
      <c r="Q358" s="7">
        <v>55</v>
      </c>
      <c r="R358" s="7">
        <v>42</v>
      </c>
      <c r="S358" s="7">
        <v>45</v>
      </c>
      <c r="T358" s="7">
        <v>82</v>
      </c>
      <c r="U358" s="7">
        <v>72</v>
      </c>
      <c r="V358" s="7">
        <v>74</v>
      </c>
      <c r="W358" s="7">
        <v>84</v>
      </c>
      <c r="X358" s="7">
        <v>85</v>
      </c>
      <c r="Y358" s="7">
        <v>90</v>
      </c>
      <c r="Z358" s="7">
        <v>92</v>
      </c>
      <c r="AA358" s="7">
        <v>80</v>
      </c>
      <c r="AB358" s="7">
        <v>63</v>
      </c>
      <c r="AC358" s="7">
        <v>7</v>
      </c>
      <c r="AD358" s="7">
        <v>3</v>
      </c>
      <c r="AE358" s="7">
        <v>5</v>
      </c>
      <c r="AF358" s="7">
        <v>5</v>
      </c>
    </row>
    <row r="359" spans="1:33">
      <c r="A359" s="4" t="s">
        <v>483</v>
      </c>
      <c r="B359" s="4">
        <f t="shared" si="5"/>
        <v>13</v>
      </c>
      <c r="C359" s="5" t="s">
        <v>471</v>
      </c>
      <c r="D359" s="7">
        <v>86</v>
      </c>
      <c r="E359" s="6" t="s">
        <v>886</v>
      </c>
      <c r="F359" s="7">
        <v>188</v>
      </c>
      <c r="G359" s="7">
        <v>76</v>
      </c>
      <c r="H359" s="7" t="s">
        <v>114</v>
      </c>
      <c r="I359" s="7">
        <v>40</v>
      </c>
      <c r="J359" s="7">
        <v>52</v>
      </c>
      <c r="K359" s="7">
        <v>55</v>
      </c>
      <c r="L359" s="7">
        <v>55</v>
      </c>
      <c r="M359" s="7">
        <v>62</v>
      </c>
      <c r="N359" s="7">
        <v>45</v>
      </c>
      <c r="O359" s="7">
        <v>45</v>
      </c>
      <c r="P359" s="7">
        <v>45</v>
      </c>
      <c r="Q359" s="7">
        <v>55</v>
      </c>
      <c r="R359" s="7">
        <v>40</v>
      </c>
      <c r="S359" s="7">
        <v>44</v>
      </c>
      <c r="T359" s="7">
        <v>84</v>
      </c>
      <c r="U359" s="7">
        <v>72</v>
      </c>
      <c r="V359" s="7">
        <v>77</v>
      </c>
      <c r="W359" s="7">
        <v>82</v>
      </c>
      <c r="X359" s="7">
        <v>82</v>
      </c>
      <c r="Y359" s="7">
        <v>91</v>
      </c>
      <c r="Z359" s="7">
        <v>85</v>
      </c>
      <c r="AA359" s="7">
        <v>75</v>
      </c>
      <c r="AB359" s="7">
        <v>62</v>
      </c>
      <c r="AC359" s="7">
        <v>6</v>
      </c>
      <c r="AD359" s="7">
        <v>3</v>
      </c>
      <c r="AE359" s="7">
        <v>3</v>
      </c>
      <c r="AF359" s="7">
        <v>3</v>
      </c>
      <c r="AG359"/>
    </row>
    <row r="360" spans="1:33">
      <c r="A360" s="4" t="s">
        <v>484</v>
      </c>
      <c r="B360" s="4">
        <f t="shared" si="5"/>
        <v>14</v>
      </c>
      <c r="C360" s="5" t="s">
        <v>471</v>
      </c>
      <c r="D360" s="7">
        <v>85</v>
      </c>
      <c r="E360" s="6" t="s">
        <v>887</v>
      </c>
      <c r="F360" s="7">
        <v>188</v>
      </c>
      <c r="G360" s="7">
        <v>80</v>
      </c>
      <c r="H360" s="7" t="s">
        <v>114</v>
      </c>
      <c r="I360" s="7">
        <v>62</v>
      </c>
      <c r="J360" s="7">
        <v>72</v>
      </c>
      <c r="K360" s="7">
        <v>72</v>
      </c>
      <c r="L360" s="7">
        <v>70</v>
      </c>
      <c r="M360" s="7">
        <v>73</v>
      </c>
      <c r="N360" s="7">
        <v>58</v>
      </c>
      <c r="O360" s="7">
        <v>62</v>
      </c>
      <c r="P360" s="7">
        <v>65</v>
      </c>
      <c r="Q360" s="7">
        <v>78</v>
      </c>
      <c r="R360" s="7">
        <v>83</v>
      </c>
      <c r="S360" s="7">
        <v>84</v>
      </c>
      <c r="T360" s="7">
        <v>76</v>
      </c>
      <c r="U360" s="7">
        <v>76</v>
      </c>
      <c r="V360" s="7">
        <v>73</v>
      </c>
      <c r="W360" s="7">
        <v>84</v>
      </c>
      <c r="X360" s="7">
        <v>82</v>
      </c>
      <c r="Y360" s="7">
        <v>50</v>
      </c>
      <c r="Z360" s="7">
        <v>50</v>
      </c>
      <c r="AA360" s="7">
        <v>75</v>
      </c>
      <c r="AB360" s="7">
        <v>80</v>
      </c>
      <c r="AC360" s="7">
        <v>7</v>
      </c>
      <c r="AD360" s="7">
        <v>3</v>
      </c>
      <c r="AE360" s="7">
        <v>4</v>
      </c>
      <c r="AF360" s="7">
        <v>4</v>
      </c>
    </row>
    <row r="361" spans="1:33">
      <c r="A361" s="4" t="s">
        <v>485</v>
      </c>
      <c r="B361" s="4">
        <f t="shared" si="5"/>
        <v>15</v>
      </c>
      <c r="C361" s="5" t="s">
        <v>471</v>
      </c>
      <c r="D361" s="7">
        <v>86</v>
      </c>
      <c r="E361" s="6" t="s">
        <v>887</v>
      </c>
      <c r="F361" s="7">
        <v>190</v>
      </c>
      <c r="G361" s="7">
        <v>82</v>
      </c>
      <c r="H361" s="7" t="s">
        <v>110</v>
      </c>
      <c r="I361" s="7">
        <v>63</v>
      </c>
      <c r="J361" s="7">
        <v>76</v>
      </c>
      <c r="K361" s="7">
        <v>76</v>
      </c>
      <c r="L361" s="7">
        <v>76</v>
      </c>
      <c r="M361" s="7">
        <v>81</v>
      </c>
      <c r="N361" s="7">
        <v>68</v>
      </c>
      <c r="O361" s="7">
        <v>65</v>
      </c>
      <c r="P361" s="7">
        <v>69</v>
      </c>
      <c r="Q361" s="7">
        <v>80</v>
      </c>
      <c r="R361" s="7">
        <v>85</v>
      </c>
      <c r="S361" s="7">
        <v>84</v>
      </c>
      <c r="T361" s="7">
        <v>79</v>
      </c>
      <c r="U361" s="7">
        <v>77</v>
      </c>
      <c r="V361" s="7">
        <v>75</v>
      </c>
      <c r="W361" s="7">
        <v>82</v>
      </c>
      <c r="X361" s="7">
        <v>83</v>
      </c>
      <c r="Y361" s="7">
        <v>50</v>
      </c>
      <c r="Z361" s="7">
        <v>50</v>
      </c>
      <c r="AA361" s="7">
        <v>80</v>
      </c>
      <c r="AB361" s="7">
        <v>81</v>
      </c>
      <c r="AC361" s="7">
        <v>6</v>
      </c>
      <c r="AD361" s="7">
        <v>3</v>
      </c>
      <c r="AE361" s="7">
        <v>5</v>
      </c>
      <c r="AF361" s="7">
        <v>5</v>
      </c>
    </row>
    <row r="362" spans="1:33">
      <c r="A362" s="4" t="s">
        <v>486</v>
      </c>
      <c r="B362" s="4">
        <f t="shared" si="5"/>
        <v>16</v>
      </c>
      <c r="C362" s="5" t="s">
        <v>471</v>
      </c>
      <c r="D362" s="7">
        <v>88</v>
      </c>
      <c r="E362" s="6" t="s">
        <v>883</v>
      </c>
      <c r="F362" s="7">
        <v>186</v>
      </c>
      <c r="G362" s="7">
        <v>77</v>
      </c>
      <c r="H362" s="7" t="s">
        <v>110</v>
      </c>
      <c r="I362" s="7">
        <v>76</v>
      </c>
      <c r="J362" s="7">
        <v>87</v>
      </c>
      <c r="K362" s="7">
        <v>86</v>
      </c>
      <c r="L362" s="7">
        <v>86</v>
      </c>
      <c r="M362" s="7">
        <v>85</v>
      </c>
      <c r="N362" s="7">
        <v>75</v>
      </c>
      <c r="O362" s="7">
        <v>80</v>
      </c>
      <c r="P362" s="7">
        <v>83</v>
      </c>
      <c r="Q362" s="7">
        <v>70</v>
      </c>
      <c r="R362" s="7">
        <v>67</v>
      </c>
      <c r="S362" s="7">
        <v>57</v>
      </c>
      <c r="T362" s="7">
        <v>85</v>
      </c>
      <c r="U362" s="7">
        <v>76</v>
      </c>
      <c r="V362" s="7">
        <v>76</v>
      </c>
      <c r="W362" s="7">
        <v>75</v>
      </c>
      <c r="X362" s="7">
        <v>71</v>
      </c>
      <c r="Y362" s="7">
        <v>50</v>
      </c>
      <c r="Z362" s="7">
        <v>50</v>
      </c>
      <c r="AA362" s="7">
        <v>70</v>
      </c>
      <c r="AB362" s="7">
        <v>81</v>
      </c>
      <c r="AC362" s="7">
        <v>5</v>
      </c>
      <c r="AD362" s="7">
        <v>2</v>
      </c>
      <c r="AE362" s="7">
        <v>6</v>
      </c>
      <c r="AF362" s="7">
        <v>7</v>
      </c>
    </row>
    <row r="363" spans="1:33">
      <c r="A363" s="4" t="s">
        <v>487</v>
      </c>
      <c r="B363" s="4">
        <f t="shared" si="5"/>
        <v>17</v>
      </c>
      <c r="C363" s="5" t="s">
        <v>471</v>
      </c>
      <c r="D363" s="7">
        <v>84</v>
      </c>
      <c r="E363" s="6" t="s">
        <v>883</v>
      </c>
      <c r="F363" s="7">
        <v>184</v>
      </c>
      <c r="G363" s="7">
        <v>79</v>
      </c>
      <c r="H363" s="7" t="s">
        <v>110</v>
      </c>
      <c r="I363" s="7">
        <v>77</v>
      </c>
      <c r="J363" s="7">
        <v>80</v>
      </c>
      <c r="K363" s="7">
        <v>83</v>
      </c>
      <c r="L363" s="7">
        <v>75</v>
      </c>
      <c r="M363" s="7">
        <v>83</v>
      </c>
      <c r="N363" s="7">
        <v>75</v>
      </c>
      <c r="O363" s="7">
        <v>68</v>
      </c>
      <c r="P363" s="7">
        <v>81</v>
      </c>
      <c r="Q363" s="7">
        <v>79</v>
      </c>
      <c r="R363" s="7">
        <v>71</v>
      </c>
      <c r="S363" s="7">
        <v>63</v>
      </c>
      <c r="T363" s="7">
        <v>80</v>
      </c>
      <c r="U363" s="7">
        <v>84</v>
      </c>
      <c r="V363" s="7">
        <v>79</v>
      </c>
      <c r="W363" s="7">
        <v>78</v>
      </c>
      <c r="X363" s="7">
        <v>82</v>
      </c>
      <c r="Y363" s="7">
        <v>50</v>
      </c>
      <c r="Z363" s="7">
        <v>50</v>
      </c>
      <c r="AA363" s="7">
        <v>75</v>
      </c>
      <c r="AB363" s="7">
        <v>88</v>
      </c>
      <c r="AC363" s="7">
        <v>6</v>
      </c>
      <c r="AD363" s="7">
        <v>3</v>
      </c>
      <c r="AE363" s="7">
        <v>5</v>
      </c>
      <c r="AF363" s="7">
        <v>6</v>
      </c>
    </row>
    <row r="364" spans="1:33">
      <c r="A364" s="4" t="s">
        <v>488</v>
      </c>
      <c r="B364" s="4">
        <f t="shared" si="5"/>
        <v>18</v>
      </c>
      <c r="C364" s="5" t="s">
        <v>471</v>
      </c>
      <c r="D364" s="7">
        <v>84</v>
      </c>
      <c r="E364" s="6" t="s">
        <v>883</v>
      </c>
      <c r="F364" s="7">
        <v>181</v>
      </c>
      <c r="G364" s="7">
        <v>72</v>
      </c>
      <c r="H364" s="7" t="s">
        <v>110</v>
      </c>
      <c r="I364" s="7">
        <v>78</v>
      </c>
      <c r="J364" s="7">
        <v>84</v>
      </c>
      <c r="K364" s="7">
        <v>83</v>
      </c>
      <c r="L364" s="7">
        <v>82</v>
      </c>
      <c r="M364" s="7">
        <v>82</v>
      </c>
      <c r="N364" s="7">
        <v>76</v>
      </c>
      <c r="O364" s="7">
        <v>74</v>
      </c>
      <c r="P364" s="7">
        <v>78</v>
      </c>
      <c r="Q364" s="7">
        <v>72</v>
      </c>
      <c r="R364" s="7">
        <v>70</v>
      </c>
      <c r="S364" s="7">
        <v>51</v>
      </c>
      <c r="T364" s="7">
        <v>86</v>
      </c>
      <c r="U364" s="7">
        <v>79</v>
      </c>
      <c r="V364" s="7">
        <v>80</v>
      </c>
      <c r="W364" s="7">
        <v>77</v>
      </c>
      <c r="X364" s="7">
        <v>76</v>
      </c>
      <c r="Y364" s="7">
        <v>50</v>
      </c>
      <c r="Z364" s="7">
        <v>50</v>
      </c>
      <c r="AA364" s="7">
        <v>78</v>
      </c>
      <c r="AB364" s="7">
        <v>85</v>
      </c>
      <c r="AC364" s="7">
        <v>5</v>
      </c>
      <c r="AD364" s="7">
        <v>3</v>
      </c>
      <c r="AE364" s="7">
        <v>5</v>
      </c>
      <c r="AF364" s="7">
        <v>5</v>
      </c>
    </row>
    <row r="365" spans="1:33">
      <c r="A365" s="4" t="s">
        <v>489</v>
      </c>
      <c r="B365" s="4">
        <f t="shared" si="5"/>
        <v>19</v>
      </c>
      <c r="C365" s="5" t="s">
        <v>471</v>
      </c>
      <c r="D365" s="7">
        <v>90</v>
      </c>
      <c r="E365" s="6" t="s">
        <v>885</v>
      </c>
      <c r="F365" s="7">
        <v>164</v>
      </c>
      <c r="G365" s="7">
        <v>62</v>
      </c>
      <c r="H365" s="7" t="s">
        <v>110</v>
      </c>
      <c r="I365" s="7">
        <v>83</v>
      </c>
      <c r="J365" s="7">
        <v>87</v>
      </c>
      <c r="K365" s="7">
        <v>89</v>
      </c>
      <c r="L365" s="7">
        <v>87</v>
      </c>
      <c r="M365" s="7">
        <v>89</v>
      </c>
      <c r="N365" s="7">
        <v>83</v>
      </c>
      <c r="O365" s="7">
        <v>87</v>
      </c>
      <c r="P365" s="7">
        <v>88</v>
      </c>
      <c r="Q365" s="7">
        <v>65</v>
      </c>
      <c r="R365" s="7">
        <v>53</v>
      </c>
      <c r="S365" s="7">
        <v>45</v>
      </c>
      <c r="T365" s="7">
        <v>78</v>
      </c>
      <c r="U365" s="7">
        <v>78</v>
      </c>
      <c r="V365" s="7">
        <v>93</v>
      </c>
      <c r="W365" s="7">
        <v>75</v>
      </c>
      <c r="X365" s="7">
        <v>65</v>
      </c>
      <c r="Y365" s="7">
        <v>50</v>
      </c>
      <c r="Z365" s="7">
        <v>50</v>
      </c>
      <c r="AA365" s="7">
        <v>76</v>
      </c>
      <c r="AB365" s="7">
        <v>78</v>
      </c>
      <c r="AC365" s="7">
        <v>6</v>
      </c>
      <c r="AD365" s="7">
        <v>3</v>
      </c>
      <c r="AE365" s="7">
        <v>6</v>
      </c>
      <c r="AF365" s="7">
        <v>6</v>
      </c>
    </row>
    <row r="366" spans="1:33">
      <c r="A366" s="4" t="s">
        <v>490</v>
      </c>
      <c r="B366" s="4">
        <f t="shared" si="5"/>
        <v>20</v>
      </c>
      <c r="C366" s="5" t="s">
        <v>471</v>
      </c>
      <c r="D366" s="7">
        <v>88</v>
      </c>
      <c r="E366" s="6" t="s">
        <v>885</v>
      </c>
      <c r="F366" s="7">
        <v>178</v>
      </c>
      <c r="G366" s="7">
        <v>72</v>
      </c>
      <c r="H366" s="7" t="s">
        <v>110</v>
      </c>
      <c r="I366" s="7">
        <v>84</v>
      </c>
      <c r="J366" s="7">
        <v>85</v>
      </c>
      <c r="K366" s="7">
        <v>85</v>
      </c>
      <c r="L366" s="7">
        <v>79</v>
      </c>
      <c r="M366" s="7">
        <v>82</v>
      </c>
      <c r="N366" s="7">
        <v>83</v>
      </c>
      <c r="O366" s="7">
        <v>76</v>
      </c>
      <c r="P366" s="7">
        <v>83</v>
      </c>
      <c r="Q366" s="7">
        <v>73</v>
      </c>
      <c r="R366" s="7">
        <v>60</v>
      </c>
      <c r="S366" s="7">
        <v>46</v>
      </c>
      <c r="T366" s="7">
        <v>79</v>
      </c>
      <c r="U366" s="7">
        <v>86</v>
      </c>
      <c r="V366" s="7">
        <v>88</v>
      </c>
      <c r="W366" s="7">
        <v>76</v>
      </c>
      <c r="X366" s="7">
        <v>75</v>
      </c>
      <c r="Y366" s="7">
        <v>50</v>
      </c>
      <c r="Z366" s="7">
        <v>50</v>
      </c>
      <c r="AA366" s="7">
        <v>75</v>
      </c>
      <c r="AB366" s="7">
        <v>84</v>
      </c>
      <c r="AC366" s="7">
        <v>5</v>
      </c>
      <c r="AD366" s="7">
        <v>3</v>
      </c>
      <c r="AE366" s="7">
        <v>3</v>
      </c>
      <c r="AF366" s="7">
        <v>5</v>
      </c>
    </row>
    <row r="367" spans="1:33">
      <c r="A367" s="4" t="s">
        <v>491</v>
      </c>
      <c r="B367" s="4">
        <f t="shared" si="5"/>
        <v>21</v>
      </c>
      <c r="C367" s="5" t="s">
        <v>471</v>
      </c>
      <c r="D367" s="7">
        <v>85</v>
      </c>
      <c r="E367" s="6" t="s">
        <v>885</v>
      </c>
      <c r="F367" s="7">
        <v>180</v>
      </c>
      <c r="G367" s="7">
        <v>75</v>
      </c>
      <c r="H367" s="7" t="s">
        <v>114</v>
      </c>
      <c r="I367" s="7">
        <v>78</v>
      </c>
      <c r="J367" s="7">
        <v>83</v>
      </c>
      <c r="K367" s="7">
        <v>82</v>
      </c>
      <c r="L367" s="7">
        <v>83</v>
      </c>
      <c r="M367" s="7">
        <v>86</v>
      </c>
      <c r="N367" s="7">
        <v>79</v>
      </c>
      <c r="O367" s="7">
        <v>88</v>
      </c>
      <c r="P367" s="7">
        <v>85</v>
      </c>
      <c r="Q367" s="7">
        <v>66</v>
      </c>
      <c r="R367" s="7">
        <v>57</v>
      </c>
      <c r="S367" s="7">
        <v>47</v>
      </c>
      <c r="T367" s="7">
        <v>86</v>
      </c>
      <c r="U367" s="7">
        <v>78</v>
      </c>
      <c r="V367" s="7">
        <v>85</v>
      </c>
      <c r="W367" s="7">
        <v>76</v>
      </c>
      <c r="X367" s="7">
        <v>67</v>
      </c>
      <c r="Y367" s="7">
        <v>50</v>
      </c>
      <c r="Z367" s="7">
        <v>50</v>
      </c>
      <c r="AA367" s="7">
        <v>83</v>
      </c>
      <c r="AB367" s="7">
        <v>83</v>
      </c>
      <c r="AC367" s="7">
        <v>6</v>
      </c>
      <c r="AD367" s="7">
        <v>3</v>
      </c>
      <c r="AE367" s="7">
        <v>3</v>
      </c>
      <c r="AF367" s="7">
        <v>3</v>
      </c>
    </row>
    <row r="368" spans="1:33">
      <c r="A368" s="4" t="s">
        <v>492</v>
      </c>
      <c r="B368" s="4">
        <f t="shared" si="5"/>
        <v>22</v>
      </c>
      <c r="C368" s="5" t="s">
        <v>471</v>
      </c>
      <c r="D368" s="7">
        <v>86</v>
      </c>
      <c r="E368" s="6" t="s">
        <v>883</v>
      </c>
      <c r="F368" s="7">
        <v>180</v>
      </c>
      <c r="G368" s="7">
        <v>78</v>
      </c>
      <c r="H368" s="7" t="s">
        <v>114</v>
      </c>
      <c r="I368" s="7">
        <v>78</v>
      </c>
      <c r="J368" s="7">
        <v>82</v>
      </c>
      <c r="K368" s="7">
        <v>84</v>
      </c>
      <c r="L368" s="7">
        <v>75</v>
      </c>
      <c r="M368" s="7">
        <v>81</v>
      </c>
      <c r="N368" s="7">
        <v>75</v>
      </c>
      <c r="O368" s="7">
        <v>77</v>
      </c>
      <c r="P368" s="7">
        <v>83</v>
      </c>
      <c r="Q368" s="7">
        <v>73</v>
      </c>
      <c r="R368" s="7">
        <v>54</v>
      </c>
      <c r="S368" s="7">
        <v>46</v>
      </c>
      <c r="T368" s="7">
        <v>81</v>
      </c>
      <c r="U368" s="7">
        <v>85</v>
      </c>
      <c r="V368" s="7">
        <v>83</v>
      </c>
      <c r="W368" s="7">
        <v>79</v>
      </c>
      <c r="X368" s="7">
        <v>76</v>
      </c>
      <c r="Y368" s="7">
        <v>50</v>
      </c>
      <c r="Z368" s="7">
        <v>50</v>
      </c>
      <c r="AA368" s="7">
        <v>73</v>
      </c>
      <c r="AB368" s="7">
        <v>80</v>
      </c>
      <c r="AC368" s="7">
        <v>6</v>
      </c>
      <c r="AD368" s="7">
        <v>3</v>
      </c>
      <c r="AE368" s="7">
        <v>4</v>
      </c>
      <c r="AF368" s="7">
        <v>4</v>
      </c>
    </row>
    <row r="369" spans="1:33">
      <c r="A369" s="4" t="s">
        <v>493</v>
      </c>
      <c r="B369" s="4">
        <f t="shared" si="5"/>
        <v>23</v>
      </c>
      <c r="C369" s="5" t="s">
        <v>471</v>
      </c>
      <c r="D369" s="7">
        <v>85</v>
      </c>
      <c r="E369" s="6" t="s">
        <v>885</v>
      </c>
      <c r="F369" s="7">
        <v>184</v>
      </c>
      <c r="G369" s="7">
        <v>79</v>
      </c>
      <c r="H369" s="7" t="s">
        <v>110</v>
      </c>
      <c r="I369" s="7">
        <v>85</v>
      </c>
      <c r="J369" s="7">
        <v>82</v>
      </c>
      <c r="K369" s="7">
        <v>74</v>
      </c>
      <c r="L369" s="7">
        <v>72</v>
      </c>
      <c r="M369" s="7">
        <v>69</v>
      </c>
      <c r="N369" s="7">
        <v>84</v>
      </c>
      <c r="O369" s="7">
        <v>65</v>
      </c>
      <c r="P369" s="7">
        <v>62</v>
      </c>
      <c r="Q369" s="7">
        <v>85</v>
      </c>
      <c r="R369" s="7">
        <v>52</v>
      </c>
      <c r="S369" s="7">
        <v>46</v>
      </c>
      <c r="T369" s="7">
        <v>72</v>
      </c>
      <c r="U369" s="7">
        <v>75</v>
      </c>
      <c r="V369" s="7">
        <v>74</v>
      </c>
      <c r="W369" s="7">
        <v>80</v>
      </c>
      <c r="X369" s="7">
        <v>76</v>
      </c>
      <c r="Y369" s="7">
        <v>50</v>
      </c>
      <c r="Z369" s="7">
        <v>50</v>
      </c>
      <c r="AA369" s="7">
        <v>69</v>
      </c>
      <c r="AB369" s="7">
        <v>77</v>
      </c>
      <c r="AC369" s="7">
        <v>6</v>
      </c>
      <c r="AD369" s="7">
        <v>2</v>
      </c>
      <c r="AE369" s="7">
        <v>5</v>
      </c>
      <c r="AF369" s="7">
        <v>6</v>
      </c>
      <c r="AG369"/>
    </row>
    <row r="370" spans="1:33">
      <c r="A370" s="4" t="s">
        <v>494</v>
      </c>
      <c r="B370" s="4">
        <f t="shared" si="5"/>
        <v>1</v>
      </c>
      <c r="C370" s="5" t="s">
        <v>495</v>
      </c>
      <c r="D370" s="7">
        <v>87</v>
      </c>
      <c r="E370" s="6" t="s">
        <v>886</v>
      </c>
      <c r="F370" s="7">
        <v>194</v>
      </c>
      <c r="G370" s="7">
        <v>90</v>
      </c>
      <c r="H370" s="7" t="s">
        <v>110</v>
      </c>
      <c r="I370" s="7">
        <v>40</v>
      </c>
      <c r="J370" s="7">
        <v>53</v>
      </c>
      <c r="K370" s="7">
        <v>53</v>
      </c>
      <c r="L370" s="7">
        <v>56</v>
      </c>
      <c r="M370" s="7">
        <v>65</v>
      </c>
      <c r="N370" s="7">
        <v>45</v>
      </c>
      <c r="O370" s="7">
        <v>45</v>
      </c>
      <c r="P370" s="7">
        <v>45</v>
      </c>
      <c r="Q370" s="7">
        <v>55</v>
      </c>
      <c r="R370" s="7">
        <v>41</v>
      </c>
      <c r="S370" s="7">
        <v>42</v>
      </c>
      <c r="T370" s="7">
        <v>79</v>
      </c>
      <c r="U370" s="7">
        <v>70</v>
      </c>
      <c r="V370" s="7">
        <v>70</v>
      </c>
      <c r="W370" s="7">
        <v>83</v>
      </c>
      <c r="X370" s="7">
        <v>78</v>
      </c>
      <c r="Y370" s="7">
        <v>90</v>
      </c>
      <c r="Z370" s="7">
        <v>88</v>
      </c>
      <c r="AA370" s="7">
        <v>78</v>
      </c>
      <c r="AB370" s="7">
        <v>64</v>
      </c>
      <c r="AC370" s="7">
        <v>6</v>
      </c>
      <c r="AD370" s="7">
        <v>2</v>
      </c>
      <c r="AE370" s="7">
        <v>4</v>
      </c>
      <c r="AF370" s="7">
        <v>4</v>
      </c>
    </row>
    <row r="371" spans="1:33">
      <c r="A371" s="4" t="s">
        <v>496</v>
      </c>
      <c r="B371" s="4">
        <f t="shared" si="5"/>
        <v>2</v>
      </c>
      <c r="C371" s="5" t="s">
        <v>495</v>
      </c>
      <c r="D371" s="7">
        <v>78</v>
      </c>
      <c r="E371" s="6" t="s">
        <v>887</v>
      </c>
      <c r="F371" s="7">
        <v>191</v>
      </c>
      <c r="G371" s="7">
        <v>83</v>
      </c>
      <c r="H371" s="7" t="s">
        <v>110</v>
      </c>
      <c r="I371" s="7">
        <v>66</v>
      </c>
      <c r="J371" s="7">
        <v>76</v>
      </c>
      <c r="K371" s="7">
        <v>73</v>
      </c>
      <c r="L371" s="7">
        <v>75</v>
      </c>
      <c r="M371" s="7">
        <v>75</v>
      </c>
      <c r="N371" s="7">
        <v>59</v>
      </c>
      <c r="O371" s="7">
        <v>68</v>
      </c>
      <c r="P371" s="7">
        <v>69</v>
      </c>
      <c r="Q371" s="7">
        <v>70</v>
      </c>
      <c r="R371" s="7">
        <v>78</v>
      </c>
      <c r="S371" s="7">
        <v>73</v>
      </c>
      <c r="T371" s="7">
        <v>75</v>
      </c>
      <c r="U371" s="7">
        <v>77</v>
      </c>
      <c r="V371" s="7">
        <v>72</v>
      </c>
      <c r="W371" s="7">
        <v>82</v>
      </c>
      <c r="X371" s="7">
        <v>80</v>
      </c>
      <c r="Y371" s="7">
        <v>50</v>
      </c>
      <c r="Z371" s="7">
        <v>50</v>
      </c>
      <c r="AA371" s="7">
        <v>65</v>
      </c>
      <c r="AB371" s="7">
        <v>78</v>
      </c>
      <c r="AC371" s="7">
        <v>5</v>
      </c>
      <c r="AD371" s="7">
        <v>2</v>
      </c>
      <c r="AE371" s="7">
        <v>5</v>
      </c>
      <c r="AF371" s="7">
        <v>5</v>
      </c>
    </row>
    <row r="372" spans="1:33">
      <c r="A372" s="4" t="s">
        <v>497</v>
      </c>
      <c r="B372" s="4">
        <f t="shared" si="5"/>
        <v>3</v>
      </c>
      <c r="C372" s="5" t="s">
        <v>495</v>
      </c>
      <c r="D372" s="7">
        <v>80</v>
      </c>
      <c r="E372" s="6" t="s">
        <v>887</v>
      </c>
      <c r="F372" s="7">
        <v>186</v>
      </c>
      <c r="G372" s="7">
        <v>82</v>
      </c>
      <c r="H372" s="7" t="s">
        <v>110</v>
      </c>
      <c r="I372" s="7">
        <v>60</v>
      </c>
      <c r="J372" s="7">
        <v>69</v>
      </c>
      <c r="K372" s="7">
        <v>67</v>
      </c>
      <c r="L372" s="7">
        <v>66</v>
      </c>
      <c r="M372" s="7">
        <v>69</v>
      </c>
      <c r="N372" s="7">
        <v>56</v>
      </c>
      <c r="O372" s="7">
        <v>60</v>
      </c>
      <c r="P372" s="7">
        <v>61</v>
      </c>
      <c r="Q372" s="7">
        <v>75</v>
      </c>
      <c r="R372" s="7">
        <v>79</v>
      </c>
      <c r="S372" s="7">
        <v>79</v>
      </c>
      <c r="T372" s="7">
        <v>75</v>
      </c>
      <c r="U372" s="7">
        <v>79</v>
      </c>
      <c r="V372" s="7">
        <v>76</v>
      </c>
      <c r="W372" s="7">
        <v>79</v>
      </c>
      <c r="X372" s="7">
        <v>78</v>
      </c>
      <c r="Y372" s="7">
        <v>50</v>
      </c>
      <c r="Z372" s="7">
        <v>50</v>
      </c>
      <c r="AA372" s="7">
        <v>75</v>
      </c>
      <c r="AB372" s="7">
        <v>80</v>
      </c>
      <c r="AC372" s="7">
        <v>6</v>
      </c>
      <c r="AD372" s="7">
        <v>3</v>
      </c>
      <c r="AE372" s="7">
        <v>4</v>
      </c>
      <c r="AF372" s="7">
        <v>5</v>
      </c>
    </row>
    <row r="373" spans="1:33">
      <c r="A373" s="4" t="s">
        <v>498</v>
      </c>
      <c r="B373" s="4">
        <f t="shared" si="5"/>
        <v>4</v>
      </c>
      <c r="C373" s="5" t="s">
        <v>495</v>
      </c>
      <c r="D373" s="7">
        <v>84</v>
      </c>
      <c r="E373" s="6" t="s">
        <v>887</v>
      </c>
      <c r="F373" s="7">
        <v>183</v>
      </c>
      <c r="G373" s="7">
        <v>77</v>
      </c>
      <c r="H373" s="7" t="s">
        <v>110</v>
      </c>
      <c r="I373" s="7">
        <v>78</v>
      </c>
      <c r="J373" s="7">
        <v>76</v>
      </c>
      <c r="K373" s="7">
        <v>76</v>
      </c>
      <c r="L373" s="7">
        <v>73</v>
      </c>
      <c r="M373" s="7">
        <v>73</v>
      </c>
      <c r="N373" s="7">
        <v>71</v>
      </c>
      <c r="O373" s="7">
        <v>63</v>
      </c>
      <c r="P373" s="7">
        <v>75</v>
      </c>
      <c r="Q373" s="7">
        <v>76</v>
      </c>
      <c r="R373" s="7">
        <v>76</v>
      </c>
      <c r="S373" s="7">
        <v>68</v>
      </c>
      <c r="T373" s="7">
        <v>80</v>
      </c>
      <c r="U373" s="7">
        <v>84</v>
      </c>
      <c r="V373" s="7">
        <v>78</v>
      </c>
      <c r="W373" s="7">
        <v>83</v>
      </c>
      <c r="X373" s="7">
        <v>79</v>
      </c>
      <c r="Y373" s="7">
        <v>50</v>
      </c>
      <c r="Z373" s="7">
        <v>50</v>
      </c>
      <c r="AA373" s="7">
        <v>86</v>
      </c>
      <c r="AB373" s="7">
        <v>93</v>
      </c>
      <c r="AC373" s="7">
        <v>6</v>
      </c>
      <c r="AD373" s="7">
        <v>3</v>
      </c>
      <c r="AE373" s="7">
        <v>5</v>
      </c>
      <c r="AF373" s="7">
        <v>5</v>
      </c>
    </row>
    <row r="374" spans="1:33">
      <c r="A374" s="4" t="s">
        <v>499</v>
      </c>
      <c r="B374" s="4">
        <f t="shared" si="5"/>
        <v>5</v>
      </c>
      <c r="C374" s="5" t="s">
        <v>495</v>
      </c>
      <c r="D374" s="7">
        <v>80</v>
      </c>
      <c r="E374" s="6" t="s">
        <v>887</v>
      </c>
      <c r="F374" s="7">
        <v>180</v>
      </c>
      <c r="G374" s="7">
        <v>78</v>
      </c>
      <c r="H374" s="7" t="s">
        <v>114</v>
      </c>
      <c r="I374" s="7">
        <v>68</v>
      </c>
      <c r="J374" s="7">
        <v>74</v>
      </c>
      <c r="K374" s="7">
        <v>73</v>
      </c>
      <c r="L374" s="7">
        <v>68</v>
      </c>
      <c r="M374" s="7">
        <v>75</v>
      </c>
      <c r="N374" s="7">
        <v>63</v>
      </c>
      <c r="O374" s="7">
        <v>70</v>
      </c>
      <c r="P374" s="7">
        <v>79</v>
      </c>
      <c r="Q374" s="7">
        <v>71</v>
      </c>
      <c r="R374" s="7">
        <v>71</v>
      </c>
      <c r="S374" s="7">
        <v>75</v>
      </c>
      <c r="T374" s="7">
        <v>77</v>
      </c>
      <c r="U374" s="7">
        <v>78</v>
      </c>
      <c r="V374" s="7">
        <v>76</v>
      </c>
      <c r="W374" s="7">
        <v>78</v>
      </c>
      <c r="X374" s="7">
        <v>77</v>
      </c>
      <c r="Y374" s="7">
        <v>50</v>
      </c>
      <c r="Z374" s="7">
        <v>50</v>
      </c>
      <c r="AA374" s="7">
        <v>71</v>
      </c>
      <c r="AB374" s="7">
        <v>84</v>
      </c>
      <c r="AC374" s="7">
        <v>5</v>
      </c>
      <c r="AD374" s="7">
        <v>3</v>
      </c>
      <c r="AE374" s="7">
        <v>4</v>
      </c>
      <c r="AF374" s="7">
        <v>4</v>
      </c>
    </row>
    <row r="375" spans="1:33">
      <c r="A375" s="4" t="s">
        <v>500</v>
      </c>
      <c r="B375" s="4">
        <f t="shared" si="5"/>
        <v>6</v>
      </c>
      <c r="C375" s="5" t="s">
        <v>495</v>
      </c>
      <c r="D375" s="7">
        <v>80</v>
      </c>
      <c r="E375" s="6" t="s">
        <v>883</v>
      </c>
      <c r="F375" s="7">
        <v>184</v>
      </c>
      <c r="G375" s="7">
        <v>78</v>
      </c>
      <c r="H375" s="7" t="s">
        <v>110</v>
      </c>
      <c r="I375" s="7">
        <v>77</v>
      </c>
      <c r="J375" s="7">
        <v>78</v>
      </c>
      <c r="K375" s="7">
        <v>78</v>
      </c>
      <c r="L375" s="7">
        <v>74</v>
      </c>
      <c r="M375" s="7">
        <v>74</v>
      </c>
      <c r="N375" s="7">
        <v>69</v>
      </c>
      <c r="O375" s="7">
        <v>65</v>
      </c>
      <c r="P375" s="7">
        <v>73</v>
      </c>
      <c r="Q375" s="7">
        <v>73</v>
      </c>
      <c r="R375" s="7">
        <v>77</v>
      </c>
      <c r="S375" s="7">
        <v>67</v>
      </c>
      <c r="T375" s="7">
        <v>79</v>
      </c>
      <c r="U375" s="7">
        <v>83</v>
      </c>
      <c r="V375" s="7">
        <v>75</v>
      </c>
      <c r="W375" s="7">
        <v>81</v>
      </c>
      <c r="X375" s="7">
        <v>80</v>
      </c>
      <c r="Y375" s="7">
        <v>50</v>
      </c>
      <c r="Z375" s="7">
        <v>50</v>
      </c>
      <c r="AA375" s="7">
        <v>81</v>
      </c>
      <c r="AB375" s="7">
        <v>88</v>
      </c>
      <c r="AC375" s="7">
        <v>6</v>
      </c>
      <c r="AD375" s="7">
        <v>3</v>
      </c>
      <c r="AE375" s="7">
        <v>5</v>
      </c>
      <c r="AF375" s="7">
        <v>6</v>
      </c>
    </row>
    <row r="376" spans="1:33">
      <c r="A376" s="4" t="s">
        <v>501</v>
      </c>
      <c r="B376" s="4">
        <f t="shared" si="5"/>
        <v>7</v>
      </c>
      <c r="C376" s="5" t="s">
        <v>495</v>
      </c>
      <c r="D376" s="7">
        <v>84</v>
      </c>
      <c r="E376" s="6" t="s">
        <v>883</v>
      </c>
      <c r="F376" s="7">
        <v>183</v>
      </c>
      <c r="G376" s="7">
        <v>80</v>
      </c>
      <c r="H376" s="7" t="s">
        <v>110</v>
      </c>
      <c r="I376" s="7">
        <v>78</v>
      </c>
      <c r="J376" s="7">
        <v>82</v>
      </c>
      <c r="K376" s="7">
        <v>78</v>
      </c>
      <c r="L376" s="7">
        <v>81</v>
      </c>
      <c r="M376" s="7">
        <v>83</v>
      </c>
      <c r="N376" s="7">
        <v>74</v>
      </c>
      <c r="O376" s="7">
        <v>73</v>
      </c>
      <c r="P376" s="7">
        <v>73</v>
      </c>
      <c r="Q376" s="7">
        <v>72</v>
      </c>
      <c r="R376" s="7">
        <v>78</v>
      </c>
      <c r="S376" s="7">
        <v>72</v>
      </c>
      <c r="T376" s="7">
        <v>86</v>
      </c>
      <c r="U376" s="7">
        <v>76</v>
      </c>
      <c r="V376" s="7">
        <v>76</v>
      </c>
      <c r="W376" s="7">
        <v>83</v>
      </c>
      <c r="X376" s="7">
        <v>79</v>
      </c>
      <c r="Y376" s="7">
        <v>50</v>
      </c>
      <c r="Z376" s="7">
        <v>50</v>
      </c>
      <c r="AA376" s="7">
        <v>83</v>
      </c>
      <c r="AB376" s="7">
        <v>85</v>
      </c>
      <c r="AC376" s="7">
        <v>6</v>
      </c>
      <c r="AD376" s="7">
        <v>3</v>
      </c>
      <c r="AE376" s="7">
        <v>6</v>
      </c>
      <c r="AF376" s="7">
        <v>6</v>
      </c>
    </row>
    <row r="377" spans="1:33">
      <c r="A377" s="4" t="s">
        <v>502</v>
      </c>
      <c r="B377" s="4">
        <f t="shared" si="5"/>
        <v>8</v>
      </c>
      <c r="C377" s="5" t="s">
        <v>495</v>
      </c>
      <c r="D377" s="7">
        <v>85</v>
      </c>
      <c r="E377" s="6" t="s">
        <v>883</v>
      </c>
      <c r="F377" s="7">
        <v>169</v>
      </c>
      <c r="G377" s="7">
        <v>72</v>
      </c>
      <c r="H377" s="7" t="s">
        <v>114</v>
      </c>
      <c r="I377" s="7">
        <v>76</v>
      </c>
      <c r="J377" s="7">
        <v>83</v>
      </c>
      <c r="K377" s="7">
        <v>84</v>
      </c>
      <c r="L377" s="7">
        <v>81</v>
      </c>
      <c r="M377" s="7">
        <v>84</v>
      </c>
      <c r="N377" s="7">
        <v>74</v>
      </c>
      <c r="O377" s="7">
        <v>83</v>
      </c>
      <c r="P377" s="7">
        <v>85</v>
      </c>
      <c r="Q377" s="7">
        <v>65</v>
      </c>
      <c r="R377" s="7">
        <v>58</v>
      </c>
      <c r="S377" s="7">
        <v>48</v>
      </c>
      <c r="T377" s="7">
        <v>78</v>
      </c>
      <c r="U377" s="7">
        <v>79</v>
      </c>
      <c r="V377" s="7">
        <v>86</v>
      </c>
      <c r="W377" s="7">
        <v>78</v>
      </c>
      <c r="X377" s="7">
        <v>71</v>
      </c>
      <c r="Y377" s="7">
        <v>50</v>
      </c>
      <c r="Z377" s="7">
        <v>50</v>
      </c>
      <c r="AA377" s="7">
        <v>67</v>
      </c>
      <c r="AB377" s="7">
        <v>77</v>
      </c>
      <c r="AC377" s="7">
        <v>5</v>
      </c>
      <c r="AD377" s="7">
        <v>2</v>
      </c>
      <c r="AE377" s="7">
        <v>4</v>
      </c>
      <c r="AF377" s="7">
        <v>5</v>
      </c>
    </row>
    <row r="378" spans="1:33">
      <c r="A378" s="4" t="s">
        <v>503</v>
      </c>
      <c r="B378" s="4">
        <f t="shared" si="5"/>
        <v>9</v>
      </c>
      <c r="C378" s="5" t="s">
        <v>495</v>
      </c>
      <c r="D378" s="7">
        <v>82</v>
      </c>
      <c r="E378" s="6" t="s">
        <v>883</v>
      </c>
      <c r="F378" s="7">
        <v>179</v>
      </c>
      <c r="G378" s="7">
        <v>73</v>
      </c>
      <c r="H378" s="7" t="s">
        <v>114</v>
      </c>
      <c r="I378" s="7">
        <v>74</v>
      </c>
      <c r="J378" s="7">
        <v>78</v>
      </c>
      <c r="K378" s="7">
        <v>83</v>
      </c>
      <c r="L378" s="7">
        <v>73</v>
      </c>
      <c r="M378" s="7">
        <v>78</v>
      </c>
      <c r="N378" s="7">
        <v>74</v>
      </c>
      <c r="O378" s="7">
        <v>65</v>
      </c>
      <c r="P378" s="7">
        <v>72</v>
      </c>
      <c r="Q378" s="7">
        <v>70</v>
      </c>
      <c r="R378" s="7">
        <v>56</v>
      </c>
      <c r="S378" s="7">
        <v>52</v>
      </c>
      <c r="T378" s="7">
        <v>75</v>
      </c>
      <c r="U378" s="7">
        <v>83</v>
      </c>
      <c r="V378" s="7">
        <v>84</v>
      </c>
      <c r="W378" s="7">
        <v>75</v>
      </c>
      <c r="X378" s="7">
        <v>75</v>
      </c>
      <c r="Y378" s="7">
        <v>50</v>
      </c>
      <c r="Z378" s="7">
        <v>50</v>
      </c>
      <c r="AA378" s="7">
        <v>73</v>
      </c>
      <c r="AB378" s="7">
        <v>79</v>
      </c>
      <c r="AC378" s="7">
        <v>5</v>
      </c>
      <c r="AD378" s="7">
        <v>3</v>
      </c>
      <c r="AE378" s="7">
        <v>5</v>
      </c>
      <c r="AF378" s="7">
        <v>5</v>
      </c>
    </row>
    <row r="379" spans="1:33">
      <c r="A379" s="4" t="s">
        <v>504</v>
      </c>
      <c r="B379" s="4">
        <f t="shared" si="5"/>
        <v>10</v>
      </c>
      <c r="C379" s="5" t="s">
        <v>495</v>
      </c>
      <c r="D379" s="7">
        <v>79</v>
      </c>
      <c r="E379" s="6" t="s">
        <v>885</v>
      </c>
      <c r="F379" s="7">
        <v>170</v>
      </c>
      <c r="G379" s="7">
        <v>68</v>
      </c>
      <c r="H379" s="7" t="s">
        <v>110</v>
      </c>
      <c r="I379" s="7">
        <v>79</v>
      </c>
      <c r="J379" s="7">
        <v>74</v>
      </c>
      <c r="K379" s="7">
        <v>76</v>
      </c>
      <c r="L379" s="7">
        <v>68</v>
      </c>
      <c r="M379" s="7">
        <v>67</v>
      </c>
      <c r="N379" s="7">
        <v>75</v>
      </c>
      <c r="O379" s="7">
        <v>62</v>
      </c>
      <c r="P379" s="7">
        <v>66</v>
      </c>
      <c r="Q379" s="7">
        <v>79</v>
      </c>
      <c r="R379" s="7">
        <v>55</v>
      </c>
      <c r="S379" s="7">
        <v>45</v>
      </c>
      <c r="T379" s="7">
        <v>81</v>
      </c>
      <c r="U379" s="7">
        <v>88</v>
      </c>
      <c r="V379" s="7">
        <v>85</v>
      </c>
      <c r="W379" s="7">
        <v>75</v>
      </c>
      <c r="X379" s="7">
        <v>83</v>
      </c>
      <c r="Y379" s="7">
        <v>50</v>
      </c>
      <c r="Z379" s="7">
        <v>50</v>
      </c>
      <c r="AA379" s="7">
        <v>67</v>
      </c>
      <c r="AB379" s="7">
        <v>78</v>
      </c>
      <c r="AC379" s="7">
        <v>5</v>
      </c>
      <c r="AD379" s="7">
        <v>3</v>
      </c>
      <c r="AE379" s="7">
        <v>4</v>
      </c>
      <c r="AF379" s="7">
        <v>4</v>
      </c>
    </row>
    <row r="380" spans="1:33">
      <c r="A380" s="4" t="s">
        <v>505</v>
      </c>
      <c r="B380" s="4">
        <f t="shared" si="5"/>
        <v>11</v>
      </c>
      <c r="C380" s="5" t="s">
        <v>495</v>
      </c>
      <c r="D380" s="7">
        <v>80</v>
      </c>
      <c r="E380" s="6" t="s">
        <v>885</v>
      </c>
      <c r="F380" s="7">
        <v>191</v>
      </c>
      <c r="G380" s="7">
        <v>83</v>
      </c>
      <c r="H380" s="7" t="s">
        <v>110</v>
      </c>
      <c r="I380" s="7">
        <v>77</v>
      </c>
      <c r="J380" s="7">
        <v>80</v>
      </c>
      <c r="K380" s="7">
        <v>78</v>
      </c>
      <c r="L380" s="7">
        <v>71</v>
      </c>
      <c r="M380" s="7">
        <v>69</v>
      </c>
      <c r="N380" s="7">
        <v>76</v>
      </c>
      <c r="O380" s="7">
        <v>66</v>
      </c>
      <c r="P380" s="7">
        <v>70</v>
      </c>
      <c r="Q380" s="7">
        <v>80</v>
      </c>
      <c r="R380" s="7">
        <v>54</v>
      </c>
      <c r="S380" s="7">
        <v>49</v>
      </c>
      <c r="T380" s="7">
        <v>81</v>
      </c>
      <c r="U380" s="7">
        <v>81</v>
      </c>
      <c r="V380" s="7">
        <v>76</v>
      </c>
      <c r="W380" s="7">
        <v>84</v>
      </c>
      <c r="X380" s="7">
        <v>79</v>
      </c>
      <c r="Y380" s="7">
        <v>50</v>
      </c>
      <c r="Z380" s="7">
        <v>50</v>
      </c>
      <c r="AA380" s="7">
        <v>67</v>
      </c>
      <c r="AB380" s="7">
        <v>79</v>
      </c>
      <c r="AC380" s="7">
        <v>5</v>
      </c>
      <c r="AD380" s="7">
        <v>3</v>
      </c>
      <c r="AE380" s="7">
        <v>6</v>
      </c>
      <c r="AF380" s="7">
        <v>6</v>
      </c>
    </row>
    <row r="381" spans="1:33">
      <c r="A381" s="4" t="s">
        <v>506</v>
      </c>
      <c r="B381" s="4">
        <f t="shared" si="5"/>
        <v>12</v>
      </c>
      <c r="C381" s="5" t="s">
        <v>495</v>
      </c>
      <c r="D381" s="7">
        <v>78</v>
      </c>
      <c r="E381" s="6" t="s">
        <v>886</v>
      </c>
      <c r="F381" s="7">
        <v>186</v>
      </c>
      <c r="G381" s="7">
        <v>88</v>
      </c>
      <c r="H381" s="7" t="s">
        <v>110</v>
      </c>
      <c r="I381" s="7">
        <v>40</v>
      </c>
      <c r="J381" s="7">
        <v>51</v>
      </c>
      <c r="K381" s="7">
        <v>52</v>
      </c>
      <c r="L381" s="7">
        <v>52</v>
      </c>
      <c r="M381" s="7">
        <v>60</v>
      </c>
      <c r="N381" s="7">
        <v>40</v>
      </c>
      <c r="O381" s="7">
        <v>40</v>
      </c>
      <c r="P381" s="7">
        <v>40</v>
      </c>
      <c r="Q381" s="7">
        <v>40</v>
      </c>
      <c r="R381" s="7">
        <v>40</v>
      </c>
      <c r="S381" s="7">
        <v>43</v>
      </c>
      <c r="T381" s="7">
        <v>77</v>
      </c>
      <c r="U381" s="7">
        <v>69</v>
      </c>
      <c r="V381" s="7">
        <v>69</v>
      </c>
      <c r="W381" s="7">
        <v>82</v>
      </c>
      <c r="X381" s="7">
        <v>80</v>
      </c>
      <c r="Y381" s="7">
        <v>82</v>
      </c>
      <c r="Z381" s="7">
        <v>78</v>
      </c>
      <c r="AA381" s="7">
        <v>70</v>
      </c>
      <c r="AB381" s="7">
        <v>62</v>
      </c>
      <c r="AC381" s="7">
        <v>6</v>
      </c>
      <c r="AD381" s="7">
        <v>3</v>
      </c>
      <c r="AE381" s="7">
        <v>4</v>
      </c>
      <c r="AF381" s="7">
        <v>4</v>
      </c>
    </row>
    <row r="382" spans="1:33">
      <c r="A382" s="4" t="s">
        <v>507</v>
      </c>
      <c r="B382" s="4">
        <f t="shared" si="5"/>
        <v>13</v>
      </c>
      <c r="C382" s="5" t="s">
        <v>495</v>
      </c>
      <c r="D382" s="7">
        <v>82</v>
      </c>
      <c r="E382" s="6" t="s">
        <v>886</v>
      </c>
      <c r="F382" s="7">
        <v>183</v>
      </c>
      <c r="G382" s="7">
        <v>79</v>
      </c>
      <c r="H382" s="7" t="s">
        <v>110</v>
      </c>
      <c r="I382" s="7">
        <v>41</v>
      </c>
      <c r="J382" s="7">
        <v>54</v>
      </c>
      <c r="K382" s="7">
        <v>54</v>
      </c>
      <c r="L382" s="7">
        <v>55</v>
      </c>
      <c r="M382" s="7">
        <v>60</v>
      </c>
      <c r="N382" s="7">
        <v>45</v>
      </c>
      <c r="O382" s="7">
        <v>45</v>
      </c>
      <c r="P382" s="7">
        <v>45</v>
      </c>
      <c r="Q382" s="7">
        <v>55</v>
      </c>
      <c r="R382" s="7">
        <v>40</v>
      </c>
      <c r="S382" s="7">
        <v>40</v>
      </c>
      <c r="T382" s="7">
        <v>82</v>
      </c>
      <c r="U382" s="7">
        <v>69</v>
      </c>
      <c r="V382" s="7">
        <v>71</v>
      </c>
      <c r="W382" s="7">
        <v>79</v>
      </c>
      <c r="X382" s="7">
        <v>85</v>
      </c>
      <c r="Y382" s="7">
        <v>84</v>
      </c>
      <c r="Z382" s="7">
        <v>83</v>
      </c>
      <c r="AA382" s="7">
        <v>75</v>
      </c>
      <c r="AB382" s="7">
        <v>62</v>
      </c>
      <c r="AC382" s="7">
        <v>6</v>
      </c>
      <c r="AD382" s="7">
        <v>3</v>
      </c>
      <c r="AE382" s="7">
        <v>5</v>
      </c>
      <c r="AF382" s="7">
        <v>4</v>
      </c>
    </row>
    <row r="383" spans="1:33">
      <c r="A383" s="4" t="s">
        <v>508</v>
      </c>
      <c r="B383" s="4">
        <f t="shared" si="5"/>
        <v>14</v>
      </c>
      <c r="C383" s="5" t="s">
        <v>495</v>
      </c>
      <c r="D383" s="7">
        <v>83</v>
      </c>
      <c r="E383" s="6" t="s">
        <v>887</v>
      </c>
      <c r="F383" s="7">
        <v>188</v>
      </c>
      <c r="G383" s="7">
        <v>82</v>
      </c>
      <c r="H383" s="7" t="s">
        <v>110</v>
      </c>
      <c r="I383" s="7">
        <v>62</v>
      </c>
      <c r="J383" s="7">
        <v>69</v>
      </c>
      <c r="K383" s="7">
        <v>69</v>
      </c>
      <c r="L383" s="7">
        <v>70</v>
      </c>
      <c r="M383" s="7">
        <v>70</v>
      </c>
      <c r="N383" s="7">
        <v>57</v>
      </c>
      <c r="O383" s="7">
        <v>60</v>
      </c>
      <c r="P383" s="7">
        <v>58</v>
      </c>
      <c r="Q383" s="7">
        <v>83</v>
      </c>
      <c r="R383" s="7">
        <v>78</v>
      </c>
      <c r="S383" s="7">
        <v>84</v>
      </c>
      <c r="T383" s="7">
        <v>77</v>
      </c>
      <c r="U383" s="7">
        <v>72</v>
      </c>
      <c r="V383" s="7">
        <v>66</v>
      </c>
      <c r="W383" s="7">
        <v>86</v>
      </c>
      <c r="X383" s="7">
        <v>78</v>
      </c>
      <c r="Y383" s="7">
        <v>50</v>
      </c>
      <c r="Z383" s="7">
        <v>50</v>
      </c>
      <c r="AA383" s="7">
        <v>74</v>
      </c>
      <c r="AB383" s="7">
        <v>76</v>
      </c>
      <c r="AC383" s="7">
        <v>4</v>
      </c>
      <c r="AD383" s="7">
        <v>1</v>
      </c>
      <c r="AE383" s="7">
        <v>4</v>
      </c>
      <c r="AF383" s="7">
        <v>4</v>
      </c>
    </row>
    <row r="384" spans="1:33">
      <c r="A384" s="4" t="s">
        <v>509</v>
      </c>
      <c r="B384" s="4">
        <f t="shared" si="5"/>
        <v>15</v>
      </c>
      <c r="C384" s="5" t="s">
        <v>495</v>
      </c>
      <c r="D384" s="7">
        <v>79</v>
      </c>
      <c r="E384" s="6" t="s">
        <v>887</v>
      </c>
      <c r="F384" s="7">
        <v>195</v>
      </c>
      <c r="G384" s="7">
        <v>87</v>
      </c>
      <c r="H384" s="7" t="s">
        <v>110</v>
      </c>
      <c r="I384" s="7">
        <v>61</v>
      </c>
      <c r="J384" s="7">
        <v>72</v>
      </c>
      <c r="K384" s="7">
        <v>72</v>
      </c>
      <c r="L384" s="7">
        <v>69</v>
      </c>
      <c r="M384" s="7">
        <v>67</v>
      </c>
      <c r="N384" s="7">
        <v>54</v>
      </c>
      <c r="O384" s="7">
        <v>58</v>
      </c>
      <c r="P384" s="7">
        <v>61</v>
      </c>
      <c r="Q384" s="7">
        <v>77</v>
      </c>
      <c r="R384" s="7">
        <v>76</v>
      </c>
      <c r="S384" s="7">
        <v>80</v>
      </c>
      <c r="T384" s="7">
        <v>75</v>
      </c>
      <c r="U384" s="7">
        <v>72</v>
      </c>
      <c r="V384" s="7">
        <v>69</v>
      </c>
      <c r="W384" s="7">
        <v>82</v>
      </c>
      <c r="X384" s="7">
        <v>78</v>
      </c>
      <c r="Y384" s="7">
        <v>50</v>
      </c>
      <c r="Z384" s="7">
        <v>50</v>
      </c>
      <c r="AA384" s="7">
        <v>70</v>
      </c>
      <c r="AB384" s="7">
        <v>77</v>
      </c>
      <c r="AC384" s="7">
        <v>5</v>
      </c>
      <c r="AD384" s="7">
        <v>3</v>
      </c>
      <c r="AE384" s="7">
        <v>6</v>
      </c>
      <c r="AF384" s="7">
        <v>5</v>
      </c>
    </row>
    <row r="385" spans="1:33">
      <c r="A385" s="4" t="s">
        <v>510</v>
      </c>
      <c r="B385" s="4">
        <f t="shared" si="5"/>
        <v>16</v>
      </c>
      <c r="C385" s="5" t="s">
        <v>495</v>
      </c>
      <c r="D385" s="7">
        <v>82</v>
      </c>
      <c r="E385" s="6" t="s">
        <v>887</v>
      </c>
      <c r="F385" s="7">
        <v>183</v>
      </c>
      <c r="G385" s="7">
        <v>77</v>
      </c>
      <c r="H385" s="7" t="s">
        <v>114</v>
      </c>
      <c r="I385" s="7">
        <v>75</v>
      </c>
      <c r="J385" s="7">
        <v>77</v>
      </c>
      <c r="K385" s="7">
        <v>78</v>
      </c>
      <c r="L385" s="7">
        <v>74</v>
      </c>
      <c r="M385" s="7">
        <v>82</v>
      </c>
      <c r="N385" s="7">
        <v>69</v>
      </c>
      <c r="O385" s="7">
        <v>80</v>
      </c>
      <c r="P385" s="7">
        <v>80</v>
      </c>
      <c r="Q385" s="7">
        <v>71</v>
      </c>
      <c r="R385" s="7">
        <v>71</v>
      </c>
      <c r="S385" s="7">
        <v>64</v>
      </c>
      <c r="T385" s="7">
        <v>87</v>
      </c>
      <c r="U385" s="7">
        <v>84</v>
      </c>
      <c r="V385" s="7">
        <v>77</v>
      </c>
      <c r="W385" s="7">
        <v>79</v>
      </c>
      <c r="X385" s="7">
        <v>79</v>
      </c>
      <c r="Y385" s="7">
        <v>50</v>
      </c>
      <c r="Z385" s="7">
        <v>50</v>
      </c>
      <c r="AA385" s="7">
        <v>76</v>
      </c>
      <c r="AB385" s="7">
        <v>84</v>
      </c>
      <c r="AC385" s="7">
        <v>6</v>
      </c>
      <c r="AD385" s="7">
        <v>3</v>
      </c>
      <c r="AE385" s="7">
        <v>4</v>
      </c>
      <c r="AF385" s="7">
        <v>4</v>
      </c>
    </row>
    <row r="386" spans="1:33">
      <c r="A386" s="4" t="s">
        <v>511</v>
      </c>
      <c r="B386" s="4">
        <f t="shared" si="5"/>
        <v>17</v>
      </c>
      <c r="C386" s="5" t="s">
        <v>495</v>
      </c>
      <c r="D386" s="7">
        <v>84</v>
      </c>
      <c r="E386" s="6" t="s">
        <v>883</v>
      </c>
      <c r="F386" s="7">
        <v>179</v>
      </c>
      <c r="G386" s="7">
        <v>73</v>
      </c>
      <c r="H386" s="7" t="s">
        <v>110</v>
      </c>
      <c r="I386" s="7">
        <v>75</v>
      </c>
      <c r="J386" s="7">
        <v>83</v>
      </c>
      <c r="K386" s="7">
        <v>81</v>
      </c>
      <c r="L386" s="7">
        <v>83</v>
      </c>
      <c r="M386" s="7">
        <v>81</v>
      </c>
      <c r="N386" s="7">
        <v>73</v>
      </c>
      <c r="O386" s="7">
        <v>80</v>
      </c>
      <c r="P386" s="7">
        <v>82</v>
      </c>
      <c r="Q386" s="7">
        <v>70</v>
      </c>
      <c r="R386" s="7">
        <v>70</v>
      </c>
      <c r="S386" s="7">
        <v>59</v>
      </c>
      <c r="T386" s="7">
        <v>82</v>
      </c>
      <c r="U386" s="7">
        <v>76</v>
      </c>
      <c r="V386" s="7">
        <v>77</v>
      </c>
      <c r="W386" s="7">
        <v>77</v>
      </c>
      <c r="X386" s="7">
        <v>74</v>
      </c>
      <c r="Y386" s="7">
        <v>50</v>
      </c>
      <c r="Z386" s="7">
        <v>50</v>
      </c>
      <c r="AA386" s="7">
        <v>72</v>
      </c>
      <c r="AB386" s="7">
        <v>83</v>
      </c>
      <c r="AC386" s="7">
        <v>6</v>
      </c>
      <c r="AD386" s="7">
        <v>2</v>
      </c>
      <c r="AE386" s="7">
        <v>6</v>
      </c>
      <c r="AF386" s="7">
        <v>6</v>
      </c>
    </row>
    <row r="387" spans="1:33">
      <c r="A387" s="4" t="s">
        <v>512</v>
      </c>
      <c r="B387" s="4">
        <f t="shared" si="5"/>
        <v>18</v>
      </c>
      <c r="C387" s="5" t="s">
        <v>495</v>
      </c>
      <c r="D387" s="7">
        <v>78</v>
      </c>
      <c r="E387" s="6" t="s">
        <v>883</v>
      </c>
      <c r="F387" s="7">
        <v>183</v>
      </c>
      <c r="G387" s="7">
        <v>70</v>
      </c>
      <c r="H387" s="7" t="s">
        <v>110</v>
      </c>
      <c r="I387" s="7">
        <v>71</v>
      </c>
      <c r="J387" s="7">
        <v>76</v>
      </c>
      <c r="K387" s="7">
        <v>76</v>
      </c>
      <c r="L387" s="7">
        <v>75</v>
      </c>
      <c r="M387" s="7">
        <v>75</v>
      </c>
      <c r="N387" s="7">
        <v>63</v>
      </c>
      <c r="O387" s="7">
        <v>75</v>
      </c>
      <c r="P387" s="7">
        <v>72</v>
      </c>
      <c r="Q387" s="7">
        <v>73</v>
      </c>
      <c r="R387" s="7">
        <v>74</v>
      </c>
      <c r="S387" s="7">
        <v>61</v>
      </c>
      <c r="T387" s="7">
        <v>76</v>
      </c>
      <c r="U387" s="7">
        <v>78</v>
      </c>
      <c r="V387" s="7">
        <v>77</v>
      </c>
      <c r="W387" s="7">
        <v>78</v>
      </c>
      <c r="X387" s="7">
        <v>72</v>
      </c>
      <c r="Y387" s="7">
        <v>50</v>
      </c>
      <c r="Z387" s="7">
        <v>50</v>
      </c>
      <c r="AA387" s="7">
        <v>75</v>
      </c>
      <c r="AB387" s="7">
        <v>85</v>
      </c>
      <c r="AC387" s="7">
        <v>6</v>
      </c>
      <c r="AD387" s="7">
        <v>2</v>
      </c>
      <c r="AE387" s="7">
        <v>5</v>
      </c>
      <c r="AF387" s="7">
        <v>5</v>
      </c>
    </row>
    <row r="388" spans="1:33">
      <c r="A388" s="4" t="s">
        <v>513</v>
      </c>
      <c r="B388" s="4">
        <f t="shared" ref="B388:B451" si="6">IF(C388=C387,B387+1,1)</f>
        <v>19</v>
      </c>
      <c r="C388" s="5" t="s">
        <v>495</v>
      </c>
      <c r="D388" s="7">
        <v>83</v>
      </c>
      <c r="E388" s="6" t="s">
        <v>883</v>
      </c>
      <c r="F388" s="7">
        <v>178</v>
      </c>
      <c r="G388" s="7">
        <v>68</v>
      </c>
      <c r="H388" s="7" t="s">
        <v>110</v>
      </c>
      <c r="I388" s="7">
        <v>75</v>
      </c>
      <c r="J388" s="7">
        <v>82</v>
      </c>
      <c r="K388" s="7">
        <v>85</v>
      </c>
      <c r="L388" s="7">
        <v>76</v>
      </c>
      <c r="M388" s="7">
        <v>82</v>
      </c>
      <c r="N388" s="7">
        <v>73</v>
      </c>
      <c r="O388" s="7">
        <v>75</v>
      </c>
      <c r="P388" s="7">
        <v>80</v>
      </c>
      <c r="Q388" s="7">
        <v>68</v>
      </c>
      <c r="R388" s="7">
        <v>56</v>
      </c>
      <c r="S388" s="7">
        <v>53</v>
      </c>
      <c r="T388" s="7">
        <v>79</v>
      </c>
      <c r="U388" s="7">
        <v>81</v>
      </c>
      <c r="V388" s="7">
        <v>82</v>
      </c>
      <c r="W388" s="7">
        <v>75</v>
      </c>
      <c r="X388" s="7">
        <v>75</v>
      </c>
      <c r="Y388" s="7">
        <v>50</v>
      </c>
      <c r="Z388" s="7">
        <v>50</v>
      </c>
      <c r="AA388" s="7">
        <v>69</v>
      </c>
      <c r="AB388" s="7">
        <v>78</v>
      </c>
      <c r="AC388" s="7">
        <v>4</v>
      </c>
      <c r="AD388" s="7">
        <v>1</v>
      </c>
      <c r="AE388" s="7">
        <v>4</v>
      </c>
      <c r="AF388" s="7">
        <v>4</v>
      </c>
    </row>
    <row r="389" spans="1:33">
      <c r="A389" s="4" t="s">
        <v>514</v>
      </c>
      <c r="B389" s="4">
        <f t="shared" si="6"/>
        <v>20</v>
      </c>
      <c r="C389" s="5" t="s">
        <v>495</v>
      </c>
      <c r="D389" s="7">
        <v>77</v>
      </c>
      <c r="E389" s="6" t="s">
        <v>883</v>
      </c>
      <c r="F389" s="7">
        <v>183</v>
      </c>
      <c r="G389" s="7">
        <v>70</v>
      </c>
      <c r="H389" s="7" t="s">
        <v>114</v>
      </c>
      <c r="I389" s="7">
        <v>73</v>
      </c>
      <c r="J389" s="7">
        <v>80</v>
      </c>
      <c r="K389" s="7">
        <v>78</v>
      </c>
      <c r="L389" s="7">
        <v>77</v>
      </c>
      <c r="M389" s="7">
        <v>79</v>
      </c>
      <c r="N389" s="7">
        <v>67</v>
      </c>
      <c r="O389" s="7">
        <v>75</v>
      </c>
      <c r="P389" s="7">
        <v>78</v>
      </c>
      <c r="Q389" s="7">
        <v>69</v>
      </c>
      <c r="R389" s="7">
        <v>58</v>
      </c>
      <c r="S389" s="7">
        <v>55</v>
      </c>
      <c r="T389" s="7">
        <v>81</v>
      </c>
      <c r="U389" s="7">
        <v>77</v>
      </c>
      <c r="V389" s="7">
        <v>76</v>
      </c>
      <c r="W389" s="7">
        <v>78</v>
      </c>
      <c r="X389" s="7">
        <v>75</v>
      </c>
      <c r="Y389" s="7">
        <v>50</v>
      </c>
      <c r="Z389" s="7">
        <v>50</v>
      </c>
      <c r="AA389" s="7">
        <v>72</v>
      </c>
      <c r="AB389" s="7">
        <v>80</v>
      </c>
      <c r="AC389" s="7">
        <v>5</v>
      </c>
      <c r="AD389" s="7">
        <v>3</v>
      </c>
      <c r="AE389" s="7">
        <v>4</v>
      </c>
      <c r="AF389" s="7">
        <v>4</v>
      </c>
    </row>
    <row r="390" spans="1:33">
      <c r="A390" s="4" t="s">
        <v>515</v>
      </c>
      <c r="B390" s="4">
        <f t="shared" si="6"/>
        <v>21</v>
      </c>
      <c r="C390" s="5" t="s">
        <v>495</v>
      </c>
      <c r="D390" s="7">
        <v>77</v>
      </c>
      <c r="E390" s="6" t="s">
        <v>885</v>
      </c>
      <c r="F390" s="7">
        <v>183</v>
      </c>
      <c r="G390" s="7">
        <v>75</v>
      </c>
      <c r="H390" s="7" t="s">
        <v>110</v>
      </c>
      <c r="I390" s="7">
        <v>75</v>
      </c>
      <c r="J390" s="7">
        <v>81</v>
      </c>
      <c r="K390" s="7">
        <v>80</v>
      </c>
      <c r="L390" s="7">
        <v>73</v>
      </c>
      <c r="M390" s="7">
        <v>73</v>
      </c>
      <c r="N390" s="7">
        <v>72</v>
      </c>
      <c r="O390" s="7">
        <v>66</v>
      </c>
      <c r="P390" s="7">
        <v>72</v>
      </c>
      <c r="Q390" s="7">
        <v>73</v>
      </c>
      <c r="R390" s="7">
        <v>55</v>
      </c>
      <c r="S390" s="7">
        <v>47</v>
      </c>
      <c r="T390" s="7">
        <v>75</v>
      </c>
      <c r="U390" s="7">
        <v>80</v>
      </c>
      <c r="V390" s="7">
        <v>77</v>
      </c>
      <c r="W390" s="7">
        <v>78</v>
      </c>
      <c r="X390" s="7">
        <v>76</v>
      </c>
      <c r="Y390" s="7">
        <v>50</v>
      </c>
      <c r="Z390" s="7">
        <v>50</v>
      </c>
      <c r="AA390" s="7">
        <v>72</v>
      </c>
      <c r="AB390" s="7">
        <v>82</v>
      </c>
      <c r="AC390" s="7">
        <v>5</v>
      </c>
      <c r="AD390" s="7">
        <v>3</v>
      </c>
      <c r="AE390" s="7">
        <v>5</v>
      </c>
      <c r="AF390" s="7">
        <v>5</v>
      </c>
    </row>
    <row r="391" spans="1:33">
      <c r="A391" s="4" t="s">
        <v>516</v>
      </c>
      <c r="B391" s="4">
        <f t="shared" si="6"/>
        <v>22</v>
      </c>
      <c r="C391" s="5" t="s">
        <v>495</v>
      </c>
      <c r="D391" s="7">
        <v>77</v>
      </c>
      <c r="E391" s="6" t="s">
        <v>885</v>
      </c>
      <c r="F391" s="7">
        <v>185</v>
      </c>
      <c r="G391" s="7">
        <v>83</v>
      </c>
      <c r="H391" s="7" t="s">
        <v>114</v>
      </c>
      <c r="I391" s="7">
        <v>77</v>
      </c>
      <c r="J391" s="7">
        <v>76</v>
      </c>
      <c r="K391" s="7">
        <v>75</v>
      </c>
      <c r="L391" s="7">
        <v>68</v>
      </c>
      <c r="M391" s="7">
        <v>67</v>
      </c>
      <c r="N391" s="7">
        <v>74</v>
      </c>
      <c r="O391" s="7">
        <v>65</v>
      </c>
      <c r="P391" s="7">
        <v>72</v>
      </c>
      <c r="Q391" s="7">
        <v>73</v>
      </c>
      <c r="R391" s="7">
        <v>52</v>
      </c>
      <c r="S391" s="7">
        <v>48</v>
      </c>
      <c r="T391" s="7">
        <v>83</v>
      </c>
      <c r="U391" s="7">
        <v>77</v>
      </c>
      <c r="V391" s="7">
        <v>73</v>
      </c>
      <c r="W391" s="7">
        <v>83</v>
      </c>
      <c r="X391" s="7">
        <v>76</v>
      </c>
      <c r="Y391" s="7">
        <v>50</v>
      </c>
      <c r="Z391" s="7">
        <v>50</v>
      </c>
      <c r="AA391" s="7">
        <v>68</v>
      </c>
      <c r="AB391" s="7">
        <v>78</v>
      </c>
      <c r="AC391" s="7">
        <v>5</v>
      </c>
      <c r="AD391" s="7">
        <v>3</v>
      </c>
      <c r="AE391" s="7">
        <v>4</v>
      </c>
      <c r="AF391" s="7">
        <v>4</v>
      </c>
    </row>
    <row r="392" spans="1:33" ht="14.25">
      <c r="A392" s="4" t="s">
        <v>517</v>
      </c>
      <c r="B392" s="4">
        <f t="shared" si="6"/>
        <v>23</v>
      </c>
      <c r="C392" s="5" t="s">
        <v>495</v>
      </c>
      <c r="D392" s="7">
        <v>73</v>
      </c>
      <c r="E392" s="6" t="s">
        <v>885</v>
      </c>
      <c r="F392" s="7">
        <v>175</v>
      </c>
      <c r="G392" s="7">
        <v>68</v>
      </c>
      <c r="H392" s="7" t="s">
        <v>110</v>
      </c>
      <c r="I392" s="7">
        <v>74</v>
      </c>
      <c r="J392" s="7">
        <v>77</v>
      </c>
      <c r="K392" s="7">
        <v>80</v>
      </c>
      <c r="L392" s="7">
        <v>71</v>
      </c>
      <c r="M392" s="7">
        <v>68</v>
      </c>
      <c r="N392" s="7">
        <v>67</v>
      </c>
      <c r="O392" s="7">
        <v>68</v>
      </c>
      <c r="P392" s="7">
        <v>75</v>
      </c>
      <c r="Q392" s="7">
        <v>67</v>
      </c>
      <c r="R392" s="7">
        <v>53</v>
      </c>
      <c r="S392" s="7">
        <v>43</v>
      </c>
      <c r="T392" s="7">
        <v>77</v>
      </c>
      <c r="U392" s="7">
        <v>79</v>
      </c>
      <c r="V392" s="7">
        <v>83</v>
      </c>
      <c r="W392" s="7">
        <v>73</v>
      </c>
      <c r="X392" s="7">
        <v>73</v>
      </c>
      <c r="Y392" s="7">
        <v>50</v>
      </c>
      <c r="Z392" s="7">
        <v>50</v>
      </c>
      <c r="AA392" s="7">
        <v>70</v>
      </c>
      <c r="AB392" s="7">
        <v>80</v>
      </c>
      <c r="AC392" s="7">
        <v>4</v>
      </c>
      <c r="AD392" s="7">
        <v>2</v>
      </c>
      <c r="AE392" s="7">
        <v>4</v>
      </c>
      <c r="AF392" s="7">
        <v>4</v>
      </c>
    </row>
    <row r="393" spans="1:33">
      <c r="A393" s="4" t="s">
        <v>518</v>
      </c>
      <c r="B393" s="4">
        <f t="shared" si="6"/>
        <v>1</v>
      </c>
      <c r="C393" s="5" t="s">
        <v>519</v>
      </c>
      <c r="D393" s="7">
        <v>76</v>
      </c>
      <c r="E393" s="6" t="s">
        <v>886</v>
      </c>
      <c r="F393" s="7">
        <v>193</v>
      </c>
      <c r="G393" s="7">
        <v>76</v>
      </c>
      <c r="H393" s="7" t="s">
        <v>110</v>
      </c>
      <c r="I393" s="7">
        <v>40</v>
      </c>
      <c r="J393" s="7">
        <v>59</v>
      </c>
      <c r="K393" s="7">
        <v>56</v>
      </c>
      <c r="L393" s="7">
        <v>58</v>
      </c>
      <c r="M393" s="7">
        <v>63</v>
      </c>
      <c r="N393" s="7">
        <v>43</v>
      </c>
      <c r="O393" s="7">
        <v>48</v>
      </c>
      <c r="P393" s="7">
        <v>42</v>
      </c>
      <c r="Q393" s="7">
        <v>44</v>
      </c>
      <c r="R393" s="7">
        <v>42</v>
      </c>
      <c r="S393" s="7">
        <v>43</v>
      </c>
      <c r="T393" s="7">
        <v>79</v>
      </c>
      <c r="U393" s="7">
        <v>76</v>
      </c>
      <c r="V393" s="7">
        <v>75</v>
      </c>
      <c r="W393" s="7">
        <v>80</v>
      </c>
      <c r="X393" s="7">
        <v>81</v>
      </c>
      <c r="Y393" s="7">
        <v>83</v>
      </c>
      <c r="Z393" s="7">
        <v>74</v>
      </c>
      <c r="AA393" s="7">
        <v>69</v>
      </c>
      <c r="AB393" s="7">
        <v>61</v>
      </c>
      <c r="AC393" s="7">
        <v>4</v>
      </c>
      <c r="AD393" s="7">
        <v>3</v>
      </c>
      <c r="AE393" s="7">
        <v>3</v>
      </c>
      <c r="AF393" s="7">
        <v>3</v>
      </c>
    </row>
    <row r="394" spans="1:33">
      <c r="A394" s="4" t="s">
        <v>520</v>
      </c>
      <c r="B394" s="4">
        <f t="shared" si="6"/>
        <v>2</v>
      </c>
      <c r="C394" s="5" t="s">
        <v>519</v>
      </c>
      <c r="D394" s="7">
        <v>75</v>
      </c>
      <c r="E394" s="6" t="s">
        <v>887</v>
      </c>
      <c r="F394" s="7">
        <v>179</v>
      </c>
      <c r="G394" s="7">
        <v>75</v>
      </c>
      <c r="H394" s="7" t="s">
        <v>110</v>
      </c>
      <c r="I394" s="7">
        <v>58</v>
      </c>
      <c r="J394" s="7">
        <v>73</v>
      </c>
      <c r="K394" s="7">
        <v>70</v>
      </c>
      <c r="L394" s="7">
        <v>72</v>
      </c>
      <c r="M394" s="7">
        <v>73</v>
      </c>
      <c r="N394" s="7">
        <v>56</v>
      </c>
      <c r="O394" s="7">
        <v>52</v>
      </c>
      <c r="P394" s="7">
        <v>51</v>
      </c>
      <c r="Q394" s="7">
        <v>71</v>
      </c>
      <c r="R394" s="7">
        <v>74</v>
      </c>
      <c r="S394" s="7">
        <v>72</v>
      </c>
      <c r="T394" s="7">
        <v>70</v>
      </c>
      <c r="U394" s="7">
        <v>76</v>
      </c>
      <c r="V394" s="7">
        <v>75</v>
      </c>
      <c r="W394" s="7">
        <v>76</v>
      </c>
      <c r="X394" s="7">
        <v>80</v>
      </c>
      <c r="Y394" s="7">
        <v>50</v>
      </c>
      <c r="Z394" s="7">
        <v>50</v>
      </c>
      <c r="AA394" s="7">
        <v>69</v>
      </c>
      <c r="AB394" s="7">
        <v>73</v>
      </c>
      <c r="AC394" s="7">
        <v>5</v>
      </c>
      <c r="AD394" s="7">
        <v>3</v>
      </c>
      <c r="AE394" s="7">
        <v>5</v>
      </c>
      <c r="AF394" s="7">
        <v>5</v>
      </c>
    </row>
    <row r="395" spans="1:33">
      <c r="A395" s="4" t="s">
        <v>521</v>
      </c>
      <c r="B395" s="4">
        <f t="shared" si="6"/>
        <v>3</v>
      </c>
      <c r="C395" s="5" t="s">
        <v>519</v>
      </c>
      <c r="D395" s="7">
        <v>78</v>
      </c>
      <c r="E395" s="6" t="s">
        <v>887</v>
      </c>
      <c r="F395" s="7">
        <v>180</v>
      </c>
      <c r="G395" s="7">
        <v>65</v>
      </c>
      <c r="H395" s="7" t="s">
        <v>114</v>
      </c>
      <c r="I395" s="7">
        <v>61</v>
      </c>
      <c r="J395" s="7">
        <v>73</v>
      </c>
      <c r="K395" s="7">
        <v>73</v>
      </c>
      <c r="L395" s="7">
        <v>74</v>
      </c>
      <c r="M395" s="7">
        <v>77</v>
      </c>
      <c r="N395" s="7">
        <v>61</v>
      </c>
      <c r="O395" s="7">
        <v>65</v>
      </c>
      <c r="P395" s="7">
        <v>64</v>
      </c>
      <c r="Q395" s="7">
        <v>77</v>
      </c>
      <c r="R395" s="7">
        <v>76</v>
      </c>
      <c r="S395" s="7">
        <v>79</v>
      </c>
      <c r="T395" s="7">
        <v>80</v>
      </c>
      <c r="U395" s="7">
        <v>77</v>
      </c>
      <c r="V395" s="7">
        <v>71</v>
      </c>
      <c r="W395" s="7">
        <v>81</v>
      </c>
      <c r="X395" s="7">
        <v>72</v>
      </c>
      <c r="Y395" s="7">
        <v>50</v>
      </c>
      <c r="Z395" s="7">
        <v>50</v>
      </c>
      <c r="AA395" s="7">
        <v>75</v>
      </c>
      <c r="AB395" s="7">
        <v>77</v>
      </c>
      <c r="AC395" s="7">
        <v>5</v>
      </c>
      <c r="AD395" s="7">
        <v>3</v>
      </c>
      <c r="AE395" s="7">
        <v>4</v>
      </c>
      <c r="AF395" s="7">
        <v>4</v>
      </c>
    </row>
    <row r="396" spans="1:33">
      <c r="A396" s="4" t="s">
        <v>522</v>
      </c>
      <c r="B396" s="4">
        <f t="shared" si="6"/>
        <v>4</v>
      </c>
      <c r="C396" s="5" t="s">
        <v>519</v>
      </c>
      <c r="D396" s="7">
        <v>74</v>
      </c>
      <c r="E396" s="6" t="s">
        <v>887</v>
      </c>
      <c r="F396" s="7">
        <v>174</v>
      </c>
      <c r="G396" s="7">
        <v>72</v>
      </c>
      <c r="H396" s="7" t="s">
        <v>110</v>
      </c>
      <c r="I396" s="7">
        <v>66</v>
      </c>
      <c r="J396" s="7">
        <v>71</v>
      </c>
      <c r="K396" s="7">
        <v>72</v>
      </c>
      <c r="L396" s="7">
        <v>66</v>
      </c>
      <c r="M396" s="7">
        <v>65</v>
      </c>
      <c r="N396" s="7">
        <v>58</v>
      </c>
      <c r="O396" s="7">
        <v>52</v>
      </c>
      <c r="P396" s="7">
        <v>57</v>
      </c>
      <c r="Q396" s="7">
        <v>66</v>
      </c>
      <c r="R396" s="7">
        <v>63</v>
      </c>
      <c r="S396" s="7">
        <v>60</v>
      </c>
      <c r="T396" s="7">
        <v>75</v>
      </c>
      <c r="U396" s="7">
        <v>83</v>
      </c>
      <c r="V396" s="7">
        <v>76</v>
      </c>
      <c r="W396" s="7">
        <v>75</v>
      </c>
      <c r="X396" s="7">
        <v>79</v>
      </c>
      <c r="Y396" s="7">
        <v>50</v>
      </c>
      <c r="Z396" s="7">
        <v>50</v>
      </c>
      <c r="AA396" s="7">
        <v>63</v>
      </c>
      <c r="AB396" s="7">
        <v>76</v>
      </c>
      <c r="AC396" s="7">
        <v>4</v>
      </c>
      <c r="AD396" s="7">
        <v>3</v>
      </c>
      <c r="AE396" s="7">
        <v>4</v>
      </c>
      <c r="AF396" s="7">
        <v>4</v>
      </c>
    </row>
    <row r="397" spans="1:33">
      <c r="A397" s="4" t="s">
        <v>523</v>
      </c>
      <c r="B397" s="4">
        <f t="shared" si="6"/>
        <v>5</v>
      </c>
      <c r="C397" s="5" t="s">
        <v>519</v>
      </c>
      <c r="D397" s="7">
        <v>80</v>
      </c>
      <c r="E397" s="6" t="s">
        <v>883</v>
      </c>
      <c r="F397" s="7">
        <v>180</v>
      </c>
      <c r="G397" s="7">
        <v>80</v>
      </c>
      <c r="H397" s="7" t="s">
        <v>114</v>
      </c>
      <c r="I397" s="7">
        <v>71</v>
      </c>
      <c r="J397" s="7">
        <v>82</v>
      </c>
      <c r="K397" s="7">
        <v>82</v>
      </c>
      <c r="L397" s="7">
        <v>80</v>
      </c>
      <c r="M397" s="7">
        <v>76</v>
      </c>
      <c r="N397" s="7">
        <v>70</v>
      </c>
      <c r="O397" s="7">
        <v>73</v>
      </c>
      <c r="P397" s="7">
        <v>76</v>
      </c>
      <c r="Q397" s="7">
        <v>66</v>
      </c>
      <c r="R397" s="7">
        <v>57</v>
      </c>
      <c r="S397" s="7">
        <v>52</v>
      </c>
      <c r="T397" s="7">
        <v>77</v>
      </c>
      <c r="U397" s="7">
        <v>81</v>
      </c>
      <c r="V397" s="7">
        <v>76</v>
      </c>
      <c r="W397" s="7">
        <v>72</v>
      </c>
      <c r="X397" s="7">
        <v>73</v>
      </c>
      <c r="Y397" s="7">
        <v>50</v>
      </c>
      <c r="Z397" s="7">
        <v>50</v>
      </c>
      <c r="AA397" s="7">
        <v>68</v>
      </c>
      <c r="AB397" s="7">
        <v>76</v>
      </c>
      <c r="AC397" s="7">
        <v>4</v>
      </c>
      <c r="AD397" s="7">
        <v>3</v>
      </c>
      <c r="AE397" s="7">
        <v>4</v>
      </c>
      <c r="AF397" s="7">
        <v>4</v>
      </c>
    </row>
    <row r="398" spans="1:33">
      <c r="A398" s="4" t="s">
        <v>524</v>
      </c>
      <c r="B398" s="4">
        <f t="shared" si="6"/>
        <v>6</v>
      </c>
      <c r="C398" s="5" t="s">
        <v>519</v>
      </c>
      <c r="D398" s="7">
        <v>78</v>
      </c>
      <c r="E398" s="6" t="s">
        <v>883</v>
      </c>
      <c r="F398" s="7">
        <v>179</v>
      </c>
      <c r="G398" s="7">
        <v>86</v>
      </c>
      <c r="H398" s="7" t="s">
        <v>110</v>
      </c>
      <c r="I398" s="7">
        <v>67</v>
      </c>
      <c r="J398" s="7">
        <v>76</v>
      </c>
      <c r="K398" s="7">
        <v>70</v>
      </c>
      <c r="L398" s="7">
        <v>73</v>
      </c>
      <c r="M398" s="7">
        <v>72</v>
      </c>
      <c r="N398" s="7">
        <v>60</v>
      </c>
      <c r="O398" s="7">
        <v>63</v>
      </c>
      <c r="P398" s="7">
        <v>55</v>
      </c>
      <c r="Q398" s="7">
        <v>80</v>
      </c>
      <c r="R398" s="7">
        <v>74</v>
      </c>
      <c r="S398" s="7">
        <v>71</v>
      </c>
      <c r="T398" s="7">
        <v>83</v>
      </c>
      <c r="U398" s="7">
        <v>77</v>
      </c>
      <c r="V398" s="7">
        <v>75</v>
      </c>
      <c r="W398" s="7">
        <v>82</v>
      </c>
      <c r="X398" s="7">
        <v>82</v>
      </c>
      <c r="Y398" s="7">
        <v>50</v>
      </c>
      <c r="Z398" s="7">
        <v>50</v>
      </c>
      <c r="AA398" s="7">
        <v>72</v>
      </c>
      <c r="AB398" s="7">
        <v>82</v>
      </c>
      <c r="AC398" s="7">
        <v>5</v>
      </c>
      <c r="AD398" s="7">
        <v>3</v>
      </c>
      <c r="AE398" s="7">
        <v>5</v>
      </c>
      <c r="AF398" s="7">
        <v>5</v>
      </c>
      <c r="AG398"/>
    </row>
    <row r="399" spans="1:33">
      <c r="A399" s="4" t="s">
        <v>525</v>
      </c>
      <c r="B399" s="4">
        <f t="shared" si="6"/>
        <v>7</v>
      </c>
      <c r="C399" s="5" t="s">
        <v>519</v>
      </c>
      <c r="D399" s="7">
        <v>82</v>
      </c>
      <c r="E399" s="6" t="s">
        <v>883</v>
      </c>
      <c r="F399" s="7">
        <v>183</v>
      </c>
      <c r="G399" s="7">
        <v>75</v>
      </c>
      <c r="H399" s="7" t="s">
        <v>110</v>
      </c>
      <c r="I399" s="7">
        <v>74</v>
      </c>
      <c r="J399" s="7">
        <v>79</v>
      </c>
      <c r="K399" s="7">
        <v>78</v>
      </c>
      <c r="L399" s="7">
        <v>81</v>
      </c>
      <c r="M399" s="7">
        <v>82</v>
      </c>
      <c r="N399" s="7">
        <v>67</v>
      </c>
      <c r="O399" s="7">
        <v>76</v>
      </c>
      <c r="P399" s="7">
        <v>77</v>
      </c>
      <c r="Q399" s="7">
        <v>70</v>
      </c>
      <c r="R399" s="7">
        <v>74</v>
      </c>
      <c r="S399" s="7">
        <v>58</v>
      </c>
      <c r="T399" s="7">
        <v>80</v>
      </c>
      <c r="U399" s="7">
        <v>76</v>
      </c>
      <c r="V399" s="7">
        <v>76</v>
      </c>
      <c r="W399" s="7">
        <v>73</v>
      </c>
      <c r="X399" s="7">
        <v>77</v>
      </c>
      <c r="Y399" s="7">
        <v>50</v>
      </c>
      <c r="Z399" s="7">
        <v>50</v>
      </c>
      <c r="AA399" s="7">
        <v>75</v>
      </c>
      <c r="AB399" s="7">
        <v>84</v>
      </c>
      <c r="AC399" s="7">
        <v>6</v>
      </c>
      <c r="AD399" s="7">
        <v>3</v>
      </c>
      <c r="AE399" s="7">
        <v>5</v>
      </c>
      <c r="AF399" s="7">
        <v>5</v>
      </c>
    </row>
    <row r="400" spans="1:33">
      <c r="A400" s="4" t="s">
        <v>526</v>
      </c>
      <c r="B400" s="4">
        <f t="shared" si="6"/>
        <v>8</v>
      </c>
      <c r="C400" s="5" t="s">
        <v>519</v>
      </c>
      <c r="D400" s="7">
        <v>88</v>
      </c>
      <c r="E400" s="6" t="s">
        <v>883</v>
      </c>
      <c r="F400" s="7">
        <v>181</v>
      </c>
      <c r="G400" s="7">
        <v>78</v>
      </c>
      <c r="H400" s="7" t="s">
        <v>110</v>
      </c>
      <c r="I400" s="7">
        <v>78</v>
      </c>
      <c r="J400" s="7">
        <v>81</v>
      </c>
      <c r="K400" s="7">
        <v>85</v>
      </c>
      <c r="L400" s="7">
        <v>77</v>
      </c>
      <c r="M400" s="7">
        <v>82</v>
      </c>
      <c r="N400" s="7">
        <v>72</v>
      </c>
      <c r="O400" s="7">
        <v>68</v>
      </c>
      <c r="P400" s="7">
        <v>77</v>
      </c>
      <c r="Q400" s="7">
        <v>68</v>
      </c>
      <c r="R400" s="7">
        <v>60</v>
      </c>
      <c r="S400" s="7">
        <v>60</v>
      </c>
      <c r="T400" s="7">
        <v>84</v>
      </c>
      <c r="U400" s="7">
        <v>92</v>
      </c>
      <c r="V400" s="7">
        <v>86</v>
      </c>
      <c r="W400" s="7">
        <v>78</v>
      </c>
      <c r="X400" s="7">
        <v>74</v>
      </c>
      <c r="Y400" s="7">
        <v>50</v>
      </c>
      <c r="Z400" s="7">
        <v>50</v>
      </c>
      <c r="AA400" s="7">
        <v>70</v>
      </c>
      <c r="AB400" s="7">
        <v>81</v>
      </c>
      <c r="AC400" s="7">
        <v>5</v>
      </c>
      <c r="AD400" s="7">
        <v>3</v>
      </c>
      <c r="AE400" s="7">
        <v>3</v>
      </c>
      <c r="AF400" s="7">
        <v>3</v>
      </c>
    </row>
    <row r="401" spans="1:32">
      <c r="A401" s="4" t="s">
        <v>527</v>
      </c>
      <c r="B401" s="4">
        <f t="shared" si="6"/>
        <v>9</v>
      </c>
      <c r="C401" s="5" t="s">
        <v>519</v>
      </c>
      <c r="D401" s="7">
        <v>81</v>
      </c>
      <c r="E401" s="6" t="s">
        <v>883</v>
      </c>
      <c r="F401" s="7">
        <v>169</v>
      </c>
      <c r="G401" s="7">
        <v>64</v>
      </c>
      <c r="H401" s="7" t="s">
        <v>110</v>
      </c>
      <c r="I401" s="7">
        <v>73</v>
      </c>
      <c r="J401" s="7">
        <v>79</v>
      </c>
      <c r="K401" s="7">
        <v>83</v>
      </c>
      <c r="L401" s="7">
        <v>70</v>
      </c>
      <c r="M401" s="7">
        <v>70</v>
      </c>
      <c r="N401" s="7">
        <v>70</v>
      </c>
      <c r="O401" s="7">
        <v>64</v>
      </c>
      <c r="P401" s="7">
        <v>65</v>
      </c>
      <c r="Q401" s="7">
        <v>66</v>
      </c>
      <c r="R401" s="7">
        <v>54</v>
      </c>
      <c r="S401" s="7">
        <v>44</v>
      </c>
      <c r="T401" s="7">
        <v>76</v>
      </c>
      <c r="U401" s="7">
        <v>86</v>
      </c>
      <c r="V401" s="7">
        <v>85</v>
      </c>
      <c r="W401" s="7">
        <v>73</v>
      </c>
      <c r="X401" s="7">
        <v>80</v>
      </c>
      <c r="Y401" s="7">
        <v>50</v>
      </c>
      <c r="Z401" s="7">
        <v>50</v>
      </c>
      <c r="AA401" s="7">
        <v>64</v>
      </c>
      <c r="AB401" s="7">
        <v>76</v>
      </c>
      <c r="AC401" s="7">
        <v>4</v>
      </c>
      <c r="AD401" s="7">
        <v>3</v>
      </c>
      <c r="AE401" s="7">
        <v>5</v>
      </c>
      <c r="AF401" s="7">
        <v>5</v>
      </c>
    </row>
    <row r="402" spans="1:32">
      <c r="A402" s="4" t="s">
        <v>528</v>
      </c>
      <c r="B402" s="4">
        <f t="shared" si="6"/>
        <v>10</v>
      </c>
      <c r="C402" s="5" t="s">
        <v>519</v>
      </c>
      <c r="D402" s="7">
        <v>81</v>
      </c>
      <c r="E402" s="6" t="s">
        <v>885</v>
      </c>
      <c r="F402" s="7">
        <v>169</v>
      </c>
      <c r="G402" s="7">
        <v>69</v>
      </c>
      <c r="H402" s="7" t="s">
        <v>110</v>
      </c>
      <c r="I402" s="7">
        <v>77</v>
      </c>
      <c r="J402" s="7">
        <v>80</v>
      </c>
      <c r="K402" s="7">
        <v>82</v>
      </c>
      <c r="L402" s="7">
        <v>73</v>
      </c>
      <c r="M402" s="7">
        <v>68</v>
      </c>
      <c r="N402" s="7">
        <v>76</v>
      </c>
      <c r="O402" s="7">
        <v>65</v>
      </c>
      <c r="P402" s="7">
        <v>70</v>
      </c>
      <c r="Q402" s="7">
        <v>75</v>
      </c>
      <c r="R402" s="7">
        <v>50</v>
      </c>
      <c r="S402" s="7">
        <v>44</v>
      </c>
      <c r="T402" s="7">
        <v>75</v>
      </c>
      <c r="U402" s="7">
        <v>84</v>
      </c>
      <c r="V402" s="7">
        <v>86</v>
      </c>
      <c r="W402" s="7">
        <v>77</v>
      </c>
      <c r="X402" s="7">
        <v>82</v>
      </c>
      <c r="Y402" s="7">
        <v>50</v>
      </c>
      <c r="Z402" s="7">
        <v>50</v>
      </c>
      <c r="AA402" s="7">
        <v>68</v>
      </c>
      <c r="AB402" s="7">
        <v>82</v>
      </c>
      <c r="AC402" s="7">
        <v>4</v>
      </c>
      <c r="AD402" s="7">
        <v>2</v>
      </c>
      <c r="AE402" s="7">
        <v>5</v>
      </c>
      <c r="AF402" s="7">
        <v>5</v>
      </c>
    </row>
    <row r="403" spans="1:32">
      <c r="A403" s="4" t="s">
        <v>529</v>
      </c>
      <c r="B403" s="4">
        <f t="shared" si="6"/>
        <v>11</v>
      </c>
      <c r="C403" s="5" t="s">
        <v>519</v>
      </c>
      <c r="D403" s="7">
        <v>83</v>
      </c>
      <c r="E403" s="6" t="s">
        <v>885</v>
      </c>
      <c r="F403" s="7">
        <v>185</v>
      </c>
      <c r="G403" s="7">
        <v>80</v>
      </c>
      <c r="H403" s="7" t="s">
        <v>114</v>
      </c>
      <c r="I403" s="7">
        <v>80</v>
      </c>
      <c r="J403" s="7">
        <v>83</v>
      </c>
      <c r="K403" s="7">
        <v>86</v>
      </c>
      <c r="L403" s="7">
        <v>72</v>
      </c>
      <c r="M403" s="7">
        <v>68</v>
      </c>
      <c r="N403" s="7">
        <v>78</v>
      </c>
      <c r="O403" s="7">
        <v>65</v>
      </c>
      <c r="P403" s="7">
        <v>65</v>
      </c>
      <c r="Q403" s="7">
        <v>71</v>
      </c>
      <c r="R403" s="7">
        <v>51</v>
      </c>
      <c r="S403" s="7">
        <v>49</v>
      </c>
      <c r="T403" s="7">
        <v>83</v>
      </c>
      <c r="U403" s="7">
        <v>84</v>
      </c>
      <c r="V403" s="7">
        <v>77</v>
      </c>
      <c r="W403" s="7">
        <v>86</v>
      </c>
      <c r="X403" s="7">
        <v>75</v>
      </c>
      <c r="Y403" s="7">
        <v>50</v>
      </c>
      <c r="Z403" s="7">
        <v>50</v>
      </c>
      <c r="AA403" s="7">
        <v>70</v>
      </c>
      <c r="AB403" s="7">
        <v>76</v>
      </c>
      <c r="AC403" s="7">
        <v>5</v>
      </c>
      <c r="AD403" s="7">
        <v>3</v>
      </c>
      <c r="AE403" s="7">
        <v>3</v>
      </c>
      <c r="AF403" s="7">
        <v>3</v>
      </c>
    </row>
    <row r="404" spans="1:32">
      <c r="A404" s="4" t="s">
        <v>530</v>
      </c>
      <c r="B404" s="4">
        <f t="shared" si="6"/>
        <v>12</v>
      </c>
      <c r="C404" s="5" t="s">
        <v>519</v>
      </c>
      <c r="D404" s="7">
        <v>79</v>
      </c>
      <c r="E404" s="6" t="s">
        <v>886</v>
      </c>
      <c r="F404" s="7">
        <v>188</v>
      </c>
      <c r="G404" s="7">
        <v>87</v>
      </c>
      <c r="H404" s="7" t="s">
        <v>110</v>
      </c>
      <c r="I404" s="7">
        <v>41</v>
      </c>
      <c r="J404" s="7">
        <v>52</v>
      </c>
      <c r="K404" s="7">
        <v>50</v>
      </c>
      <c r="L404" s="7">
        <v>49</v>
      </c>
      <c r="M404" s="7">
        <v>51</v>
      </c>
      <c r="N404" s="7">
        <v>40</v>
      </c>
      <c r="O404" s="7">
        <v>40</v>
      </c>
      <c r="P404" s="7">
        <v>40</v>
      </c>
      <c r="Q404" s="7">
        <v>43</v>
      </c>
      <c r="R404" s="7">
        <v>41</v>
      </c>
      <c r="S404" s="7">
        <v>45</v>
      </c>
      <c r="T404" s="7">
        <v>76</v>
      </c>
      <c r="U404" s="7">
        <v>74</v>
      </c>
      <c r="V404" s="7">
        <v>70</v>
      </c>
      <c r="W404" s="7">
        <v>81</v>
      </c>
      <c r="X404" s="7">
        <v>83</v>
      </c>
      <c r="Y404" s="7">
        <v>86</v>
      </c>
      <c r="Z404" s="7">
        <v>77</v>
      </c>
      <c r="AA404" s="7">
        <v>64</v>
      </c>
      <c r="AB404" s="7">
        <v>58</v>
      </c>
      <c r="AC404" s="7">
        <v>4</v>
      </c>
      <c r="AD404" s="7">
        <v>3</v>
      </c>
      <c r="AE404" s="7">
        <v>4</v>
      </c>
      <c r="AF404" s="7">
        <v>4</v>
      </c>
    </row>
    <row r="405" spans="1:32">
      <c r="A405" s="4" t="s">
        <v>531</v>
      </c>
      <c r="B405" s="4">
        <f t="shared" si="6"/>
        <v>13</v>
      </c>
      <c r="C405" s="5" t="s">
        <v>519</v>
      </c>
      <c r="D405" s="7">
        <v>72</v>
      </c>
      <c r="E405" s="6" t="s">
        <v>886</v>
      </c>
      <c r="F405" s="7">
        <v>179</v>
      </c>
      <c r="G405" s="7">
        <v>84</v>
      </c>
      <c r="H405" s="7" t="s">
        <v>110</v>
      </c>
      <c r="I405" s="7">
        <v>41</v>
      </c>
      <c r="J405" s="7">
        <v>51</v>
      </c>
      <c r="K405" s="7">
        <v>55</v>
      </c>
      <c r="L405" s="7">
        <v>56</v>
      </c>
      <c r="M405" s="7">
        <v>60</v>
      </c>
      <c r="N405" s="7">
        <v>43</v>
      </c>
      <c r="O405" s="7">
        <v>46</v>
      </c>
      <c r="P405" s="7">
        <v>44</v>
      </c>
      <c r="Q405" s="7">
        <v>49</v>
      </c>
      <c r="R405" s="7">
        <v>42</v>
      </c>
      <c r="S405" s="7">
        <v>42</v>
      </c>
      <c r="T405" s="7">
        <v>78</v>
      </c>
      <c r="U405" s="7">
        <v>70</v>
      </c>
      <c r="V405" s="7">
        <v>68</v>
      </c>
      <c r="W405" s="7">
        <v>79</v>
      </c>
      <c r="X405" s="7">
        <v>77</v>
      </c>
      <c r="Y405" s="7">
        <v>80</v>
      </c>
      <c r="Z405" s="7">
        <v>71</v>
      </c>
      <c r="AA405" s="7">
        <v>66</v>
      </c>
      <c r="AB405" s="7">
        <v>58</v>
      </c>
      <c r="AC405" s="7">
        <v>4</v>
      </c>
      <c r="AD405" s="7">
        <v>3</v>
      </c>
      <c r="AE405" s="7">
        <v>4</v>
      </c>
      <c r="AF405" s="7">
        <v>4</v>
      </c>
    </row>
    <row r="406" spans="1:32">
      <c r="A406" s="4" t="s">
        <v>532</v>
      </c>
      <c r="B406" s="4">
        <f t="shared" si="6"/>
        <v>14</v>
      </c>
      <c r="C406" s="5" t="s">
        <v>519</v>
      </c>
      <c r="D406" s="7">
        <v>73</v>
      </c>
      <c r="E406" s="6" t="s">
        <v>887</v>
      </c>
      <c r="F406" s="7">
        <v>180</v>
      </c>
      <c r="G406" s="7">
        <v>80</v>
      </c>
      <c r="H406" s="7" t="s">
        <v>114</v>
      </c>
      <c r="I406" s="7">
        <v>66</v>
      </c>
      <c r="J406" s="7">
        <v>67</v>
      </c>
      <c r="K406" s="7">
        <v>69</v>
      </c>
      <c r="L406" s="7">
        <v>66</v>
      </c>
      <c r="M406" s="7">
        <v>68</v>
      </c>
      <c r="N406" s="7">
        <v>58</v>
      </c>
      <c r="O406" s="7">
        <v>64</v>
      </c>
      <c r="P406" s="7">
        <v>57</v>
      </c>
      <c r="Q406" s="7">
        <v>67</v>
      </c>
      <c r="R406" s="7">
        <v>64</v>
      </c>
      <c r="S406" s="7">
        <v>65</v>
      </c>
      <c r="T406" s="7">
        <v>73</v>
      </c>
      <c r="U406" s="7">
        <v>75</v>
      </c>
      <c r="V406" s="7">
        <v>77</v>
      </c>
      <c r="W406" s="7">
        <v>67</v>
      </c>
      <c r="X406" s="7">
        <v>75</v>
      </c>
      <c r="Y406" s="7">
        <v>50</v>
      </c>
      <c r="Z406" s="7">
        <v>50</v>
      </c>
      <c r="AA406" s="7">
        <v>60</v>
      </c>
      <c r="AB406" s="7">
        <v>82</v>
      </c>
      <c r="AC406" s="7">
        <v>4</v>
      </c>
      <c r="AD406" s="7">
        <v>3</v>
      </c>
      <c r="AE406" s="7">
        <v>4</v>
      </c>
      <c r="AF406" s="7">
        <v>4</v>
      </c>
    </row>
    <row r="407" spans="1:32">
      <c r="A407" s="4" t="s">
        <v>533</v>
      </c>
      <c r="B407" s="4">
        <f t="shared" si="6"/>
        <v>15</v>
      </c>
      <c r="C407" s="5" t="s">
        <v>519</v>
      </c>
      <c r="D407" s="7">
        <v>78</v>
      </c>
      <c r="E407" s="6" t="s">
        <v>887</v>
      </c>
      <c r="F407" s="7">
        <v>180</v>
      </c>
      <c r="G407" s="7">
        <v>83</v>
      </c>
      <c r="H407" s="7" t="s">
        <v>110</v>
      </c>
      <c r="I407" s="7">
        <v>60</v>
      </c>
      <c r="J407" s="7">
        <v>67</v>
      </c>
      <c r="K407" s="7">
        <v>67</v>
      </c>
      <c r="L407" s="7">
        <v>68</v>
      </c>
      <c r="M407" s="7">
        <v>66</v>
      </c>
      <c r="N407" s="7">
        <v>54</v>
      </c>
      <c r="O407" s="7">
        <v>58</v>
      </c>
      <c r="P407" s="7">
        <v>53</v>
      </c>
      <c r="Q407" s="7">
        <v>74</v>
      </c>
      <c r="R407" s="7">
        <v>72</v>
      </c>
      <c r="S407" s="7">
        <v>79</v>
      </c>
      <c r="T407" s="7">
        <v>72</v>
      </c>
      <c r="U407" s="7">
        <v>76</v>
      </c>
      <c r="V407" s="7">
        <v>73</v>
      </c>
      <c r="W407" s="7">
        <v>82</v>
      </c>
      <c r="X407" s="7">
        <v>78</v>
      </c>
      <c r="Y407" s="7">
        <v>50</v>
      </c>
      <c r="Z407" s="7">
        <v>50</v>
      </c>
      <c r="AA407" s="7">
        <v>65</v>
      </c>
      <c r="AB407" s="7">
        <v>75</v>
      </c>
      <c r="AC407" s="7">
        <v>5</v>
      </c>
      <c r="AD407" s="7">
        <v>3</v>
      </c>
      <c r="AE407" s="7">
        <v>6</v>
      </c>
      <c r="AF407" s="7">
        <v>6</v>
      </c>
    </row>
    <row r="408" spans="1:32">
      <c r="A408" s="4" t="s">
        <v>534</v>
      </c>
      <c r="B408" s="4">
        <f t="shared" si="6"/>
        <v>16</v>
      </c>
      <c r="C408" s="5" t="s">
        <v>519</v>
      </c>
      <c r="D408" s="7">
        <v>76</v>
      </c>
      <c r="E408" s="6" t="s">
        <v>887</v>
      </c>
      <c r="F408" s="7">
        <v>173</v>
      </c>
      <c r="G408" s="7">
        <v>65</v>
      </c>
      <c r="H408" s="7" t="s">
        <v>114</v>
      </c>
      <c r="I408" s="7">
        <v>67</v>
      </c>
      <c r="J408" s="7">
        <v>73</v>
      </c>
      <c r="K408" s="7">
        <v>73</v>
      </c>
      <c r="L408" s="7">
        <v>69</v>
      </c>
      <c r="M408" s="7">
        <v>72</v>
      </c>
      <c r="N408" s="7">
        <v>62</v>
      </c>
      <c r="O408" s="7">
        <v>60</v>
      </c>
      <c r="P408" s="7">
        <v>63</v>
      </c>
      <c r="Q408" s="7">
        <v>67</v>
      </c>
      <c r="R408" s="7">
        <v>65</v>
      </c>
      <c r="S408" s="7">
        <v>59</v>
      </c>
      <c r="T408" s="7">
        <v>75</v>
      </c>
      <c r="U408" s="7">
        <v>82</v>
      </c>
      <c r="V408" s="7">
        <v>77</v>
      </c>
      <c r="W408" s="7">
        <v>73</v>
      </c>
      <c r="X408" s="7">
        <v>80</v>
      </c>
      <c r="Y408" s="7">
        <v>50</v>
      </c>
      <c r="Z408" s="7">
        <v>50</v>
      </c>
      <c r="AA408" s="7">
        <v>65</v>
      </c>
      <c r="AB408" s="7">
        <v>82</v>
      </c>
      <c r="AC408" s="7">
        <v>5</v>
      </c>
      <c r="AD408" s="7">
        <v>3</v>
      </c>
      <c r="AE408" s="7">
        <v>4</v>
      </c>
      <c r="AF408" s="7">
        <v>4</v>
      </c>
    </row>
    <row r="409" spans="1:32">
      <c r="A409" s="4" t="s">
        <v>535</v>
      </c>
      <c r="B409" s="4">
        <f t="shared" si="6"/>
        <v>17</v>
      </c>
      <c r="C409" s="5" t="s">
        <v>519</v>
      </c>
      <c r="D409" s="7">
        <v>78</v>
      </c>
      <c r="E409" s="6" t="s">
        <v>883</v>
      </c>
      <c r="F409" s="7">
        <v>170</v>
      </c>
      <c r="G409" s="7">
        <v>68</v>
      </c>
      <c r="H409" s="7" t="s">
        <v>110</v>
      </c>
      <c r="I409" s="7">
        <v>71</v>
      </c>
      <c r="J409" s="7">
        <v>77</v>
      </c>
      <c r="K409" s="7">
        <v>76</v>
      </c>
      <c r="L409" s="7">
        <v>78</v>
      </c>
      <c r="M409" s="7">
        <v>76</v>
      </c>
      <c r="N409" s="7">
        <v>69</v>
      </c>
      <c r="O409" s="7">
        <v>74</v>
      </c>
      <c r="P409" s="7">
        <v>75</v>
      </c>
      <c r="Q409" s="7">
        <v>66</v>
      </c>
      <c r="R409" s="7">
        <v>70</v>
      </c>
      <c r="S409" s="7">
        <v>64</v>
      </c>
      <c r="T409" s="7">
        <v>78</v>
      </c>
      <c r="U409" s="7">
        <v>75</v>
      </c>
      <c r="V409" s="7">
        <v>73</v>
      </c>
      <c r="W409" s="7">
        <v>74</v>
      </c>
      <c r="X409" s="7">
        <v>71</v>
      </c>
      <c r="Y409" s="7">
        <v>50</v>
      </c>
      <c r="Z409" s="7">
        <v>50</v>
      </c>
      <c r="AA409" s="7">
        <v>72</v>
      </c>
      <c r="AB409" s="7">
        <v>79</v>
      </c>
      <c r="AC409" s="7">
        <v>5</v>
      </c>
      <c r="AD409" s="7">
        <v>3</v>
      </c>
      <c r="AE409" s="7">
        <v>5</v>
      </c>
      <c r="AF409" s="7">
        <v>5</v>
      </c>
    </row>
    <row r="410" spans="1:32">
      <c r="A410" s="4" t="s">
        <v>536</v>
      </c>
      <c r="B410" s="4">
        <f t="shared" si="6"/>
        <v>18</v>
      </c>
      <c r="C410" s="5" t="s">
        <v>519</v>
      </c>
      <c r="D410" s="7">
        <v>74</v>
      </c>
      <c r="E410" s="6" t="s">
        <v>883</v>
      </c>
      <c r="F410" s="7">
        <v>175</v>
      </c>
      <c r="G410" s="7">
        <v>70</v>
      </c>
      <c r="H410" s="7" t="s">
        <v>110</v>
      </c>
      <c r="I410" s="7">
        <v>68</v>
      </c>
      <c r="J410" s="7">
        <v>78</v>
      </c>
      <c r="K410" s="7">
        <v>72</v>
      </c>
      <c r="L410" s="7">
        <v>74</v>
      </c>
      <c r="M410" s="7">
        <v>67</v>
      </c>
      <c r="N410" s="7">
        <v>65</v>
      </c>
      <c r="O410" s="7">
        <v>61</v>
      </c>
      <c r="P410" s="7">
        <v>61</v>
      </c>
      <c r="Q410" s="7">
        <v>72</v>
      </c>
      <c r="R410" s="7">
        <v>65</v>
      </c>
      <c r="S410" s="7">
        <v>62</v>
      </c>
      <c r="T410" s="7">
        <v>75</v>
      </c>
      <c r="U410" s="7">
        <v>75</v>
      </c>
      <c r="V410" s="7">
        <v>80</v>
      </c>
      <c r="W410" s="7">
        <v>73</v>
      </c>
      <c r="X410" s="7">
        <v>77</v>
      </c>
      <c r="Y410" s="7">
        <v>50</v>
      </c>
      <c r="Z410" s="7">
        <v>50</v>
      </c>
      <c r="AA410" s="7">
        <v>71</v>
      </c>
      <c r="AB410" s="7">
        <v>76</v>
      </c>
      <c r="AC410" s="7">
        <v>4</v>
      </c>
      <c r="AD410" s="7">
        <v>3</v>
      </c>
      <c r="AE410" s="7">
        <v>5</v>
      </c>
      <c r="AF410" s="7">
        <v>5</v>
      </c>
    </row>
    <row r="411" spans="1:32">
      <c r="A411" s="4" t="s">
        <v>537</v>
      </c>
      <c r="B411" s="4">
        <f t="shared" si="6"/>
        <v>19</v>
      </c>
      <c r="C411" s="5" t="s">
        <v>519</v>
      </c>
      <c r="D411" s="7">
        <v>78</v>
      </c>
      <c r="E411" s="6" t="s">
        <v>883</v>
      </c>
      <c r="F411" s="7">
        <v>172</v>
      </c>
      <c r="G411" s="7">
        <v>73</v>
      </c>
      <c r="H411" s="7" t="s">
        <v>110</v>
      </c>
      <c r="I411" s="7">
        <v>72</v>
      </c>
      <c r="J411" s="7">
        <v>80</v>
      </c>
      <c r="K411" s="7">
        <v>80</v>
      </c>
      <c r="L411" s="7">
        <v>78</v>
      </c>
      <c r="M411" s="7">
        <v>77</v>
      </c>
      <c r="N411" s="7">
        <v>71</v>
      </c>
      <c r="O411" s="7">
        <v>75</v>
      </c>
      <c r="P411" s="7">
        <v>76</v>
      </c>
      <c r="Q411" s="7">
        <v>68</v>
      </c>
      <c r="R411" s="7">
        <v>61</v>
      </c>
      <c r="S411" s="7">
        <v>48</v>
      </c>
      <c r="T411" s="7">
        <v>75</v>
      </c>
      <c r="U411" s="7">
        <v>76</v>
      </c>
      <c r="V411" s="7">
        <v>78</v>
      </c>
      <c r="W411" s="7">
        <v>74</v>
      </c>
      <c r="X411" s="7">
        <v>74</v>
      </c>
      <c r="Y411" s="7">
        <v>50</v>
      </c>
      <c r="Z411" s="7">
        <v>50</v>
      </c>
      <c r="AA411" s="7">
        <v>73</v>
      </c>
      <c r="AB411" s="7">
        <v>79</v>
      </c>
      <c r="AC411" s="7">
        <v>6</v>
      </c>
      <c r="AD411" s="7">
        <v>3</v>
      </c>
      <c r="AE411" s="7">
        <v>5</v>
      </c>
      <c r="AF411" s="7">
        <v>5</v>
      </c>
    </row>
    <row r="412" spans="1:32">
      <c r="A412" s="4" t="s">
        <v>538</v>
      </c>
      <c r="B412" s="4">
        <f t="shared" si="6"/>
        <v>20</v>
      </c>
      <c r="C412" s="5" t="s">
        <v>519</v>
      </c>
      <c r="D412" s="7">
        <v>78</v>
      </c>
      <c r="E412" s="6" t="s">
        <v>885</v>
      </c>
      <c r="F412" s="7">
        <v>173</v>
      </c>
      <c r="G412" s="7">
        <v>65</v>
      </c>
      <c r="H412" s="7" t="s">
        <v>110</v>
      </c>
      <c r="I412" s="7">
        <v>72</v>
      </c>
      <c r="J412" s="7">
        <v>78</v>
      </c>
      <c r="K412" s="7">
        <v>80</v>
      </c>
      <c r="L412" s="7">
        <v>69</v>
      </c>
      <c r="M412" s="7">
        <v>73</v>
      </c>
      <c r="N412" s="7">
        <v>72</v>
      </c>
      <c r="O412" s="7">
        <v>60</v>
      </c>
      <c r="P412" s="7">
        <v>60</v>
      </c>
      <c r="Q412" s="7">
        <v>70</v>
      </c>
      <c r="R412" s="7">
        <v>48</v>
      </c>
      <c r="S412" s="7">
        <v>42</v>
      </c>
      <c r="T412" s="7">
        <v>74</v>
      </c>
      <c r="U412" s="7">
        <v>88</v>
      </c>
      <c r="V412" s="7">
        <v>81</v>
      </c>
      <c r="W412" s="7">
        <v>73</v>
      </c>
      <c r="X412" s="7">
        <v>78</v>
      </c>
      <c r="Y412" s="7">
        <v>50</v>
      </c>
      <c r="Z412" s="7">
        <v>50</v>
      </c>
      <c r="AA412" s="7">
        <v>63</v>
      </c>
      <c r="AB412" s="7">
        <v>76</v>
      </c>
      <c r="AC412" s="7">
        <v>4</v>
      </c>
      <c r="AD412" s="7">
        <v>3</v>
      </c>
      <c r="AE412" s="7">
        <v>4</v>
      </c>
      <c r="AF412" s="7">
        <v>4</v>
      </c>
    </row>
    <row r="413" spans="1:32">
      <c r="A413" s="4" t="s">
        <v>539</v>
      </c>
      <c r="B413" s="4">
        <f t="shared" si="6"/>
        <v>21</v>
      </c>
      <c r="C413" s="5" t="s">
        <v>519</v>
      </c>
      <c r="D413" s="7">
        <v>81</v>
      </c>
      <c r="E413" s="6" t="s">
        <v>885</v>
      </c>
      <c r="F413" s="7">
        <v>176</v>
      </c>
      <c r="G413" s="7">
        <v>69</v>
      </c>
      <c r="H413" s="7" t="s">
        <v>110</v>
      </c>
      <c r="I413" s="7">
        <v>72</v>
      </c>
      <c r="J413" s="7">
        <v>78</v>
      </c>
      <c r="K413" s="7">
        <v>82</v>
      </c>
      <c r="L413" s="7">
        <v>73</v>
      </c>
      <c r="M413" s="7">
        <v>74</v>
      </c>
      <c r="N413" s="7">
        <v>66</v>
      </c>
      <c r="O413" s="7">
        <v>66</v>
      </c>
      <c r="P413" s="7">
        <v>68</v>
      </c>
      <c r="Q413" s="7">
        <v>65</v>
      </c>
      <c r="R413" s="7">
        <v>58</v>
      </c>
      <c r="S413" s="7">
        <v>57</v>
      </c>
      <c r="T413" s="7">
        <v>76</v>
      </c>
      <c r="U413" s="7">
        <v>85</v>
      </c>
      <c r="V413" s="7">
        <v>81</v>
      </c>
      <c r="W413" s="7">
        <v>74</v>
      </c>
      <c r="X413" s="7">
        <v>75</v>
      </c>
      <c r="Y413" s="7">
        <v>50</v>
      </c>
      <c r="Z413" s="7">
        <v>50</v>
      </c>
      <c r="AA413" s="7">
        <v>64</v>
      </c>
      <c r="AB413" s="7">
        <v>77</v>
      </c>
      <c r="AC413" s="7">
        <v>4</v>
      </c>
      <c r="AD413" s="7">
        <v>3</v>
      </c>
      <c r="AE413" s="7">
        <v>5</v>
      </c>
      <c r="AF413" s="7">
        <v>5</v>
      </c>
    </row>
    <row r="414" spans="1:32">
      <c r="A414" s="4" t="s">
        <v>540</v>
      </c>
      <c r="B414" s="4">
        <f t="shared" si="6"/>
        <v>22</v>
      </c>
      <c r="C414" s="5" t="s">
        <v>519</v>
      </c>
      <c r="D414" s="7">
        <v>76</v>
      </c>
      <c r="E414" s="6" t="s">
        <v>885</v>
      </c>
      <c r="F414" s="7">
        <v>182</v>
      </c>
      <c r="G414" s="7">
        <v>71</v>
      </c>
      <c r="H414" s="7" t="s">
        <v>110</v>
      </c>
      <c r="I414" s="7">
        <v>72</v>
      </c>
      <c r="J414" s="7">
        <v>79</v>
      </c>
      <c r="K414" s="7">
        <v>79</v>
      </c>
      <c r="L414" s="7">
        <v>67</v>
      </c>
      <c r="M414" s="7">
        <v>66</v>
      </c>
      <c r="N414" s="7">
        <v>73</v>
      </c>
      <c r="O414" s="7">
        <v>55</v>
      </c>
      <c r="P414" s="7">
        <v>53</v>
      </c>
      <c r="Q414" s="7">
        <v>74</v>
      </c>
      <c r="R414" s="7">
        <v>46</v>
      </c>
      <c r="S414" s="7">
        <v>44</v>
      </c>
      <c r="T414" s="7">
        <v>76</v>
      </c>
      <c r="U414" s="7">
        <v>83</v>
      </c>
      <c r="V414" s="7">
        <v>75</v>
      </c>
      <c r="W414" s="7">
        <v>79</v>
      </c>
      <c r="X414" s="7">
        <v>80</v>
      </c>
      <c r="Y414" s="7">
        <v>50</v>
      </c>
      <c r="Z414" s="7">
        <v>50</v>
      </c>
      <c r="AA414" s="7">
        <v>65</v>
      </c>
      <c r="AB414" s="7">
        <v>71</v>
      </c>
      <c r="AC414" s="7">
        <v>4</v>
      </c>
      <c r="AD414" s="7">
        <v>3</v>
      </c>
      <c r="AE414" s="7">
        <v>5</v>
      </c>
      <c r="AF414" s="7">
        <v>5</v>
      </c>
    </row>
    <row r="415" spans="1:32">
      <c r="A415" s="4" t="s">
        <v>541</v>
      </c>
      <c r="B415" s="4">
        <f t="shared" si="6"/>
        <v>23</v>
      </c>
      <c r="C415" s="5" t="s">
        <v>519</v>
      </c>
      <c r="D415" s="7">
        <v>75</v>
      </c>
      <c r="E415" s="6" t="s">
        <v>885</v>
      </c>
      <c r="F415" s="7">
        <v>186</v>
      </c>
      <c r="G415" s="7">
        <v>77</v>
      </c>
      <c r="H415" s="7" t="s">
        <v>110</v>
      </c>
      <c r="I415" s="7">
        <v>75</v>
      </c>
      <c r="J415" s="7">
        <v>74</v>
      </c>
      <c r="K415" s="7">
        <v>74</v>
      </c>
      <c r="L415" s="7">
        <v>66</v>
      </c>
      <c r="M415" s="7">
        <v>64</v>
      </c>
      <c r="N415" s="7">
        <v>73</v>
      </c>
      <c r="O415" s="7">
        <v>55</v>
      </c>
      <c r="P415" s="7">
        <v>56</v>
      </c>
      <c r="Q415" s="7">
        <v>75</v>
      </c>
      <c r="R415" s="7">
        <v>47</v>
      </c>
      <c r="S415" s="7">
        <v>45</v>
      </c>
      <c r="T415" s="7">
        <v>77</v>
      </c>
      <c r="U415" s="7">
        <v>82</v>
      </c>
      <c r="V415" s="7">
        <v>75</v>
      </c>
      <c r="W415" s="7">
        <v>81</v>
      </c>
      <c r="X415" s="7">
        <v>80</v>
      </c>
      <c r="Y415" s="7">
        <v>50</v>
      </c>
      <c r="Z415" s="7">
        <v>50</v>
      </c>
      <c r="AA415" s="7">
        <v>63</v>
      </c>
      <c r="AB415" s="7">
        <v>75</v>
      </c>
      <c r="AC415" s="7">
        <v>4</v>
      </c>
      <c r="AD415" s="7">
        <v>3</v>
      </c>
      <c r="AE415" s="7">
        <v>5</v>
      </c>
      <c r="AF415" s="7">
        <v>5</v>
      </c>
    </row>
    <row r="416" spans="1:32">
      <c r="A416" s="4" t="s">
        <v>542</v>
      </c>
      <c r="B416" s="4">
        <f t="shared" si="6"/>
        <v>1</v>
      </c>
      <c r="C416" s="5" t="s">
        <v>543</v>
      </c>
      <c r="D416" s="7">
        <v>78</v>
      </c>
      <c r="E416" s="6" t="s">
        <v>886</v>
      </c>
      <c r="F416" s="7">
        <v>178</v>
      </c>
      <c r="G416" s="7">
        <v>77</v>
      </c>
      <c r="H416" s="7" t="s">
        <v>110</v>
      </c>
      <c r="I416" s="7">
        <v>46</v>
      </c>
      <c r="J416" s="7">
        <v>54</v>
      </c>
      <c r="K416" s="7">
        <v>56</v>
      </c>
      <c r="L416" s="7">
        <v>53</v>
      </c>
      <c r="M416" s="7">
        <v>50</v>
      </c>
      <c r="N416" s="7">
        <v>44</v>
      </c>
      <c r="O416" s="7">
        <v>45</v>
      </c>
      <c r="P416" s="7">
        <v>48</v>
      </c>
      <c r="Q416" s="7">
        <v>51</v>
      </c>
      <c r="R416" s="7">
        <v>41</v>
      </c>
      <c r="S416" s="7">
        <v>44</v>
      </c>
      <c r="T416" s="7">
        <v>74</v>
      </c>
      <c r="U416" s="7">
        <v>74</v>
      </c>
      <c r="V416" s="7">
        <v>75</v>
      </c>
      <c r="W416" s="7">
        <v>76</v>
      </c>
      <c r="X416" s="7">
        <v>86</v>
      </c>
      <c r="Y416" s="7">
        <v>86</v>
      </c>
      <c r="Z416" s="7">
        <v>74</v>
      </c>
      <c r="AA416" s="7">
        <v>75</v>
      </c>
      <c r="AB416" s="7">
        <v>60</v>
      </c>
      <c r="AC416" s="7">
        <v>6</v>
      </c>
      <c r="AD416" s="7">
        <v>3</v>
      </c>
      <c r="AE416" s="7">
        <v>4</v>
      </c>
      <c r="AF416" s="7">
        <v>4</v>
      </c>
    </row>
    <row r="417" spans="1:32">
      <c r="A417" s="4" t="s">
        <v>544</v>
      </c>
      <c r="B417" s="4">
        <f t="shared" si="6"/>
        <v>2</v>
      </c>
      <c r="C417" s="5" t="s">
        <v>543</v>
      </c>
      <c r="D417" s="7">
        <v>79</v>
      </c>
      <c r="E417" s="6" t="s">
        <v>887</v>
      </c>
      <c r="F417" s="7">
        <v>184</v>
      </c>
      <c r="G417" s="7">
        <v>84</v>
      </c>
      <c r="H417" s="7" t="s">
        <v>110</v>
      </c>
      <c r="I417" s="7">
        <v>60</v>
      </c>
      <c r="J417" s="7">
        <v>72</v>
      </c>
      <c r="K417" s="7">
        <v>70</v>
      </c>
      <c r="L417" s="7">
        <v>72</v>
      </c>
      <c r="M417" s="7">
        <v>71</v>
      </c>
      <c r="N417" s="7">
        <v>57</v>
      </c>
      <c r="O417" s="7">
        <v>72</v>
      </c>
      <c r="P417" s="7">
        <v>64</v>
      </c>
      <c r="Q417" s="7">
        <v>76</v>
      </c>
      <c r="R417" s="7">
        <v>75</v>
      </c>
      <c r="S417" s="7">
        <v>82</v>
      </c>
      <c r="T417" s="7">
        <v>86</v>
      </c>
      <c r="U417" s="7">
        <v>72</v>
      </c>
      <c r="V417" s="7">
        <v>67</v>
      </c>
      <c r="W417" s="7">
        <v>85</v>
      </c>
      <c r="X417" s="7">
        <v>73</v>
      </c>
      <c r="Y417" s="7">
        <v>50</v>
      </c>
      <c r="Z417" s="7">
        <v>50</v>
      </c>
      <c r="AA417" s="7">
        <v>69</v>
      </c>
      <c r="AB417" s="7">
        <v>75</v>
      </c>
      <c r="AC417" s="7">
        <v>5</v>
      </c>
      <c r="AD417" s="7">
        <v>2</v>
      </c>
      <c r="AE417" s="7">
        <v>4</v>
      </c>
      <c r="AF417" s="7">
        <v>4</v>
      </c>
    </row>
    <row r="418" spans="1:32">
      <c r="A418" s="4" t="s">
        <v>545</v>
      </c>
      <c r="B418" s="4">
        <f t="shared" si="6"/>
        <v>3</v>
      </c>
      <c r="C418" s="5" t="s">
        <v>543</v>
      </c>
      <c r="D418" s="7">
        <v>77</v>
      </c>
      <c r="E418" s="6" t="s">
        <v>887</v>
      </c>
      <c r="F418" s="7">
        <v>180</v>
      </c>
      <c r="G418" s="7">
        <v>85</v>
      </c>
      <c r="H418" s="7" t="s">
        <v>114</v>
      </c>
      <c r="I418" s="7">
        <v>66</v>
      </c>
      <c r="J418" s="7">
        <v>72</v>
      </c>
      <c r="K418" s="7">
        <v>75</v>
      </c>
      <c r="L418" s="7">
        <v>68</v>
      </c>
      <c r="M418" s="7">
        <v>75</v>
      </c>
      <c r="N418" s="7">
        <v>58</v>
      </c>
      <c r="O418" s="7">
        <v>73</v>
      </c>
      <c r="P418" s="7">
        <v>60</v>
      </c>
      <c r="Q418" s="7">
        <v>77</v>
      </c>
      <c r="R418" s="7">
        <v>74</v>
      </c>
      <c r="S418" s="7">
        <v>68</v>
      </c>
      <c r="T418" s="7">
        <v>86</v>
      </c>
      <c r="U418" s="7">
        <v>78</v>
      </c>
      <c r="V418" s="7">
        <v>70</v>
      </c>
      <c r="W418" s="7">
        <v>83</v>
      </c>
      <c r="X418" s="7">
        <v>75</v>
      </c>
      <c r="Y418" s="7">
        <v>50</v>
      </c>
      <c r="Z418" s="7">
        <v>50</v>
      </c>
      <c r="AA418" s="7">
        <v>68</v>
      </c>
      <c r="AB418" s="7">
        <v>84</v>
      </c>
      <c r="AC418" s="7">
        <v>6</v>
      </c>
      <c r="AD418" s="7">
        <v>3</v>
      </c>
      <c r="AE418" s="7">
        <v>4</v>
      </c>
      <c r="AF418" s="7">
        <v>4</v>
      </c>
    </row>
    <row r="419" spans="1:32">
      <c r="A419" s="4" t="s">
        <v>546</v>
      </c>
      <c r="B419" s="4">
        <f t="shared" si="6"/>
        <v>4</v>
      </c>
      <c r="C419" s="5" t="s">
        <v>543</v>
      </c>
      <c r="D419" s="7">
        <v>77</v>
      </c>
      <c r="E419" s="6" t="s">
        <v>887</v>
      </c>
      <c r="F419" s="7">
        <v>172</v>
      </c>
      <c r="G419" s="7">
        <v>70</v>
      </c>
      <c r="H419" s="7" t="s">
        <v>110</v>
      </c>
      <c r="I419" s="7">
        <v>65</v>
      </c>
      <c r="J419" s="7">
        <v>72</v>
      </c>
      <c r="K419" s="7">
        <v>73</v>
      </c>
      <c r="L419" s="7">
        <v>66</v>
      </c>
      <c r="M419" s="7">
        <v>68</v>
      </c>
      <c r="N419" s="7">
        <v>58</v>
      </c>
      <c r="O419" s="7">
        <v>59</v>
      </c>
      <c r="P419" s="7">
        <v>62</v>
      </c>
      <c r="Q419" s="7">
        <v>69</v>
      </c>
      <c r="R419" s="7">
        <v>67</v>
      </c>
      <c r="S419" s="7">
        <v>69</v>
      </c>
      <c r="T419" s="7">
        <v>75</v>
      </c>
      <c r="U419" s="7">
        <v>81</v>
      </c>
      <c r="V419" s="7">
        <v>75</v>
      </c>
      <c r="W419" s="7">
        <v>77</v>
      </c>
      <c r="X419" s="7">
        <v>77</v>
      </c>
      <c r="Y419" s="7">
        <v>50</v>
      </c>
      <c r="Z419" s="7">
        <v>50</v>
      </c>
      <c r="AA419" s="7">
        <v>72</v>
      </c>
      <c r="AB419" s="7">
        <v>83</v>
      </c>
      <c r="AC419" s="7">
        <v>5</v>
      </c>
      <c r="AD419" s="7">
        <v>3</v>
      </c>
      <c r="AE419" s="7">
        <v>5</v>
      </c>
      <c r="AF419" s="7">
        <v>5</v>
      </c>
    </row>
    <row r="420" spans="1:32">
      <c r="A420" s="4" t="s">
        <v>547</v>
      </c>
      <c r="B420" s="4">
        <f t="shared" si="6"/>
        <v>5</v>
      </c>
      <c r="C420" s="5" t="s">
        <v>543</v>
      </c>
      <c r="D420" s="7">
        <v>75</v>
      </c>
      <c r="E420" s="6" t="s">
        <v>887</v>
      </c>
      <c r="F420" s="7">
        <v>180</v>
      </c>
      <c r="G420" s="7">
        <v>76</v>
      </c>
      <c r="H420" s="7" t="s">
        <v>114</v>
      </c>
      <c r="I420" s="7">
        <v>65</v>
      </c>
      <c r="J420" s="7">
        <v>71</v>
      </c>
      <c r="K420" s="7">
        <v>71</v>
      </c>
      <c r="L420" s="7">
        <v>65</v>
      </c>
      <c r="M420" s="7">
        <v>66</v>
      </c>
      <c r="N420" s="7">
        <v>59</v>
      </c>
      <c r="O420" s="7">
        <v>58</v>
      </c>
      <c r="P420" s="7">
        <v>62</v>
      </c>
      <c r="Q420" s="7">
        <v>66</v>
      </c>
      <c r="R420" s="7">
        <v>63</v>
      </c>
      <c r="S420" s="7">
        <v>69</v>
      </c>
      <c r="T420" s="7">
        <v>73</v>
      </c>
      <c r="U420" s="7">
        <v>83</v>
      </c>
      <c r="V420" s="7">
        <v>78</v>
      </c>
      <c r="W420" s="7">
        <v>73</v>
      </c>
      <c r="X420" s="7">
        <v>80</v>
      </c>
      <c r="Y420" s="7">
        <v>50</v>
      </c>
      <c r="Z420" s="7">
        <v>50</v>
      </c>
      <c r="AA420" s="7">
        <v>63</v>
      </c>
      <c r="AB420" s="7">
        <v>75</v>
      </c>
      <c r="AC420" s="7">
        <v>4</v>
      </c>
      <c r="AD420" s="7">
        <v>3</v>
      </c>
      <c r="AE420" s="7">
        <v>4</v>
      </c>
      <c r="AF420" s="7">
        <v>4</v>
      </c>
    </row>
    <row r="421" spans="1:32">
      <c r="A421" s="4" t="s">
        <v>548</v>
      </c>
      <c r="B421" s="4">
        <f t="shared" si="6"/>
        <v>6</v>
      </c>
      <c r="C421" s="5" t="s">
        <v>543</v>
      </c>
      <c r="D421" s="7">
        <v>76</v>
      </c>
      <c r="E421" s="6" t="s">
        <v>883</v>
      </c>
      <c r="F421" s="7">
        <v>170</v>
      </c>
      <c r="G421" s="7">
        <v>66</v>
      </c>
      <c r="H421" s="7" t="s">
        <v>110</v>
      </c>
      <c r="I421" s="7">
        <v>67</v>
      </c>
      <c r="J421" s="7">
        <v>75</v>
      </c>
      <c r="K421" s="7">
        <v>72</v>
      </c>
      <c r="L421" s="7">
        <v>73</v>
      </c>
      <c r="M421" s="7">
        <v>71</v>
      </c>
      <c r="N421" s="7">
        <v>65</v>
      </c>
      <c r="O421" s="7">
        <v>66</v>
      </c>
      <c r="P421" s="7">
        <v>66</v>
      </c>
      <c r="Q421" s="7">
        <v>68</v>
      </c>
      <c r="R421" s="7">
        <v>68</v>
      </c>
      <c r="S421" s="7">
        <v>67</v>
      </c>
      <c r="T421" s="7">
        <v>75</v>
      </c>
      <c r="U421" s="7">
        <v>76</v>
      </c>
      <c r="V421" s="7">
        <v>75</v>
      </c>
      <c r="W421" s="7">
        <v>73</v>
      </c>
      <c r="X421" s="7">
        <v>73</v>
      </c>
      <c r="Y421" s="7">
        <v>50</v>
      </c>
      <c r="Z421" s="7">
        <v>50</v>
      </c>
      <c r="AA421" s="7">
        <v>65</v>
      </c>
      <c r="AB421" s="7">
        <v>78</v>
      </c>
      <c r="AC421" s="7">
        <v>4</v>
      </c>
      <c r="AD421" s="7">
        <v>3</v>
      </c>
      <c r="AE421" s="7">
        <v>5</v>
      </c>
      <c r="AF421" s="7">
        <v>5</v>
      </c>
    </row>
    <row r="422" spans="1:32">
      <c r="A422" s="4" t="s">
        <v>549</v>
      </c>
      <c r="B422" s="4">
        <f t="shared" si="6"/>
        <v>7</v>
      </c>
      <c r="C422" s="5" t="s">
        <v>543</v>
      </c>
      <c r="D422" s="7">
        <v>82</v>
      </c>
      <c r="E422" s="6" t="s">
        <v>883</v>
      </c>
      <c r="F422" s="7">
        <v>180</v>
      </c>
      <c r="G422" s="7">
        <v>73</v>
      </c>
      <c r="H422" s="7" t="s">
        <v>114</v>
      </c>
      <c r="I422" s="7">
        <v>73</v>
      </c>
      <c r="J422" s="7">
        <v>80</v>
      </c>
      <c r="K422" s="7">
        <v>78</v>
      </c>
      <c r="L422" s="7">
        <v>80</v>
      </c>
      <c r="M422" s="7">
        <v>79</v>
      </c>
      <c r="N422" s="7">
        <v>73</v>
      </c>
      <c r="O422" s="7">
        <v>74</v>
      </c>
      <c r="P422" s="7">
        <v>71</v>
      </c>
      <c r="Q422" s="7">
        <v>66</v>
      </c>
      <c r="R422" s="7">
        <v>68</v>
      </c>
      <c r="S422" s="7">
        <v>56</v>
      </c>
      <c r="T422" s="7">
        <v>75</v>
      </c>
      <c r="U422" s="7">
        <v>74</v>
      </c>
      <c r="V422" s="7">
        <v>77</v>
      </c>
      <c r="W422" s="7">
        <v>73</v>
      </c>
      <c r="X422" s="7">
        <v>72</v>
      </c>
      <c r="Y422" s="7">
        <v>50</v>
      </c>
      <c r="Z422" s="7">
        <v>50</v>
      </c>
      <c r="AA422" s="7">
        <v>78</v>
      </c>
      <c r="AB422" s="7">
        <v>85</v>
      </c>
      <c r="AC422" s="7">
        <v>5</v>
      </c>
      <c r="AD422" s="7">
        <v>3</v>
      </c>
      <c r="AE422" s="7">
        <v>4</v>
      </c>
    </row>
    <row r="423" spans="1:32">
      <c r="A423" s="4" t="s">
        <v>550</v>
      </c>
      <c r="B423" s="4">
        <f t="shared" si="6"/>
        <v>8</v>
      </c>
      <c r="C423" s="5" t="s">
        <v>543</v>
      </c>
      <c r="D423" s="7">
        <v>76</v>
      </c>
      <c r="E423" s="6" t="s">
        <v>887</v>
      </c>
      <c r="F423" s="7">
        <v>174</v>
      </c>
      <c r="G423" s="7">
        <v>66</v>
      </c>
      <c r="H423" s="7" t="s">
        <v>110</v>
      </c>
      <c r="I423" s="7">
        <v>69</v>
      </c>
      <c r="J423" s="7">
        <v>74</v>
      </c>
      <c r="K423" s="7">
        <v>78</v>
      </c>
      <c r="L423" s="7">
        <v>69</v>
      </c>
      <c r="M423" s="7">
        <v>68</v>
      </c>
      <c r="N423" s="7">
        <v>61</v>
      </c>
      <c r="O423" s="7">
        <v>57</v>
      </c>
      <c r="P423" s="7">
        <v>58</v>
      </c>
      <c r="Q423" s="7">
        <v>67</v>
      </c>
      <c r="R423" s="7">
        <v>66</v>
      </c>
      <c r="S423" s="7">
        <v>58</v>
      </c>
      <c r="T423" s="7">
        <v>76</v>
      </c>
      <c r="U423" s="7">
        <v>80</v>
      </c>
      <c r="V423" s="7">
        <v>75</v>
      </c>
      <c r="W423" s="7">
        <v>78</v>
      </c>
      <c r="X423" s="7">
        <v>75</v>
      </c>
      <c r="Y423" s="7">
        <v>50</v>
      </c>
      <c r="Z423" s="7">
        <v>50</v>
      </c>
      <c r="AA423" s="7">
        <v>63</v>
      </c>
      <c r="AB423" s="7">
        <v>82</v>
      </c>
      <c r="AC423" s="7">
        <v>5</v>
      </c>
      <c r="AD423" s="7">
        <v>3</v>
      </c>
      <c r="AE423" s="7">
        <v>5</v>
      </c>
    </row>
    <row r="424" spans="1:32">
      <c r="A424" s="4" t="s">
        <v>551</v>
      </c>
      <c r="B424" s="4">
        <f t="shared" si="6"/>
        <v>9</v>
      </c>
      <c r="C424" s="5" t="s">
        <v>543</v>
      </c>
      <c r="D424" s="7">
        <v>79</v>
      </c>
      <c r="E424" s="6" t="s">
        <v>883</v>
      </c>
      <c r="F424" s="7">
        <v>173</v>
      </c>
      <c r="G424" s="7">
        <v>70</v>
      </c>
      <c r="H424" s="7" t="s">
        <v>114</v>
      </c>
      <c r="I424" s="7">
        <v>71</v>
      </c>
      <c r="J424" s="7">
        <v>82</v>
      </c>
      <c r="K424" s="7">
        <v>83</v>
      </c>
      <c r="L424" s="7">
        <v>77</v>
      </c>
      <c r="M424" s="7">
        <v>76</v>
      </c>
      <c r="N424" s="7">
        <v>71</v>
      </c>
      <c r="O424" s="7">
        <v>76</v>
      </c>
      <c r="P424" s="7">
        <v>78</v>
      </c>
      <c r="Q424" s="7">
        <v>66</v>
      </c>
      <c r="R424" s="7">
        <v>49</v>
      </c>
      <c r="S424" s="7">
        <v>44</v>
      </c>
      <c r="T424" s="7">
        <v>78</v>
      </c>
      <c r="U424" s="7">
        <v>75</v>
      </c>
      <c r="V424" s="7">
        <v>82</v>
      </c>
      <c r="W424" s="7">
        <v>75</v>
      </c>
      <c r="X424" s="7">
        <v>70</v>
      </c>
      <c r="Y424" s="7">
        <v>50</v>
      </c>
      <c r="Z424" s="7">
        <v>50</v>
      </c>
      <c r="AA424" s="7">
        <v>67</v>
      </c>
      <c r="AB424" s="7">
        <v>76</v>
      </c>
      <c r="AC424" s="7">
        <v>4</v>
      </c>
      <c r="AD424" s="7">
        <v>2</v>
      </c>
      <c r="AE424" s="7">
        <v>3</v>
      </c>
    </row>
    <row r="425" spans="1:32">
      <c r="A425" s="4" t="s">
        <v>552</v>
      </c>
      <c r="B425" s="4">
        <f t="shared" si="6"/>
        <v>10</v>
      </c>
      <c r="C425" s="5" t="s">
        <v>543</v>
      </c>
      <c r="D425" s="7">
        <v>78</v>
      </c>
      <c r="E425" s="6" t="s">
        <v>885</v>
      </c>
      <c r="F425" s="7">
        <v>190</v>
      </c>
      <c r="G425" s="7">
        <v>84</v>
      </c>
      <c r="H425" s="7" t="s">
        <v>114</v>
      </c>
      <c r="I425" s="7">
        <v>75</v>
      </c>
      <c r="J425" s="7">
        <v>80</v>
      </c>
      <c r="K425" s="7">
        <v>83</v>
      </c>
      <c r="L425" s="7">
        <v>72</v>
      </c>
      <c r="M425" s="7">
        <v>67</v>
      </c>
      <c r="N425" s="7">
        <v>77</v>
      </c>
      <c r="O425" s="7">
        <v>73</v>
      </c>
      <c r="P425" s="7">
        <v>65</v>
      </c>
      <c r="Q425" s="7">
        <v>78</v>
      </c>
      <c r="R425" s="7">
        <v>48</v>
      </c>
      <c r="S425" s="7">
        <v>46</v>
      </c>
      <c r="T425" s="7">
        <v>74</v>
      </c>
      <c r="U425" s="7">
        <v>77</v>
      </c>
      <c r="V425" s="7">
        <v>72</v>
      </c>
      <c r="W425" s="7">
        <v>82</v>
      </c>
      <c r="X425" s="7">
        <v>71</v>
      </c>
      <c r="Y425" s="7">
        <v>50</v>
      </c>
      <c r="Z425" s="7">
        <v>50</v>
      </c>
      <c r="AA425" s="7">
        <v>68</v>
      </c>
      <c r="AB425" s="7">
        <v>73</v>
      </c>
      <c r="AC425" s="7">
        <v>4</v>
      </c>
      <c r="AD425" s="7">
        <v>3</v>
      </c>
      <c r="AE425" s="7">
        <v>4</v>
      </c>
      <c r="AF425" s="7">
        <v>4</v>
      </c>
    </row>
    <row r="426" spans="1:32">
      <c r="A426" s="4" t="s">
        <v>553</v>
      </c>
      <c r="B426" s="4">
        <f t="shared" si="6"/>
        <v>11</v>
      </c>
      <c r="C426" s="5" t="s">
        <v>543</v>
      </c>
      <c r="D426" s="7">
        <v>76</v>
      </c>
      <c r="E426" s="6" t="s">
        <v>885</v>
      </c>
      <c r="F426" s="7">
        <v>188</v>
      </c>
      <c r="G426" s="7">
        <v>80</v>
      </c>
      <c r="H426" s="7" t="s">
        <v>110</v>
      </c>
      <c r="I426" s="7">
        <v>73</v>
      </c>
      <c r="J426" s="7">
        <v>79</v>
      </c>
      <c r="K426" s="7">
        <v>78</v>
      </c>
      <c r="L426" s="7">
        <v>72</v>
      </c>
      <c r="M426" s="7">
        <v>68</v>
      </c>
      <c r="N426" s="7">
        <v>73</v>
      </c>
      <c r="O426" s="7">
        <v>60</v>
      </c>
      <c r="P426" s="7">
        <v>59</v>
      </c>
      <c r="Q426" s="7">
        <v>73</v>
      </c>
      <c r="R426" s="7">
        <v>47</v>
      </c>
      <c r="S426" s="7">
        <v>45</v>
      </c>
      <c r="T426" s="7">
        <v>75</v>
      </c>
      <c r="U426" s="7">
        <v>80</v>
      </c>
      <c r="V426" s="7">
        <v>76</v>
      </c>
      <c r="W426" s="7">
        <v>78</v>
      </c>
      <c r="X426" s="7">
        <v>78</v>
      </c>
      <c r="Y426" s="7">
        <v>50</v>
      </c>
      <c r="Z426" s="7">
        <v>50</v>
      </c>
      <c r="AA426" s="7">
        <v>63</v>
      </c>
      <c r="AB426" s="7">
        <v>76</v>
      </c>
      <c r="AC426" s="7">
        <v>4</v>
      </c>
      <c r="AD426" s="7">
        <v>3</v>
      </c>
      <c r="AE426" s="7">
        <v>5</v>
      </c>
    </row>
    <row r="427" spans="1:32">
      <c r="A427" s="4" t="s">
        <v>554</v>
      </c>
      <c r="B427" s="4">
        <f t="shared" si="6"/>
        <v>12</v>
      </c>
      <c r="C427" s="5" t="s">
        <v>543</v>
      </c>
      <c r="D427" s="7">
        <v>78</v>
      </c>
      <c r="E427" s="6" t="s">
        <v>886</v>
      </c>
      <c r="F427" s="7">
        <v>183</v>
      </c>
      <c r="G427" s="7">
        <v>80</v>
      </c>
      <c r="H427" s="7" t="s">
        <v>110</v>
      </c>
      <c r="I427" s="7">
        <v>40</v>
      </c>
      <c r="J427" s="7">
        <v>53</v>
      </c>
      <c r="K427" s="7">
        <v>54</v>
      </c>
      <c r="L427" s="7">
        <v>55</v>
      </c>
      <c r="M427" s="7">
        <v>57</v>
      </c>
      <c r="N427" s="7">
        <v>43</v>
      </c>
      <c r="O427" s="7">
        <v>44</v>
      </c>
      <c r="P427" s="7">
        <v>42</v>
      </c>
      <c r="Q427" s="7">
        <v>48</v>
      </c>
      <c r="R427" s="7">
        <v>43</v>
      </c>
      <c r="S427" s="7">
        <v>40</v>
      </c>
      <c r="T427" s="7">
        <v>77</v>
      </c>
      <c r="U427" s="7">
        <v>74</v>
      </c>
      <c r="V427" s="7">
        <v>69</v>
      </c>
      <c r="W427" s="7">
        <v>79</v>
      </c>
      <c r="X427" s="7">
        <v>82</v>
      </c>
      <c r="Y427" s="7">
        <v>84</v>
      </c>
      <c r="Z427" s="7">
        <v>76</v>
      </c>
      <c r="AA427" s="7">
        <v>66</v>
      </c>
      <c r="AB427" s="7">
        <v>56</v>
      </c>
      <c r="AC427" s="7">
        <v>4</v>
      </c>
      <c r="AD427" s="7">
        <v>3</v>
      </c>
      <c r="AE427" s="7">
        <v>4</v>
      </c>
    </row>
    <row r="428" spans="1:32">
      <c r="A428" s="4" t="s">
        <v>555</v>
      </c>
      <c r="B428" s="4">
        <f t="shared" si="6"/>
        <v>13</v>
      </c>
      <c r="C428" s="5" t="s">
        <v>543</v>
      </c>
      <c r="D428" s="7">
        <v>74</v>
      </c>
      <c r="E428" s="6" t="s">
        <v>886</v>
      </c>
      <c r="F428" s="7">
        <v>180</v>
      </c>
      <c r="G428" s="7">
        <v>74</v>
      </c>
      <c r="H428" s="7" t="s">
        <v>110</v>
      </c>
      <c r="I428" s="7">
        <v>42</v>
      </c>
      <c r="J428" s="7">
        <v>55</v>
      </c>
      <c r="K428" s="7">
        <v>53</v>
      </c>
      <c r="L428" s="7">
        <v>61</v>
      </c>
      <c r="M428" s="7">
        <v>63</v>
      </c>
      <c r="N428" s="7">
        <v>45</v>
      </c>
      <c r="O428" s="7">
        <v>43</v>
      </c>
      <c r="P428" s="7">
        <v>43</v>
      </c>
      <c r="Q428" s="7">
        <v>41</v>
      </c>
      <c r="R428" s="7">
        <v>45</v>
      </c>
      <c r="S428" s="7">
        <v>41</v>
      </c>
      <c r="T428" s="7">
        <v>71</v>
      </c>
      <c r="U428" s="7">
        <v>68</v>
      </c>
      <c r="V428" s="7">
        <v>67</v>
      </c>
      <c r="W428" s="7">
        <v>75</v>
      </c>
      <c r="X428" s="7">
        <v>81</v>
      </c>
      <c r="Y428" s="7">
        <v>80</v>
      </c>
      <c r="Z428" s="7">
        <v>75</v>
      </c>
      <c r="AA428" s="7">
        <v>70</v>
      </c>
      <c r="AB428" s="7">
        <v>50</v>
      </c>
      <c r="AC428" s="7">
        <v>4</v>
      </c>
      <c r="AD428" s="7">
        <v>3</v>
      </c>
      <c r="AE428" s="7">
        <v>4</v>
      </c>
      <c r="AF428" s="7">
        <v>4</v>
      </c>
    </row>
    <row r="429" spans="1:32">
      <c r="A429" s="4" t="s">
        <v>556</v>
      </c>
      <c r="B429" s="4">
        <f t="shared" si="6"/>
        <v>14</v>
      </c>
      <c r="C429" s="5" t="s">
        <v>543</v>
      </c>
      <c r="D429" s="7">
        <v>82</v>
      </c>
      <c r="E429" s="6" t="s">
        <v>887</v>
      </c>
      <c r="F429" s="7">
        <v>187</v>
      </c>
      <c r="G429" s="7">
        <v>81</v>
      </c>
      <c r="H429" s="7" t="s">
        <v>110</v>
      </c>
      <c r="I429" s="7">
        <v>58</v>
      </c>
      <c r="J429" s="7">
        <v>63</v>
      </c>
      <c r="K429" s="7">
        <v>61</v>
      </c>
      <c r="L429" s="7">
        <v>63</v>
      </c>
      <c r="M429" s="7">
        <v>64</v>
      </c>
      <c r="N429" s="7">
        <v>49</v>
      </c>
      <c r="O429" s="7">
        <v>51</v>
      </c>
      <c r="P429" s="7">
        <v>53</v>
      </c>
      <c r="Q429" s="7">
        <v>75</v>
      </c>
      <c r="R429" s="7">
        <v>75</v>
      </c>
      <c r="S429" s="7">
        <v>82</v>
      </c>
      <c r="T429" s="7">
        <v>77</v>
      </c>
      <c r="U429" s="7">
        <v>77</v>
      </c>
      <c r="V429" s="7">
        <v>70</v>
      </c>
      <c r="W429" s="7">
        <v>86</v>
      </c>
      <c r="X429" s="7">
        <v>83</v>
      </c>
      <c r="Y429" s="7">
        <v>50</v>
      </c>
      <c r="Z429" s="7">
        <v>50</v>
      </c>
      <c r="AA429" s="7">
        <v>66</v>
      </c>
      <c r="AB429" s="7">
        <v>76</v>
      </c>
      <c r="AC429" s="7">
        <v>6</v>
      </c>
      <c r="AD429" s="7">
        <v>3</v>
      </c>
      <c r="AE429" s="7">
        <v>4</v>
      </c>
      <c r="AF429" s="7">
        <v>4</v>
      </c>
    </row>
    <row r="430" spans="1:32">
      <c r="A430" s="4" t="s">
        <v>557</v>
      </c>
      <c r="B430" s="4">
        <f t="shared" si="6"/>
        <v>15</v>
      </c>
      <c r="C430" s="5" t="s">
        <v>543</v>
      </c>
      <c r="D430" s="7">
        <v>75</v>
      </c>
      <c r="E430" s="6" t="s">
        <v>887</v>
      </c>
      <c r="F430" s="7">
        <v>180</v>
      </c>
      <c r="G430" s="7">
        <v>80</v>
      </c>
      <c r="H430" s="7" t="s">
        <v>110</v>
      </c>
      <c r="I430" s="7">
        <v>61</v>
      </c>
      <c r="J430" s="7">
        <v>67</v>
      </c>
      <c r="K430" s="7">
        <v>72</v>
      </c>
      <c r="L430" s="7">
        <v>72</v>
      </c>
      <c r="M430" s="7">
        <v>71</v>
      </c>
      <c r="N430" s="7">
        <v>55</v>
      </c>
      <c r="O430" s="7">
        <v>50</v>
      </c>
      <c r="P430" s="7">
        <v>54</v>
      </c>
      <c r="Q430" s="7">
        <v>80</v>
      </c>
      <c r="R430" s="7">
        <v>72</v>
      </c>
      <c r="S430" s="7">
        <v>74</v>
      </c>
      <c r="T430" s="7">
        <v>72</v>
      </c>
      <c r="U430" s="7">
        <v>71</v>
      </c>
      <c r="V430" s="7">
        <v>71</v>
      </c>
      <c r="W430" s="7">
        <v>75</v>
      </c>
      <c r="X430" s="7">
        <v>77</v>
      </c>
      <c r="Y430" s="7">
        <v>50</v>
      </c>
      <c r="Z430" s="7">
        <v>50</v>
      </c>
      <c r="AA430" s="7">
        <v>70</v>
      </c>
      <c r="AB430" s="7">
        <v>70</v>
      </c>
      <c r="AC430" s="7">
        <v>4</v>
      </c>
      <c r="AD430" s="7">
        <v>3</v>
      </c>
      <c r="AE430" s="7">
        <v>5</v>
      </c>
    </row>
    <row r="431" spans="1:32">
      <c r="A431" s="4" t="s">
        <v>558</v>
      </c>
      <c r="B431" s="4">
        <f t="shared" si="6"/>
        <v>16</v>
      </c>
      <c r="C431" s="5" t="s">
        <v>543</v>
      </c>
      <c r="D431" s="7">
        <v>75</v>
      </c>
      <c r="E431" s="6" t="s">
        <v>887</v>
      </c>
      <c r="F431" s="7">
        <v>186</v>
      </c>
      <c r="G431" s="7">
        <v>80</v>
      </c>
      <c r="H431" s="7" t="s">
        <v>114</v>
      </c>
      <c r="I431" s="7">
        <v>58</v>
      </c>
      <c r="J431" s="7">
        <v>65</v>
      </c>
      <c r="K431" s="7">
        <v>67</v>
      </c>
      <c r="L431" s="7">
        <v>70</v>
      </c>
      <c r="M431" s="7">
        <v>70</v>
      </c>
      <c r="N431" s="7">
        <v>56</v>
      </c>
      <c r="O431" s="7">
        <v>53</v>
      </c>
      <c r="P431" s="7">
        <v>59</v>
      </c>
      <c r="Q431" s="7">
        <v>79</v>
      </c>
      <c r="R431" s="7">
        <v>69</v>
      </c>
      <c r="S431" s="7">
        <v>73</v>
      </c>
      <c r="T431" s="7">
        <v>76</v>
      </c>
      <c r="U431" s="7">
        <v>76</v>
      </c>
      <c r="V431" s="7">
        <v>77</v>
      </c>
      <c r="W431" s="7">
        <v>75</v>
      </c>
      <c r="X431" s="7">
        <v>79</v>
      </c>
      <c r="Y431" s="7">
        <v>50</v>
      </c>
      <c r="Z431" s="7">
        <v>50</v>
      </c>
      <c r="AA431" s="7">
        <v>66</v>
      </c>
      <c r="AB431" s="7">
        <v>75</v>
      </c>
      <c r="AC431" s="7">
        <v>4</v>
      </c>
      <c r="AD431" s="7">
        <v>3</v>
      </c>
      <c r="AE431" s="7">
        <v>4</v>
      </c>
      <c r="AF431" s="7">
        <v>4</v>
      </c>
    </row>
    <row r="432" spans="1:32">
      <c r="A432" s="4" t="s">
        <v>559</v>
      </c>
      <c r="B432" s="4">
        <f t="shared" si="6"/>
        <v>17</v>
      </c>
      <c r="C432" s="5" t="s">
        <v>543</v>
      </c>
      <c r="D432" s="7">
        <v>78</v>
      </c>
      <c r="E432" s="6" t="s">
        <v>887</v>
      </c>
      <c r="F432" s="7">
        <v>178</v>
      </c>
      <c r="G432" s="7">
        <v>79</v>
      </c>
      <c r="H432" s="7" t="s">
        <v>114</v>
      </c>
      <c r="I432" s="7">
        <v>68</v>
      </c>
      <c r="J432" s="7">
        <v>78</v>
      </c>
      <c r="K432" s="7">
        <v>81</v>
      </c>
      <c r="L432" s="7">
        <v>72</v>
      </c>
      <c r="M432" s="7">
        <v>74</v>
      </c>
      <c r="N432" s="7">
        <v>64</v>
      </c>
      <c r="O432" s="7">
        <v>65</v>
      </c>
      <c r="P432" s="7">
        <v>63</v>
      </c>
      <c r="Q432" s="7">
        <v>66</v>
      </c>
      <c r="R432" s="7">
        <v>62</v>
      </c>
      <c r="S432" s="7">
        <v>60</v>
      </c>
      <c r="T432" s="7">
        <v>76</v>
      </c>
      <c r="U432" s="7">
        <v>80</v>
      </c>
      <c r="V432" s="7">
        <v>77</v>
      </c>
      <c r="W432" s="7">
        <v>76</v>
      </c>
      <c r="X432" s="7">
        <v>72</v>
      </c>
      <c r="Y432" s="7">
        <v>50</v>
      </c>
      <c r="Z432" s="7">
        <v>50</v>
      </c>
      <c r="AA432" s="7">
        <v>65</v>
      </c>
      <c r="AB432" s="7">
        <v>87</v>
      </c>
      <c r="AC432" s="7">
        <v>5</v>
      </c>
      <c r="AD432" s="7">
        <v>3</v>
      </c>
      <c r="AE432" s="7">
        <v>4</v>
      </c>
      <c r="AF432" s="7">
        <v>4</v>
      </c>
    </row>
    <row r="433" spans="1:33">
      <c r="A433" s="4" t="s">
        <v>560</v>
      </c>
      <c r="B433" s="4">
        <f t="shared" si="6"/>
        <v>18</v>
      </c>
      <c r="C433" s="5" t="s">
        <v>543</v>
      </c>
      <c r="D433" s="7">
        <v>78</v>
      </c>
      <c r="E433" s="6" t="s">
        <v>883</v>
      </c>
      <c r="F433" s="7">
        <v>176</v>
      </c>
      <c r="G433" s="7">
        <v>67</v>
      </c>
      <c r="H433" s="7" t="s">
        <v>110</v>
      </c>
      <c r="I433" s="7">
        <v>66</v>
      </c>
      <c r="J433" s="7">
        <v>80</v>
      </c>
      <c r="K433" s="7">
        <v>76</v>
      </c>
      <c r="L433" s="7">
        <v>78</v>
      </c>
      <c r="M433" s="7">
        <v>75</v>
      </c>
      <c r="N433" s="7">
        <v>66</v>
      </c>
      <c r="O433" s="7">
        <v>65</v>
      </c>
      <c r="P433" s="7">
        <v>65</v>
      </c>
      <c r="Q433" s="7">
        <v>66</v>
      </c>
      <c r="R433" s="7">
        <v>66</v>
      </c>
      <c r="S433" s="7">
        <v>61</v>
      </c>
      <c r="T433" s="7">
        <v>77</v>
      </c>
      <c r="U433" s="7">
        <v>72</v>
      </c>
      <c r="V433" s="7">
        <v>75</v>
      </c>
      <c r="W433" s="7">
        <v>71</v>
      </c>
      <c r="X433" s="7">
        <v>68</v>
      </c>
      <c r="Y433" s="7">
        <v>50</v>
      </c>
      <c r="Z433" s="7">
        <v>50</v>
      </c>
      <c r="AA433" s="7">
        <v>65</v>
      </c>
      <c r="AB433" s="7">
        <v>78</v>
      </c>
      <c r="AC433" s="7">
        <v>4</v>
      </c>
      <c r="AD433" s="7">
        <v>3</v>
      </c>
      <c r="AE433" s="7">
        <v>5</v>
      </c>
      <c r="AF433" s="7">
        <v>5</v>
      </c>
    </row>
    <row r="434" spans="1:33">
      <c r="A434" s="4" t="s">
        <v>561</v>
      </c>
      <c r="B434" s="4">
        <f t="shared" si="6"/>
        <v>19</v>
      </c>
      <c r="C434" s="5" t="s">
        <v>543</v>
      </c>
      <c r="D434" s="7">
        <v>80</v>
      </c>
      <c r="E434" s="6" t="s">
        <v>883</v>
      </c>
      <c r="F434" s="7">
        <v>178</v>
      </c>
      <c r="G434" s="7">
        <v>71</v>
      </c>
      <c r="H434" s="7" t="s">
        <v>110</v>
      </c>
      <c r="I434" s="7">
        <v>70</v>
      </c>
      <c r="J434" s="7">
        <v>75</v>
      </c>
      <c r="K434" s="7">
        <v>76</v>
      </c>
      <c r="L434" s="7">
        <v>79</v>
      </c>
      <c r="M434" s="7">
        <v>77</v>
      </c>
      <c r="N434" s="7">
        <v>62</v>
      </c>
      <c r="O434" s="7">
        <v>69</v>
      </c>
      <c r="P434" s="7">
        <v>67</v>
      </c>
      <c r="Q434" s="7">
        <v>65</v>
      </c>
      <c r="R434" s="7">
        <v>73</v>
      </c>
      <c r="S434" s="7">
        <v>71</v>
      </c>
      <c r="T434" s="7">
        <v>81</v>
      </c>
      <c r="U434" s="7">
        <v>82</v>
      </c>
      <c r="V434" s="7">
        <v>74</v>
      </c>
      <c r="W434" s="7">
        <v>84</v>
      </c>
      <c r="X434" s="7">
        <v>78</v>
      </c>
      <c r="Y434" s="7">
        <v>50</v>
      </c>
      <c r="Z434" s="7">
        <v>50</v>
      </c>
      <c r="AA434" s="7">
        <v>80</v>
      </c>
      <c r="AB434" s="7">
        <v>84</v>
      </c>
      <c r="AC434" s="7">
        <v>5</v>
      </c>
      <c r="AD434" s="7">
        <v>1</v>
      </c>
      <c r="AE434" s="7">
        <v>6</v>
      </c>
      <c r="AF434" s="7">
        <v>5</v>
      </c>
      <c r="AG434"/>
    </row>
    <row r="435" spans="1:33">
      <c r="A435" s="4" t="s">
        <v>562</v>
      </c>
      <c r="B435" s="4">
        <f t="shared" si="6"/>
        <v>20</v>
      </c>
      <c r="C435" s="5" t="s">
        <v>543</v>
      </c>
      <c r="D435" s="7">
        <v>79</v>
      </c>
      <c r="E435" s="6" t="s">
        <v>883</v>
      </c>
      <c r="F435" s="7">
        <v>170</v>
      </c>
      <c r="G435" s="7">
        <v>68</v>
      </c>
      <c r="H435" s="7" t="s">
        <v>110</v>
      </c>
      <c r="I435" s="7">
        <v>70</v>
      </c>
      <c r="J435" s="7">
        <v>78</v>
      </c>
      <c r="K435" s="7">
        <v>79</v>
      </c>
      <c r="L435" s="7">
        <v>75</v>
      </c>
      <c r="M435" s="7">
        <v>76</v>
      </c>
      <c r="N435" s="7">
        <v>71</v>
      </c>
      <c r="O435" s="7">
        <v>72</v>
      </c>
      <c r="P435" s="7">
        <v>72</v>
      </c>
      <c r="Q435" s="7">
        <v>68</v>
      </c>
      <c r="R435" s="7">
        <v>52</v>
      </c>
      <c r="S435" s="7">
        <v>52</v>
      </c>
      <c r="T435" s="7">
        <v>73</v>
      </c>
      <c r="U435" s="7">
        <v>78</v>
      </c>
      <c r="V435" s="7">
        <v>82</v>
      </c>
      <c r="W435" s="7">
        <v>71</v>
      </c>
      <c r="X435" s="7">
        <v>77</v>
      </c>
      <c r="Y435" s="7">
        <v>50</v>
      </c>
      <c r="Z435" s="7">
        <v>50</v>
      </c>
      <c r="AA435" s="7">
        <v>65</v>
      </c>
      <c r="AB435" s="7">
        <v>76</v>
      </c>
      <c r="AC435" s="7">
        <v>4</v>
      </c>
      <c r="AD435" s="7">
        <v>3</v>
      </c>
      <c r="AE435" s="7">
        <v>4</v>
      </c>
      <c r="AF435" s="7">
        <v>4</v>
      </c>
    </row>
    <row r="436" spans="1:33">
      <c r="A436" s="4" t="s">
        <v>563</v>
      </c>
      <c r="B436" s="4">
        <f t="shared" si="6"/>
        <v>21</v>
      </c>
      <c r="C436" s="5" t="s">
        <v>543</v>
      </c>
      <c r="D436" s="7">
        <v>76</v>
      </c>
      <c r="E436" s="6" t="s">
        <v>883</v>
      </c>
      <c r="F436" s="7">
        <v>175</v>
      </c>
      <c r="G436" s="7">
        <v>70</v>
      </c>
      <c r="H436" s="7" t="s">
        <v>110</v>
      </c>
      <c r="I436" s="7">
        <v>69</v>
      </c>
      <c r="J436" s="7">
        <v>73</v>
      </c>
      <c r="K436" s="7">
        <v>74</v>
      </c>
      <c r="L436" s="7">
        <v>65</v>
      </c>
      <c r="M436" s="7">
        <v>66</v>
      </c>
      <c r="N436" s="7">
        <v>62</v>
      </c>
      <c r="O436" s="7">
        <v>50</v>
      </c>
      <c r="P436" s="7">
        <v>50</v>
      </c>
      <c r="Q436" s="7">
        <v>63</v>
      </c>
      <c r="R436" s="7">
        <v>49</v>
      </c>
      <c r="S436" s="7">
        <v>44</v>
      </c>
      <c r="T436" s="7">
        <v>76</v>
      </c>
      <c r="U436" s="7">
        <v>89</v>
      </c>
      <c r="V436" s="7">
        <v>80</v>
      </c>
      <c r="W436" s="7">
        <v>74</v>
      </c>
      <c r="X436" s="7">
        <v>80</v>
      </c>
      <c r="Y436" s="7">
        <v>50</v>
      </c>
      <c r="Z436" s="7">
        <v>50</v>
      </c>
      <c r="AA436" s="7">
        <v>62</v>
      </c>
      <c r="AB436" s="7">
        <v>72</v>
      </c>
      <c r="AC436" s="7">
        <v>4</v>
      </c>
      <c r="AD436" s="7">
        <v>3</v>
      </c>
      <c r="AE436" s="7">
        <v>5</v>
      </c>
      <c r="AF436" s="7">
        <v>5</v>
      </c>
      <c r="AG436"/>
    </row>
    <row r="437" spans="1:33">
      <c r="A437" s="4" t="s">
        <v>564</v>
      </c>
      <c r="B437" s="4">
        <f t="shared" si="6"/>
        <v>22</v>
      </c>
      <c r="C437" s="5" t="s">
        <v>543</v>
      </c>
      <c r="D437" s="7">
        <v>72</v>
      </c>
      <c r="E437" s="6" t="s">
        <v>885</v>
      </c>
      <c r="F437" s="7">
        <v>172</v>
      </c>
      <c r="G437" s="7">
        <v>71</v>
      </c>
      <c r="H437" s="7" t="s">
        <v>110</v>
      </c>
      <c r="I437" s="7">
        <v>69</v>
      </c>
      <c r="J437" s="7">
        <v>70</v>
      </c>
      <c r="K437" s="7">
        <v>71</v>
      </c>
      <c r="L437" s="7">
        <v>69</v>
      </c>
      <c r="M437" s="7">
        <v>68</v>
      </c>
      <c r="N437" s="7">
        <v>74</v>
      </c>
      <c r="O437" s="7">
        <v>59</v>
      </c>
      <c r="P437" s="7">
        <v>65</v>
      </c>
      <c r="Q437" s="7">
        <v>77</v>
      </c>
      <c r="R437" s="7">
        <v>56</v>
      </c>
      <c r="S437" s="7">
        <v>44</v>
      </c>
      <c r="T437" s="7">
        <v>72</v>
      </c>
      <c r="U437" s="7">
        <v>74</v>
      </c>
      <c r="V437" s="7">
        <v>76</v>
      </c>
      <c r="W437" s="7">
        <v>72</v>
      </c>
      <c r="X437" s="7">
        <v>78</v>
      </c>
      <c r="Y437" s="7">
        <v>50</v>
      </c>
      <c r="Z437" s="7">
        <v>50</v>
      </c>
      <c r="AA437" s="7">
        <v>69</v>
      </c>
      <c r="AB437" s="7">
        <v>75</v>
      </c>
      <c r="AC437" s="7">
        <v>4</v>
      </c>
      <c r="AD437" s="7">
        <v>3</v>
      </c>
      <c r="AE437" s="7">
        <v>5</v>
      </c>
      <c r="AF437" s="7">
        <v>5</v>
      </c>
    </row>
    <row r="438" spans="1:33">
      <c r="A438" s="4" t="s">
        <v>565</v>
      </c>
      <c r="B438" s="4">
        <f t="shared" si="6"/>
        <v>23</v>
      </c>
      <c r="C438" s="5" t="s">
        <v>543</v>
      </c>
      <c r="D438" s="7">
        <v>74</v>
      </c>
      <c r="E438" s="6" t="s">
        <v>885</v>
      </c>
      <c r="F438" s="7">
        <v>181</v>
      </c>
      <c r="G438" s="7">
        <v>77</v>
      </c>
      <c r="H438" s="7" t="s">
        <v>110</v>
      </c>
      <c r="I438" s="7">
        <v>71</v>
      </c>
      <c r="J438" s="7">
        <v>72</v>
      </c>
      <c r="K438" s="7">
        <v>76</v>
      </c>
      <c r="L438" s="7">
        <v>65</v>
      </c>
      <c r="M438" s="7">
        <v>66</v>
      </c>
      <c r="N438" s="7">
        <v>72</v>
      </c>
      <c r="O438" s="7">
        <v>50</v>
      </c>
      <c r="P438" s="7">
        <v>50</v>
      </c>
      <c r="Q438" s="7">
        <v>78</v>
      </c>
      <c r="R438" s="7">
        <v>45</v>
      </c>
      <c r="S438" s="7">
        <v>49</v>
      </c>
      <c r="T438" s="7">
        <v>78</v>
      </c>
      <c r="U438" s="7">
        <v>81</v>
      </c>
      <c r="V438" s="7">
        <v>68</v>
      </c>
      <c r="W438" s="7">
        <v>88</v>
      </c>
      <c r="X438" s="7">
        <v>80</v>
      </c>
      <c r="Y438" s="7">
        <v>50</v>
      </c>
      <c r="Z438" s="7">
        <v>50</v>
      </c>
      <c r="AA438" s="7">
        <v>65</v>
      </c>
      <c r="AB438" s="7">
        <v>72</v>
      </c>
      <c r="AC438" s="7">
        <v>4</v>
      </c>
      <c r="AD438" s="7">
        <v>3</v>
      </c>
      <c r="AE438" s="7">
        <v>5</v>
      </c>
      <c r="AF438" s="7">
        <v>5</v>
      </c>
    </row>
    <row r="439" spans="1:33">
      <c r="A439" s="4" t="s">
        <v>566</v>
      </c>
      <c r="B439" s="4">
        <f t="shared" si="6"/>
        <v>1</v>
      </c>
      <c r="C439" s="5" t="s">
        <v>567</v>
      </c>
      <c r="D439" s="7">
        <v>87</v>
      </c>
      <c r="E439" s="6" t="s">
        <v>886</v>
      </c>
      <c r="F439" s="7">
        <v>188</v>
      </c>
      <c r="G439" s="7">
        <v>78</v>
      </c>
      <c r="H439" s="7" t="s">
        <v>114</v>
      </c>
      <c r="I439" s="7">
        <v>41</v>
      </c>
      <c r="J439" s="7">
        <v>58</v>
      </c>
      <c r="K439" s="7">
        <v>55</v>
      </c>
      <c r="L439" s="7">
        <v>58</v>
      </c>
      <c r="M439" s="7">
        <v>60</v>
      </c>
      <c r="N439" s="7">
        <v>45</v>
      </c>
      <c r="O439" s="7">
        <v>45</v>
      </c>
      <c r="P439" s="7">
        <v>45</v>
      </c>
      <c r="Q439" s="7">
        <v>55</v>
      </c>
      <c r="R439" s="7">
        <v>42</v>
      </c>
      <c r="S439" s="7">
        <v>46</v>
      </c>
      <c r="T439" s="7">
        <v>80</v>
      </c>
      <c r="U439" s="7">
        <v>74</v>
      </c>
      <c r="V439" s="7">
        <v>76</v>
      </c>
      <c r="W439" s="7">
        <v>85</v>
      </c>
      <c r="X439" s="7">
        <v>82</v>
      </c>
      <c r="Y439" s="7">
        <v>93</v>
      </c>
      <c r="Z439" s="7">
        <v>83</v>
      </c>
      <c r="AA439" s="7">
        <v>87</v>
      </c>
      <c r="AB439" s="7">
        <v>62</v>
      </c>
      <c r="AC439" s="7">
        <v>7</v>
      </c>
      <c r="AD439" s="7">
        <v>3</v>
      </c>
      <c r="AE439" s="7">
        <v>3</v>
      </c>
      <c r="AF439" s="7">
        <v>3</v>
      </c>
    </row>
    <row r="440" spans="1:33">
      <c r="A440" s="4" t="s">
        <v>568</v>
      </c>
      <c r="B440" s="4">
        <f t="shared" si="6"/>
        <v>2</v>
      </c>
      <c r="C440" s="5" t="s">
        <v>567</v>
      </c>
      <c r="D440" s="7">
        <v>81</v>
      </c>
      <c r="E440" s="6" t="s">
        <v>887</v>
      </c>
      <c r="F440" s="7">
        <v>191</v>
      </c>
      <c r="G440" s="7">
        <v>78</v>
      </c>
      <c r="H440" s="7" t="s">
        <v>110</v>
      </c>
      <c r="I440" s="7">
        <v>63</v>
      </c>
      <c r="J440" s="7">
        <v>73</v>
      </c>
      <c r="K440" s="7">
        <v>74</v>
      </c>
      <c r="L440" s="7">
        <v>71</v>
      </c>
      <c r="M440" s="7">
        <v>69</v>
      </c>
      <c r="N440" s="7">
        <v>61</v>
      </c>
      <c r="O440" s="7">
        <v>61</v>
      </c>
      <c r="P440" s="7">
        <v>60</v>
      </c>
      <c r="Q440" s="7">
        <v>82</v>
      </c>
      <c r="R440" s="7">
        <v>79</v>
      </c>
      <c r="S440" s="7">
        <v>77</v>
      </c>
      <c r="T440" s="7">
        <v>77</v>
      </c>
      <c r="U440" s="7">
        <v>76</v>
      </c>
      <c r="V440" s="7">
        <v>73</v>
      </c>
      <c r="W440" s="7">
        <v>82</v>
      </c>
      <c r="X440" s="7">
        <v>76</v>
      </c>
      <c r="Y440" s="7">
        <v>50</v>
      </c>
      <c r="Z440" s="7">
        <v>50</v>
      </c>
      <c r="AA440" s="7">
        <v>69</v>
      </c>
      <c r="AB440" s="7">
        <v>78</v>
      </c>
      <c r="AC440" s="7">
        <v>4</v>
      </c>
      <c r="AD440" s="7">
        <v>3</v>
      </c>
      <c r="AE440" s="7">
        <v>3</v>
      </c>
      <c r="AF440" s="7">
        <v>4</v>
      </c>
    </row>
    <row r="441" spans="1:33">
      <c r="A441" s="4" t="s">
        <v>569</v>
      </c>
      <c r="B441" s="4">
        <f t="shared" si="6"/>
        <v>3</v>
      </c>
      <c r="C441" s="5" t="s">
        <v>567</v>
      </c>
      <c r="D441" s="7">
        <v>86</v>
      </c>
      <c r="E441" s="6" t="s">
        <v>887</v>
      </c>
      <c r="F441" s="7">
        <v>186</v>
      </c>
      <c r="G441" s="7">
        <v>75</v>
      </c>
      <c r="H441" s="7" t="s">
        <v>110</v>
      </c>
      <c r="I441" s="7">
        <v>65</v>
      </c>
      <c r="J441" s="7">
        <v>72</v>
      </c>
      <c r="K441" s="7">
        <v>72</v>
      </c>
      <c r="L441" s="7">
        <v>77</v>
      </c>
      <c r="M441" s="7">
        <v>76</v>
      </c>
      <c r="N441" s="7">
        <v>59</v>
      </c>
      <c r="O441" s="7">
        <v>65</v>
      </c>
      <c r="P441" s="7">
        <v>64</v>
      </c>
      <c r="Q441" s="7">
        <v>83</v>
      </c>
      <c r="R441" s="7">
        <v>85</v>
      </c>
      <c r="S441" s="7">
        <v>82</v>
      </c>
      <c r="T441" s="7">
        <v>75</v>
      </c>
      <c r="U441" s="7">
        <v>85</v>
      </c>
      <c r="V441" s="7">
        <v>75</v>
      </c>
      <c r="W441" s="7">
        <v>81</v>
      </c>
      <c r="X441" s="7">
        <v>85</v>
      </c>
      <c r="Y441" s="7">
        <v>50</v>
      </c>
      <c r="Z441" s="7">
        <v>50</v>
      </c>
      <c r="AA441" s="7">
        <v>77</v>
      </c>
      <c r="AB441" s="7">
        <v>76</v>
      </c>
      <c r="AC441" s="7">
        <v>6</v>
      </c>
      <c r="AD441" s="7">
        <v>3</v>
      </c>
      <c r="AE441" s="7">
        <v>4</v>
      </c>
      <c r="AF441" s="7">
        <v>5</v>
      </c>
    </row>
    <row r="442" spans="1:33">
      <c r="A442" s="4" t="s">
        <v>570</v>
      </c>
      <c r="B442" s="4">
        <f t="shared" si="6"/>
        <v>4</v>
      </c>
      <c r="C442" s="5" t="s">
        <v>567</v>
      </c>
      <c r="D442" s="7">
        <v>79</v>
      </c>
      <c r="E442" s="6" t="s">
        <v>887</v>
      </c>
      <c r="F442" s="7">
        <v>178</v>
      </c>
      <c r="G442" s="7">
        <v>65</v>
      </c>
      <c r="H442" s="7" t="s">
        <v>110</v>
      </c>
      <c r="I442" s="7">
        <v>75</v>
      </c>
      <c r="J442" s="7">
        <v>77</v>
      </c>
      <c r="K442" s="7">
        <v>78</v>
      </c>
      <c r="L442" s="7">
        <v>75</v>
      </c>
      <c r="M442" s="7">
        <v>79</v>
      </c>
      <c r="N442" s="7">
        <v>76</v>
      </c>
      <c r="O442" s="7">
        <v>79</v>
      </c>
      <c r="P442" s="7">
        <v>80</v>
      </c>
      <c r="Q442" s="7">
        <v>68</v>
      </c>
      <c r="R442" s="7">
        <v>70</v>
      </c>
      <c r="S442" s="7">
        <v>57</v>
      </c>
      <c r="T442" s="7">
        <v>84</v>
      </c>
      <c r="U442" s="7">
        <v>78</v>
      </c>
      <c r="V442" s="7">
        <v>82</v>
      </c>
      <c r="W442" s="7">
        <v>68</v>
      </c>
      <c r="X442" s="7">
        <v>74</v>
      </c>
      <c r="Y442" s="7">
        <v>50</v>
      </c>
      <c r="Z442" s="7">
        <v>50</v>
      </c>
      <c r="AA442" s="7">
        <v>82</v>
      </c>
      <c r="AB442" s="7">
        <v>88</v>
      </c>
      <c r="AC442" s="7">
        <v>6</v>
      </c>
      <c r="AD442" s="7">
        <v>3</v>
      </c>
      <c r="AE442" s="7">
        <v>5</v>
      </c>
      <c r="AF442" s="7">
        <v>5</v>
      </c>
    </row>
    <row r="443" spans="1:33">
      <c r="A443" s="4" t="s">
        <v>571</v>
      </c>
      <c r="B443" s="4">
        <f t="shared" si="6"/>
        <v>5</v>
      </c>
      <c r="C443" s="5" t="s">
        <v>567</v>
      </c>
      <c r="D443" s="7">
        <v>85</v>
      </c>
      <c r="E443" s="6" t="s">
        <v>887</v>
      </c>
      <c r="F443" s="7">
        <v>174</v>
      </c>
      <c r="G443" s="7">
        <v>70</v>
      </c>
      <c r="H443" s="7" t="s">
        <v>114</v>
      </c>
      <c r="I443" s="7">
        <v>74</v>
      </c>
      <c r="J443" s="7">
        <v>78</v>
      </c>
      <c r="K443" s="7">
        <v>77</v>
      </c>
      <c r="L443" s="7">
        <v>77</v>
      </c>
      <c r="M443" s="7">
        <v>78</v>
      </c>
      <c r="N443" s="7">
        <v>60</v>
      </c>
      <c r="O443" s="7">
        <v>63</v>
      </c>
      <c r="P443" s="7">
        <v>68</v>
      </c>
      <c r="Q443" s="7">
        <v>83</v>
      </c>
      <c r="R443" s="7">
        <v>70</v>
      </c>
      <c r="S443" s="7">
        <v>73</v>
      </c>
      <c r="T443" s="7">
        <v>75</v>
      </c>
      <c r="U443" s="7">
        <v>85</v>
      </c>
      <c r="V443" s="7">
        <v>85</v>
      </c>
      <c r="W443" s="7">
        <v>75</v>
      </c>
      <c r="X443" s="7">
        <v>90</v>
      </c>
      <c r="Y443" s="7">
        <v>50</v>
      </c>
      <c r="Z443" s="7">
        <v>50</v>
      </c>
      <c r="AA443" s="7">
        <v>82</v>
      </c>
      <c r="AB443" s="7">
        <v>88</v>
      </c>
      <c r="AC443" s="7">
        <v>7</v>
      </c>
      <c r="AD443" s="7">
        <v>3</v>
      </c>
      <c r="AE443" s="7">
        <v>3</v>
      </c>
      <c r="AF443" s="7">
        <v>3</v>
      </c>
    </row>
    <row r="444" spans="1:33">
      <c r="A444" s="4" t="s">
        <v>572</v>
      </c>
      <c r="B444" s="4">
        <f t="shared" si="6"/>
        <v>6</v>
      </c>
      <c r="C444" s="5" t="s">
        <v>567</v>
      </c>
      <c r="D444" s="7">
        <v>83</v>
      </c>
      <c r="E444" s="6" t="s">
        <v>883</v>
      </c>
      <c r="F444" s="7">
        <v>188</v>
      </c>
      <c r="G444" s="7">
        <v>80</v>
      </c>
      <c r="H444" s="7" t="s">
        <v>110</v>
      </c>
      <c r="I444" s="7">
        <v>75</v>
      </c>
      <c r="J444" s="7">
        <v>83</v>
      </c>
      <c r="K444" s="7">
        <v>82</v>
      </c>
      <c r="L444" s="7">
        <v>77</v>
      </c>
      <c r="M444" s="7">
        <v>77</v>
      </c>
      <c r="N444" s="7">
        <v>73</v>
      </c>
      <c r="O444" s="7">
        <v>65</v>
      </c>
      <c r="P444" s="7">
        <v>73</v>
      </c>
      <c r="Q444" s="7">
        <v>74</v>
      </c>
      <c r="R444" s="7">
        <v>73</v>
      </c>
      <c r="S444" s="7">
        <v>73</v>
      </c>
      <c r="T444" s="7">
        <v>83</v>
      </c>
      <c r="U444" s="7">
        <v>83</v>
      </c>
      <c r="V444" s="7">
        <v>78</v>
      </c>
      <c r="W444" s="7">
        <v>86</v>
      </c>
      <c r="X444" s="7">
        <v>82</v>
      </c>
      <c r="Y444" s="7">
        <v>50</v>
      </c>
      <c r="Z444" s="7">
        <v>50</v>
      </c>
      <c r="AA444" s="7">
        <v>73</v>
      </c>
      <c r="AB444" s="7">
        <v>83</v>
      </c>
      <c r="AC444" s="7">
        <v>4</v>
      </c>
      <c r="AD444" s="7">
        <v>3</v>
      </c>
      <c r="AE444" s="7">
        <v>5</v>
      </c>
      <c r="AF444" s="7">
        <v>5</v>
      </c>
      <c r="AG444"/>
    </row>
    <row r="445" spans="1:33">
      <c r="A445" s="4" t="s">
        <v>573</v>
      </c>
      <c r="B445" s="4">
        <f t="shared" si="6"/>
        <v>7</v>
      </c>
      <c r="C445" s="5" t="s">
        <v>567</v>
      </c>
      <c r="D445" s="7">
        <v>87</v>
      </c>
      <c r="E445" s="6" t="s">
        <v>883</v>
      </c>
      <c r="F445" s="7">
        <v>173</v>
      </c>
      <c r="G445" s="7">
        <v>73</v>
      </c>
      <c r="H445" s="7" t="s">
        <v>110</v>
      </c>
      <c r="I445" s="7">
        <v>79</v>
      </c>
      <c r="J445" s="7">
        <v>81</v>
      </c>
      <c r="K445" s="7">
        <v>81</v>
      </c>
      <c r="L445" s="7">
        <v>87</v>
      </c>
      <c r="M445" s="7">
        <v>86</v>
      </c>
      <c r="N445" s="7">
        <v>75</v>
      </c>
      <c r="O445" s="7">
        <v>87</v>
      </c>
      <c r="P445" s="7">
        <v>85</v>
      </c>
      <c r="Q445" s="7">
        <v>70</v>
      </c>
      <c r="R445" s="7">
        <v>72</v>
      </c>
      <c r="S445" s="7">
        <v>59</v>
      </c>
      <c r="T445" s="7">
        <v>83</v>
      </c>
      <c r="U445" s="7">
        <v>76</v>
      </c>
      <c r="V445" s="7">
        <v>80</v>
      </c>
      <c r="W445" s="7">
        <v>78</v>
      </c>
      <c r="X445" s="7">
        <v>77</v>
      </c>
      <c r="Y445" s="7">
        <v>50</v>
      </c>
      <c r="Z445" s="7">
        <v>50</v>
      </c>
      <c r="AA445" s="7">
        <v>80</v>
      </c>
      <c r="AB445" s="7">
        <v>84</v>
      </c>
      <c r="AC445" s="7">
        <v>6</v>
      </c>
      <c r="AD445" s="7">
        <v>2</v>
      </c>
      <c r="AE445" s="7">
        <v>5</v>
      </c>
      <c r="AF445" s="7">
        <v>5</v>
      </c>
    </row>
    <row r="446" spans="1:33">
      <c r="A446" s="4" t="s">
        <v>574</v>
      </c>
      <c r="B446" s="4">
        <f t="shared" si="6"/>
        <v>8</v>
      </c>
      <c r="C446" s="5" t="s">
        <v>567</v>
      </c>
      <c r="D446" s="7">
        <v>82</v>
      </c>
      <c r="E446" s="6" t="s">
        <v>883</v>
      </c>
      <c r="F446" s="7">
        <v>175</v>
      </c>
      <c r="G446" s="7">
        <v>70</v>
      </c>
      <c r="H446" s="7" t="s">
        <v>114</v>
      </c>
      <c r="I446" s="7">
        <v>77</v>
      </c>
      <c r="J446" s="7">
        <v>77</v>
      </c>
      <c r="K446" s="7">
        <v>78</v>
      </c>
      <c r="L446" s="7">
        <v>77</v>
      </c>
      <c r="M446" s="7">
        <v>81</v>
      </c>
      <c r="N446" s="7">
        <v>69</v>
      </c>
      <c r="O446" s="7">
        <v>78</v>
      </c>
      <c r="P446" s="7">
        <v>80</v>
      </c>
      <c r="Q446" s="7">
        <v>69</v>
      </c>
      <c r="R446" s="7">
        <v>77</v>
      </c>
      <c r="S446" s="7">
        <v>65</v>
      </c>
      <c r="T446" s="7">
        <v>81</v>
      </c>
      <c r="U446" s="7">
        <v>86</v>
      </c>
      <c r="V446" s="7">
        <v>80</v>
      </c>
      <c r="W446" s="7">
        <v>77</v>
      </c>
      <c r="X446" s="7">
        <v>75</v>
      </c>
      <c r="Y446" s="7">
        <v>50</v>
      </c>
      <c r="Z446" s="7">
        <v>50</v>
      </c>
      <c r="AA446" s="7">
        <v>78</v>
      </c>
      <c r="AB446" s="7">
        <v>88</v>
      </c>
      <c r="AC446" s="7">
        <v>6</v>
      </c>
      <c r="AD446" s="7">
        <v>3</v>
      </c>
      <c r="AE446" s="7">
        <v>5</v>
      </c>
      <c r="AF446" s="7">
        <v>5</v>
      </c>
    </row>
    <row r="447" spans="1:33">
      <c r="A447" s="4" t="s">
        <v>575</v>
      </c>
      <c r="B447" s="4">
        <f t="shared" si="6"/>
        <v>9</v>
      </c>
      <c r="C447" s="5" t="s">
        <v>567</v>
      </c>
      <c r="D447" s="7">
        <v>86</v>
      </c>
      <c r="E447" s="6" t="s">
        <v>883</v>
      </c>
      <c r="F447" s="7">
        <v>167</v>
      </c>
      <c r="G447" s="7">
        <v>58</v>
      </c>
      <c r="H447" s="7" t="s">
        <v>110</v>
      </c>
      <c r="I447" s="7">
        <v>82</v>
      </c>
      <c r="J447" s="7">
        <v>82</v>
      </c>
      <c r="K447" s="7">
        <v>84</v>
      </c>
      <c r="L447" s="7">
        <v>81</v>
      </c>
      <c r="M447" s="7">
        <v>82</v>
      </c>
      <c r="N447" s="7">
        <v>82</v>
      </c>
      <c r="O447" s="7">
        <v>81</v>
      </c>
      <c r="P447" s="7">
        <v>79</v>
      </c>
      <c r="Q447" s="7">
        <v>64</v>
      </c>
      <c r="R447" s="7">
        <v>64</v>
      </c>
      <c r="S447" s="7">
        <v>54</v>
      </c>
      <c r="T447" s="7">
        <v>80</v>
      </c>
      <c r="U447" s="7">
        <v>80</v>
      </c>
      <c r="V447" s="7">
        <v>90</v>
      </c>
      <c r="W447" s="7">
        <v>75</v>
      </c>
      <c r="X447" s="7">
        <v>74</v>
      </c>
      <c r="Y447" s="7">
        <v>50</v>
      </c>
      <c r="Z447" s="7">
        <v>50</v>
      </c>
      <c r="AA447" s="7">
        <v>78</v>
      </c>
      <c r="AB447" s="7">
        <v>88</v>
      </c>
      <c r="AC447" s="7">
        <v>5</v>
      </c>
      <c r="AD447" s="7">
        <v>3</v>
      </c>
      <c r="AE447" s="7">
        <v>5</v>
      </c>
      <c r="AF447" s="7">
        <v>6</v>
      </c>
    </row>
    <row r="448" spans="1:33">
      <c r="A448" s="4" t="s">
        <v>576</v>
      </c>
      <c r="B448" s="4">
        <f t="shared" si="6"/>
        <v>10</v>
      </c>
      <c r="C448" s="5" t="s">
        <v>567</v>
      </c>
      <c r="D448" s="7">
        <v>91</v>
      </c>
      <c r="E448" s="6" t="s">
        <v>883</v>
      </c>
      <c r="F448" s="7">
        <v>170</v>
      </c>
      <c r="G448" s="7">
        <v>72</v>
      </c>
      <c r="H448" s="7" t="s">
        <v>110</v>
      </c>
      <c r="I448" s="7">
        <v>84</v>
      </c>
      <c r="J448" s="7">
        <v>87</v>
      </c>
      <c r="K448" s="7">
        <v>92</v>
      </c>
      <c r="L448" s="7">
        <v>84</v>
      </c>
      <c r="M448" s="7">
        <v>85</v>
      </c>
      <c r="N448" s="7">
        <v>81</v>
      </c>
      <c r="O448" s="7">
        <v>77</v>
      </c>
      <c r="P448" s="7">
        <v>82</v>
      </c>
      <c r="Q448" s="7">
        <v>65</v>
      </c>
      <c r="R448" s="7">
        <v>61</v>
      </c>
      <c r="S448" s="7">
        <v>52</v>
      </c>
      <c r="T448" s="7">
        <v>79</v>
      </c>
      <c r="U448" s="7">
        <v>84</v>
      </c>
      <c r="V448" s="7">
        <v>88</v>
      </c>
      <c r="W448" s="7">
        <v>85</v>
      </c>
      <c r="X448" s="7">
        <v>75</v>
      </c>
      <c r="Y448" s="7">
        <v>50</v>
      </c>
      <c r="Z448" s="7">
        <v>50</v>
      </c>
      <c r="AA448" s="7">
        <v>74</v>
      </c>
      <c r="AB448" s="7">
        <v>85</v>
      </c>
      <c r="AC448" s="7">
        <v>5</v>
      </c>
      <c r="AD448" s="7">
        <v>2</v>
      </c>
      <c r="AE448" s="7">
        <v>6</v>
      </c>
      <c r="AF448" s="7">
        <v>7</v>
      </c>
    </row>
    <row r="449" spans="1:33">
      <c r="A449" s="4" t="s">
        <v>577</v>
      </c>
      <c r="B449" s="4">
        <f t="shared" si="6"/>
        <v>11</v>
      </c>
      <c r="C449" s="5" t="s">
        <v>567</v>
      </c>
      <c r="D449" s="7">
        <v>90</v>
      </c>
      <c r="E449" s="6" t="s">
        <v>885</v>
      </c>
      <c r="F449" s="7">
        <v>187</v>
      </c>
      <c r="G449" s="7">
        <v>79</v>
      </c>
      <c r="H449" s="7" t="s">
        <v>110</v>
      </c>
      <c r="I449" s="7">
        <v>86</v>
      </c>
      <c r="J449" s="7">
        <v>87</v>
      </c>
      <c r="K449" s="7">
        <v>85</v>
      </c>
      <c r="L449" s="7">
        <v>80</v>
      </c>
      <c r="M449" s="7">
        <v>75</v>
      </c>
      <c r="N449" s="7">
        <v>86</v>
      </c>
      <c r="O449" s="7">
        <v>74</v>
      </c>
      <c r="P449" s="7">
        <v>74</v>
      </c>
      <c r="Q449" s="7">
        <v>83</v>
      </c>
      <c r="R449" s="7">
        <v>53</v>
      </c>
      <c r="S449" s="7">
        <v>48</v>
      </c>
      <c r="T449" s="7">
        <v>85</v>
      </c>
      <c r="U449" s="7">
        <v>84</v>
      </c>
      <c r="V449" s="7">
        <v>84</v>
      </c>
      <c r="W449" s="7">
        <v>84</v>
      </c>
      <c r="X449" s="7">
        <v>76</v>
      </c>
      <c r="Y449" s="7">
        <v>50</v>
      </c>
      <c r="Z449" s="7">
        <v>50</v>
      </c>
      <c r="AA449" s="7">
        <v>78</v>
      </c>
      <c r="AB449" s="7">
        <v>82</v>
      </c>
      <c r="AC449" s="7">
        <v>6</v>
      </c>
      <c r="AD449" s="7">
        <v>3</v>
      </c>
      <c r="AE449" s="7">
        <v>5</v>
      </c>
      <c r="AF449" s="7">
        <v>6</v>
      </c>
    </row>
    <row r="450" spans="1:33">
      <c r="A450" s="4" t="s">
        <v>578</v>
      </c>
      <c r="B450" s="4">
        <f t="shared" si="6"/>
        <v>12</v>
      </c>
      <c r="C450" s="5" t="s">
        <v>567</v>
      </c>
      <c r="D450" s="7">
        <v>87</v>
      </c>
      <c r="E450" s="6" t="s">
        <v>886</v>
      </c>
      <c r="F450" s="7">
        <v>185</v>
      </c>
      <c r="G450" s="7">
        <v>82</v>
      </c>
      <c r="H450" s="7" t="s">
        <v>110</v>
      </c>
      <c r="I450" s="7">
        <v>41</v>
      </c>
      <c r="J450" s="7">
        <v>60</v>
      </c>
      <c r="K450" s="7">
        <v>52</v>
      </c>
      <c r="L450" s="7">
        <v>58</v>
      </c>
      <c r="M450" s="7">
        <v>66</v>
      </c>
      <c r="N450" s="7">
        <v>45</v>
      </c>
      <c r="O450" s="7">
        <v>45</v>
      </c>
      <c r="P450" s="7">
        <v>45</v>
      </c>
      <c r="Q450" s="7">
        <v>55</v>
      </c>
      <c r="R450" s="7">
        <v>45</v>
      </c>
      <c r="S450" s="7">
        <v>45</v>
      </c>
      <c r="T450" s="7">
        <v>85</v>
      </c>
      <c r="U450" s="7">
        <v>76</v>
      </c>
      <c r="V450" s="7">
        <v>83</v>
      </c>
      <c r="W450" s="7">
        <v>84</v>
      </c>
      <c r="X450" s="7">
        <v>87</v>
      </c>
      <c r="Y450" s="7">
        <v>91</v>
      </c>
      <c r="Z450" s="7">
        <v>85</v>
      </c>
      <c r="AA450" s="7">
        <v>83</v>
      </c>
      <c r="AB450" s="7">
        <v>62</v>
      </c>
      <c r="AC450" s="7">
        <v>7</v>
      </c>
      <c r="AD450" s="7">
        <v>3</v>
      </c>
      <c r="AE450" s="7">
        <v>4</v>
      </c>
      <c r="AF450" s="7">
        <v>4</v>
      </c>
    </row>
    <row r="451" spans="1:33">
      <c r="A451" s="4" t="s">
        <v>579</v>
      </c>
      <c r="B451" s="4">
        <f t="shared" si="6"/>
        <v>13</v>
      </c>
      <c r="C451" s="5" t="s">
        <v>567</v>
      </c>
      <c r="D451" s="7">
        <v>85</v>
      </c>
      <c r="E451" s="6" t="s">
        <v>886</v>
      </c>
      <c r="F451" s="7">
        <v>184</v>
      </c>
      <c r="G451" s="7">
        <v>80</v>
      </c>
      <c r="H451" s="7" t="s">
        <v>110</v>
      </c>
      <c r="I451" s="7">
        <v>40</v>
      </c>
      <c r="J451" s="7">
        <v>54</v>
      </c>
      <c r="K451" s="7">
        <v>52</v>
      </c>
      <c r="L451" s="7">
        <v>50</v>
      </c>
      <c r="M451" s="7">
        <v>58</v>
      </c>
      <c r="N451" s="7">
        <v>45</v>
      </c>
      <c r="O451" s="7">
        <v>45</v>
      </c>
      <c r="P451" s="7">
        <v>45</v>
      </c>
      <c r="Q451" s="7">
        <v>55</v>
      </c>
      <c r="R451" s="7">
        <v>41</v>
      </c>
      <c r="S451" s="7">
        <v>44</v>
      </c>
      <c r="T451" s="7">
        <v>83</v>
      </c>
      <c r="U451" s="7">
        <v>68</v>
      </c>
      <c r="V451" s="7">
        <v>79</v>
      </c>
      <c r="W451" s="7">
        <v>85</v>
      </c>
      <c r="X451" s="7">
        <v>86</v>
      </c>
      <c r="Y451" s="7">
        <v>90</v>
      </c>
      <c r="Z451" s="7">
        <v>83</v>
      </c>
      <c r="AA451" s="7">
        <v>83</v>
      </c>
      <c r="AB451" s="7">
        <v>63</v>
      </c>
      <c r="AC451" s="7">
        <v>7</v>
      </c>
      <c r="AD451" s="7">
        <v>3</v>
      </c>
      <c r="AE451" s="7">
        <v>4</v>
      </c>
      <c r="AF451" s="7">
        <v>4</v>
      </c>
      <c r="AG451"/>
    </row>
    <row r="452" spans="1:33">
      <c r="A452" s="4" t="s">
        <v>580</v>
      </c>
      <c r="B452" s="4">
        <f t="shared" ref="B452:B515" si="7">IF(C452=C451,B451+1,1)</f>
        <v>14</v>
      </c>
      <c r="C452" s="5" t="s">
        <v>567</v>
      </c>
      <c r="D452" s="7">
        <v>84</v>
      </c>
      <c r="E452" s="6" t="s">
        <v>887</v>
      </c>
      <c r="F452" s="7">
        <v>187</v>
      </c>
      <c r="G452" s="7">
        <v>83</v>
      </c>
      <c r="H452" s="7" t="s">
        <v>114</v>
      </c>
      <c r="I452" s="7">
        <v>67</v>
      </c>
      <c r="J452" s="7">
        <v>75</v>
      </c>
      <c r="K452" s="7">
        <v>76</v>
      </c>
      <c r="L452" s="7">
        <v>75</v>
      </c>
      <c r="M452" s="7">
        <v>78</v>
      </c>
      <c r="N452" s="7">
        <v>75</v>
      </c>
      <c r="O452" s="7">
        <v>63</v>
      </c>
      <c r="P452" s="7">
        <v>63</v>
      </c>
      <c r="Q452" s="7">
        <v>71</v>
      </c>
      <c r="R452" s="7">
        <v>78</v>
      </c>
      <c r="S452" s="7">
        <v>82</v>
      </c>
      <c r="T452" s="7">
        <v>79</v>
      </c>
      <c r="U452" s="7">
        <v>90</v>
      </c>
      <c r="V452" s="7">
        <v>79</v>
      </c>
      <c r="W452" s="7">
        <v>85</v>
      </c>
      <c r="X452" s="7">
        <v>86</v>
      </c>
      <c r="Y452" s="7">
        <v>50</v>
      </c>
      <c r="Z452" s="7">
        <v>50</v>
      </c>
      <c r="AA452" s="7">
        <v>84</v>
      </c>
      <c r="AB452" s="7">
        <v>79</v>
      </c>
      <c r="AC452" s="7">
        <v>5</v>
      </c>
      <c r="AD452" s="7">
        <v>3</v>
      </c>
      <c r="AE452" s="7">
        <v>4</v>
      </c>
      <c r="AF452" s="7">
        <v>4</v>
      </c>
    </row>
    <row r="453" spans="1:33">
      <c r="A453" s="4" t="s">
        <v>581</v>
      </c>
      <c r="B453" s="4">
        <f t="shared" si="7"/>
        <v>15</v>
      </c>
      <c r="C453" s="5" t="s">
        <v>567</v>
      </c>
      <c r="D453" s="7">
        <v>82</v>
      </c>
      <c r="E453" s="6" t="s">
        <v>887</v>
      </c>
      <c r="F453" s="7">
        <v>184</v>
      </c>
      <c r="G453" s="7">
        <v>77</v>
      </c>
      <c r="H453" s="7" t="s">
        <v>110</v>
      </c>
      <c r="I453" s="7">
        <v>66</v>
      </c>
      <c r="J453" s="7">
        <v>72</v>
      </c>
      <c r="K453" s="7">
        <v>73</v>
      </c>
      <c r="L453" s="7">
        <v>74</v>
      </c>
      <c r="M453" s="7">
        <v>74</v>
      </c>
      <c r="N453" s="7">
        <v>67</v>
      </c>
      <c r="O453" s="7">
        <v>59</v>
      </c>
      <c r="P453" s="7">
        <v>63</v>
      </c>
      <c r="Q453" s="7">
        <v>72</v>
      </c>
      <c r="R453" s="7">
        <v>77</v>
      </c>
      <c r="S453" s="7">
        <v>80</v>
      </c>
      <c r="T453" s="7">
        <v>80</v>
      </c>
      <c r="U453" s="7">
        <v>87</v>
      </c>
      <c r="V453" s="7">
        <v>75</v>
      </c>
      <c r="W453" s="7">
        <v>83</v>
      </c>
      <c r="X453" s="7">
        <v>83</v>
      </c>
      <c r="Y453" s="7">
        <v>50</v>
      </c>
      <c r="Z453" s="7">
        <v>50</v>
      </c>
      <c r="AA453" s="7">
        <v>72</v>
      </c>
      <c r="AB453" s="7">
        <v>78</v>
      </c>
      <c r="AC453" s="7">
        <v>6</v>
      </c>
      <c r="AD453" s="7">
        <v>3</v>
      </c>
      <c r="AE453" s="7">
        <v>5</v>
      </c>
      <c r="AF453" s="7">
        <v>5</v>
      </c>
    </row>
    <row r="454" spans="1:33">
      <c r="A454" s="4" t="s">
        <v>582</v>
      </c>
      <c r="B454" s="4">
        <f t="shared" si="7"/>
        <v>16</v>
      </c>
      <c r="C454" s="5" t="s">
        <v>567</v>
      </c>
      <c r="D454" s="7">
        <v>84</v>
      </c>
      <c r="E454" s="6" t="s">
        <v>887</v>
      </c>
      <c r="F454" s="7">
        <v>177</v>
      </c>
      <c r="G454" s="7">
        <v>74</v>
      </c>
      <c r="H454" s="7" t="s">
        <v>110</v>
      </c>
      <c r="I454" s="7">
        <v>79</v>
      </c>
      <c r="J454" s="7">
        <v>81</v>
      </c>
      <c r="K454" s="7">
        <v>81</v>
      </c>
      <c r="L454" s="7">
        <v>79</v>
      </c>
      <c r="M454" s="7">
        <v>86</v>
      </c>
      <c r="N454" s="7">
        <v>76</v>
      </c>
      <c r="O454" s="7">
        <v>79</v>
      </c>
      <c r="P454" s="7">
        <v>81</v>
      </c>
      <c r="Q454" s="7">
        <v>74</v>
      </c>
      <c r="R454" s="7">
        <v>75</v>
      </c>
      <c r="S454" s="7">
        <v>61</v>
      </c>
      <c r="T454" s="7">
        <v>78</v>
      </c>
      <c r="U454" s="7">
        <v>78</v>
      </c>
      <c r="V454" s="7">
        <v>83</v>
      </c>
      <c r="W454" s="7">
        <v>73</v>
      </c>
      <c r="X454" s="7">
        <v>79</v>
      </c>
      <c r="Y454" s="7">
        <v>50</v>
      </c>
      <c r="Z454" s="7">
        <v>50</v>
      </c>
      <c r="AA454" s="7">
        <v>82</v>
      </c>
      <c r="AB454" s="7">
        <v>88</v>
      </c>
      <c r="AC454" s="7">
        <v>6</v>
      </c>
      <c r="AD454" s="7">
        <v>3</v>
      </c>
      <c r="AE454" s="7">
        <v>5</v>
      </c>
      <c r="AF454" s="7">
        <v>5</v>
      </c>
    </row>
    <row r="455" spans="1:33">
      <c r="A455" s="4" t="s">
        <v>583</v>
      </c>
      <c r="B455" s="4">
        <f t="shared" si="7"/>
        <v>17</v>
      </c>
      <c r="C455" s="5" t="s">
        <v>567</v>
      </c>
      <c r="D455" s="7">
        <v>83</v>
      </c>
      <c r="E455" s="6" t="s">
        <v>887</v>
      </c>
      <c r="F455" s="7">
        <v>181</v>
      </c>
      <c r="G455" s="7">
        <v>72</v>
      </c>
      <c r="H455" s="7" t="s">
        <v>114</v>
      </c>
      <c r="I455" s="7">
        <v>76</v>
      </c>
      <c r="J455" s="7">
        <v>75</v>
      </c>
      <c r="K455" s="7">
        <v>77</v>
      </c>
      <c r="L455" s="7">
        <v>76</v>
      </c>
      <c r="M455" s="7">
        <v>80</v>
      </c>
      <c r="N455" s="7">
        <v>61</v>
      </c>
      <c r="O455" s="7">
        <v>65</v>
      </c>
      <c r="P455" s="7">
        <v>72</v>
      </c>
      <c r="Q455" s="7">
        <v>67</v>
      </c>
      <c r="R455" s="7">
        <v>71</v>
      </c>
      <c r="S455" s="7">
        <v>61</v>
      </c>
      <c r="T455" s="7">
        <v>78</v>
      </c>
      <c r="U455" s="7">
        <v>91</v>
      </c>
      <c r="V455" s="7">
        <v>86</v>
      </c>
      <c r="W455" s="7">
        <v>73</v>
      </c>
      <c r="X455" s="7">
        <v>76</v>
      </c>
      <c r="Y455" s="7">
        <v>50</v>
      </c>
      <c r="Z455" s="7">
        <v>50</v>
      </c>
      <c r="AA455" s="7">
        <v>65</v>
      </c>
      <c r="AB455" s="7">
        <v>90</v>
      </c>
      <c r="AC455" s="7">
        <v>7</v>
      </c>
      <c r="AD455" s="7">
        <v>3</v>
      </c>
      <c r="AE455" s="7">
        <v>4</v>
      </c>
      <c r="AF455" s="7">
        <v>4</v>
      </c>
    </row>
    <row r="456" spans="1:33">
      <c r="A456" s="4" t="s">
        <v>584</v>
      </c>
      <c r="B456" s="4">
        <f t="shared" si="7"/>
        <v>18</v>
      </c>
      <c r="C456" s="5" t="s">
        <v>567</v>
      </c>
      <c r="D456" s="7">
        <v>87</v>
      </c>
      <c r="E456" s="6" t="s">
        <v>883</v>
      </c>
      <c r="F456" s="7">
        <v>187</v>
      </c>
      <c r="G456" s="7">
        <v>76</v>
      </c>
      <c r="H456" s="7" t="s">
        <v>110</v>
      </c>
      <c r="I456" s="7">
        <v>73</v>
      </c>
      <c r="J456" s="7">
        <v>82</v>
      </c>
      <c r="K456" s="7">
        <v>80</v>
      </c>
      <c r="L456" s="7">
        <v>84</v>
      </c>
      <c r="M456" s="7">
        <v>83</v>
      </c>
      <c r="N456" s="7">
        <v>73</v>
      </c>
      <c r="O456" s="7">
        <v>71</v>
      </c>
      <c r="P456" s="7">
        <v>69</v>
      </c>
      <c r="Q456" s="7">
        <v>81</v>
      </c>
      <c r="R456" s="7">
        <v>79</v>
      </c>
      <c r="S456" s="7">
        <v>72</v>
      </c>
      <c r="T456" s="7">
        <v>78</v>
      </c>
      <c r="U456" s="7">
        <v>78</v>
      </c>
      <c r="V456" s="7">
        <v>72</v>
      </c>
      <c r="W456" s="7">
        <v>81</v>
      </c>
      <c r="X456" s="7">
        <v>79</v>
      </c>
      <c r="Y456" s="7">
        <v>50</v>
      </c>
      <c r="Z456" s="7">
        <v>50</v>
      </c>
      <c r="AA456" s="7">
        <v>80</v>
      </c>
      <c r="AB456" s="7">
        <v>82</v>
      </c>
      <c r="AC456" s="7">
        <v>6</v>
      </c>
      <c r="AD456" s="7">
        <v>3</v>
      </c>
      <c r="AE456" s="7">
        <v>5</v>
      </c>
      <c r="AF456" s="7">
        <v>5</v>
      </c>
    </row>
    <row r="457" spans="1:33">
      <c r="A457" s="4" t="s">
        <v>585</v>
      </c>
      <c r="B457" s="4">
        <f t="shared" si="7"/>
        <v>19</v>
      </c>
      <c r="C457" s="5" t="s">
        <v>567</v>
      </c>
      <c r="D457" s="7">
        <v>84</v>
      </c>
      <c r="E457" s="6" t="s">
        <v>883</v>
      </c>
      <c r="F457" s="7">
        <v>189</v>
      </c>
      <c r="G457" s="7">
        <v>80</v>
      </c>
      <c r="H457" s="7" t="s">
        <v>110</v>
      </c>
      <c r="I457" s="7">
        <v>71</v>
      </c>
      <c r="J457" s="7">
        <v>73</v>
      </c>
      <c r="K457" s="7">
        <v>81</v>
      </c>
      <c r="L457" s="7">
        <v>81</v>
      </c>
      <c r="M457" s="7">
        <v>79</v>
      </c>
      <c r="N457" s="7">
        <v>65</v>
      </c>
      <c r="O457" s="7">
        <v>68</v>
      </c>
      <c r="P457" s="7">
        <v>60</v>
      </c>
      <c r="Q457" s="7">
        <v>76</v>
      </c>
      <c r="R457" s="7">
        <v>79</v>
      </c>
      <c r="S457" s="7">
        <v>79</v>
      </c>
      <c r="T457" s="7">
        <v>83</v>
      </c>
      <c r="U457" s="7">
        <v>83</v>
      </c>
      <c r="V457" s="7">
        <v>74</v>
      </c>
      <c r="W457" s="7">
        <v>87</v>
      </c>
      <c r="X457" s="7">
        <v>82</v>
      </c>
      <c r="Y457" s="7">
        <v>50</v>
      </c>
      <c r="Z457" s="7">
        <v>50</v>
      </c>
      <c r="AA457" s="7">
        <v>79</v>
      </c>
      <c r="AB457" s="7">
        <v>81</v>
      </c>
      <c r="AC457" s="7">
        <v>7</v>
      </c>
      <c r="AD457" s="7">
        <v>3</v>
      </c>
      <c r="AE457" s="7">
        <v>5</v>
      </c>
      <c r="AF457" s="7">
        <v>5</v>
      </c>
    </row>
    <row r="458" spans="1:33">
      <c r="A458" s="4" t="s">
        <v>586</v>
      </c>
      <c r="B458" s="4">
        <f t="shared" si="7"/>
        <v>20</v>
      </c>
      <c r="C458" s="5" t="s">
        <v>567</v>
      </c>
      <c r="D458" s="7">
        <v>81</v>
      </c>
      <c r="E458" s="6" t="s">
        <v>883</v>
      </c>
      <c r="F458" s="7">
        <v>187</v>
      </c>
      <c r="G458" s="7">
        <v>83</v>
      </c>
      <c r="H458" s="7" t="s">
        <v>110</v>
      </c>
      <c r="I458" s="7">
        <v>79</v>
      </c>
      <c r="J458" s="7">
        <v>76</v>
      </c>
      <c r="K458" s="7">
        <v>81</v>
      </c>
      <c r="L458" s="7">
        <v>78</v>
      </c>
      <c r="M458" s="7">
        <v>76</v>
      </c>
      <c r="N458" s="7">
        <v>75</v>
      </c>
      <c r="O458" s="7">
        <v>79</v>
      </c>
      <c r="P458" s="7">
        <v>75</v>
      </c>
      <c r="Q458" s="7">
        <v>70</v>
      </c>
      <c r="R458" s="7">
        <v>71</v>
      </c>
      <c r="S458" s="7">
        <v>61</v>
      </c>
      <c r="T458" s="7">
        <v>82</v>
      </c>
      <c r="U458" s="7">
        <v>88</v>
      </c>
      <c r="V458" s="7">
        <v>75</v>
      </c>
      <c r="W458" s="7">
        <v>82</v>
      </c>
      <c r="X458" s="7">
        <v>82</v>
      </c>
      <c r="Y458" s="7">
        <v>50</v>
      </c>
      <c r="Z458" s="7">
        <v>50</v>
      </c>
      <c r="AA458" s="7">
        <v>75</v>
      </c>
      <c r="AB458" s="7">
        <v>82</v>
      </c>
      <c r="AC458" s="7">
        <v>6</v>
      </c>
      <c r="AD458" s="7">
        <v>3</v>
      </c>
      <c r="AE458" s="7">
        <v>5</v>
      </c>
      <c r="AF458" s="7">
        <v>5</v>
      </c>
    </row>
    <row r="459" spans="1:33">
      <c r="A459" s="4" t="s">
        <v>587</v>
      </c>
      <c r="B459" s="4">
        <f t="shared" si="7"/>
        <v>21</v>
      </c>
      <c r="C459" s="5" t="s">
        <v>567</v>
      </c>
      <c r="D459" s="7">
        <v>87</v>
      </c>
      <c r="E459" s="6" t="s">
        <v>883</v>
      </c>
      <c r="F459" s="7">
        <v>181</v>
      </c>
      <c r="G459" s="7">
        <v>77</v>
      </c>
      <c r="H459" s="7" t="s">
        <v>110</v>
      </c>
      <c r="I459" s="7">
        <v>80</v>
      </c>
      <c r="J459" s="7">
        <v>86</v>
      </c>
      <c r="K459" s="7">
        <v>88</v>
      </c>
      <c r="L459" s="7">
        <v>85</v>
      </c>
      <c r="M459" s="7">
        <v>81</v>
      </c>
      <c r="N459" s="7">
        <v>76</v>
      </c>
      <c r="O459" s="7">
        <v>72</v>
      </c>
      <c r="P459" s="7">
        <v>78</v>
      </c>
      <c r="Q459" s="7">
        <v>71</v>
      </c>
      <c r="R459" s="7">
        <v>55</v>
      </c>
      <c r="S459" s="7">
        <v>48</v>
      </c>
      <c r="T459" s="7">
        <v>77</v>
      </c>
      <c r="U459" s="7">
        <v>86</v>
      </c>
      <c r="V459" s="7">
        <v>83</v>
      </c>
      <c r="W459" s="7">
        <v>80</v>
      </c>
      <c r="X459" s="7">
        <v>75</v>
      </c>
      <c r="Y459" s="7">
        <v>50</v>
      </c>
      <c r="Z459" s="7">
        <v>50</v>
      </c>
      <c r="AA459" s="7">
        <v>68</v>
      </c>
      <c r="AB459" s="7">
        <v>80</v>
      </c>
      <c r="AC459" s="7">
        <v>5</v>
      </c>
      <c r="AD459" s="7">
        <v>2</v>
      </c>
      <c r="AE459" s="7">
        <v>5</v>
      </c>
      <c r="AF459" s="7">
        <v>6</v>
      </c>
    </row>
    <row r="460" spans="1:33">
      <c r="A460" s="4" t="s">
        <v>588</v>
      </c>
      <c r="B460" s="4">
        <f t="shared" si="7"/>
        <v>22</v>
      </c>
      <c r="C460" s="5" t="s">
        <v>567</v>
      </c>
      <c r="D460" s="7">
        <v>83</v>
      </c>
      <c r="E460" s="6" t="s">
        <v>885</v>
      </c>
      <c r="F460" s="7">
        <v>192</v>
      </c>
      <c r="G460" s="7">
        <v>88</v>
      </c>
      <c r="H460" s="7" t="s">
        <v>114</v>
      </c>
      <c r="I460" s="7">
        <v>83</v>
      </c>
      <c r="J460" s="7">
        <v>77</v>
      </c>
      <c r="K460" s="7">
        <v>76</v>
      </c>
      <c r="L460" s="7">
        <v>80</v>
      </c>
      <c r="M460" s="7">
        <v>77</v>
      </c>
      <c r="N460" s="7">
        <v>82</v>
      </c>
      <c r="O460" s="7">
        <v>79</v>
      </c>
      <c r="P460" s="7">
        <v>76</v>
      </c>
      <c r="Q460" s="7">
        <v>85</v>
      </c>
      <c r="R460" s="7">
        <v>50</v>
      </c>
      <c r="S460" s="7">
        <v>48</v>
      </c>
      <c r="T460" s="7">
        <v>82</v>
      </c>
      <c r="U460" s="7">
        <v>78</v>
      </c>
      <c r="V460" s="7">
        <v>72</v>
      </c>
      <c r="W460" s="7">
        <v>87</v>
      </c>
      <c r="X460" s="7">
        <v>90</v>
      </c>
      <c r="Y460" s="7">
        <v>50</v>
      </c>
      <c r="Z460" s="7">
        <v>50</v>
      </c>
      <c r="AA460" s="7">
        <v>73</v>
      </c>
      <c r="AB460" s="7">
        <v>77</v>
      </c>
      <c r="AC460" s="7">
        <v>5</v>
      </c>
      <c r="AD460" s="7">
        <v>3</v>
      </c>
      <c r="AE460" s="7">
        <v>5</v>
      </c>
      <c r="AF460" s="7">
        <v>5</v>
      </c>
    </row>
    <row r="461" spans="1:33">
      <c r="A461" s="4" t="s">
        <v>589</v>
      </c>
      <c r="B461" s="4">
        <f t="shared" si="7"/>
        <v>23</v>
      </c>
      <c r="C461" s="5" t="s">
        <v>567</v>
      </c>
      <c r="D461" s="7">
        <v>81</v>
      </c>
      <c r="E461" s="6" t="s">
        <v>885</v>
      </c>
      <c r="F461" s="7">
        <v>184</v>
      </c>
      <c r="G461" s="7">
        <v>77</v>
      </c>
      <c r="H461" s="7" t="s">
        <v>110</v>
      </c>
      <c r="I461" s="7">
        <v>81</v>
      </c>
      <c r="J461" s="7">
        <v>75</v>
      </c>
      <c r="K461" s="7">
        <v>77</v>
      </c>
      <c r="L461" s="7">
        <v>75</v>
      </c>
      <c r="M461" s="7">
        <v>73</v>
      </c>
      <c r="N461" s="7">
        <v>78</v>
      </c>
      <c r="O461" s="7">
        <v>63</v>
      </c>
      <c r="P461" s="7">
        <v>58</v>
      </c>
      <c r="Q461" s="7">
        <v>80</v>
      </c>
      <c r="R461" s="7">
        <v>46</v>
      </c>
      <c r="S461" s="7">
        <v>48</v>
      </c>
      <c r="T461" s="7">
        <v>88</v>
      </c>
      <c r="U461" s="7">
        <v>88</v>
      </c>
      <c r="V461" s="7">
        <v>72</v>
      </c>
      <c r="W461" s="7">
        <v>88</v>
      </c>
      <c r="X461" s="7">
        <v>86</v>
      </c>
      <c r="Y461" s="7">
        <v>50</v>
      </c>
      <c r="Z461" s="7">
        <v>50</v>
      </c>
      <c r="AA461" s="7">
        <v>67</v>
      </c>
      <c r="AB461" s="7">
        <v>82</v>
      </c>
      <c r="AC461" s="7">
        <v>6</v>
      </c>
      <c r="AD461" s="7">
        <v>3</v>
      </c>
      <c r="AE461" s="7">
        <v>5</v>
      </c>
      <c r="AF461" s="7">
        <v>5</v>
      </c>
    </row>
    <row r="462" spans="1:33">
      <c r="A462" s="4" t="s">
        <v>590</v>
      </c>
      <c r="B462" s="4">
        <f t="shared" si="7"/>
        <v>1</v>
      </c>
      <c r="C462" s="5" t="s">
        <v>591</v>
      </c>
      <c r="D462" s="7">
        <v>86</v>
      </c>
      <c r="E462" s="6" t="s">
        <v>886</v>
      </c>
      <c r="F462" s="7">
        <v>192</v>
      </c>
      <c r="G462" s="7">
        <v>87</v>
      </c>
      <c r="H462" s="7" t="s">
        <v>110</v>
      </c>
      <c r="I462" s="7">
        <v>40</v>
      </c>
      <c r="J462" s="7">
        <v>63</v>
      </c>
      <c r="K462" s="7">
        <v>58</v>
      </c>
      <c r="L462" s="7">
        <v>63</v>
      </c>
      <c r="M462" s="7">
        <v>70</v>
      </c>
      <c r="N462" s="7">
        <v>45</v>
      </c>
      <c r="O462" s="7">
        <v>45</v>
      </c>
      <c r="P462" s="7">
        <v>45</v>
      </c>
      <c r="Q462" s="7">
        <v>55</v>
      </c>
      <c r="R462" s="7">
        <v>44</v>
      </c>
      <c r="S462" s="7">
        <v>43</v>
      </c>
      <c r="T462" s="7">
        <v>82</v>
      </c>
      <c r="U462" s="7">
        <v>73</v>
      </c>
      <c r="V462" s="7">
        <v>70</v>
      </c>
      <c r="W462" s="7">
        <v>85</v>
      </c>
      <c r="X462" s="7">
        <v>86</v>
      </c>
      <c r="Y462" s="7">
        <v>92</v>
      </c>
      <c r="Z462" s="7">
        <v>82</v>
      </c>
      <c r="AA462" s="7">
        <v>65</v>
      </c>
      <c r="AB462" s="7">
        <v>62</v>
      </c>
      <c r="AC462" s="7">
        <v>6</v>
      </c>
      <c r="AD462" s="7">
        <v>3</v>
      </c>
      <c r="AE462" s="7">
        <v>4</v>
      </c>
      <c r="AF462" s="7">
        <v>4</v>
      </c>
    </row>
    <row r="463" spans="1:33">
      <c r="A463" s="4" t="s">
        <v>592</v>
      </c>
      <c r="B463" s="4">
        <f t="shared" si="7"/>
        <v>2</v>
      </c>
      <c r="C463" s="5" t="s">
        <v>591</v>
      </c>
      <c r="D463" s="7">
        <v>80</v>
      </c>
      <c r="E463" s="6" t="s">
        <v>887</v>
      </c>
      <c r="F463" s="7">
        <v>189</v>
      </c>
      <c r="G463" s="7">
        <v>83</v>
      </c>
      <c r="H463" s="7" t="s">
        <v>110</v>
      </c>
      <c r="I463" s="7">
        <v>64</v>
      </c>
      <c r="J463" s="7">
        <v>70</v>
      </c>
      <c r="K463" s="7">
        <v>77</v>
      </c>
      <c r="L463" s="7">
        <v>78</v>
      </c>
      <c r="M463" s="7">
        <v>76</v>
      </c>
      <c r="N463" s="7">
        <v>60</v>
      </c>
      <c r="O463" s="7">
        <v>75</v>
      </c>
      <c r="P463" s="7">
        <v>67</v>
      </c>
      <c r="Q463" s="7">
        <v>76</v>
      </c>
      <c r="R463" s="7">
        <v>72</v>
      </c>
      <c r="S463" s="7">
        <v>79</v>
      </c>
      <c r="T463" s="7">
        <v>84</v>
      </c>
      <c r="U463" s="7">
        <v>78</v>
      </c>
      <c r="V463" s="7">
        <v>76</v>
      </c>
      <c r="W463" s="7">
        <v>83</v>
      </c>
      <c r="X463" s="7">
        <v>83</v>
      </c>
      <c r="Y463" s="7">
        <v>50</v>
      </c>
      <c r="Z463" s="7">
        <v>50</v>
      </c>
      <c r="AA463" s="7">
        <v>67</v>
      </c>
      <c r="AB463" s="7">
        <v>75</v>
      </c>
      <c r="AC463" s="7">
        <v>5</v>
      </c>
      <c r="AD463" s="7">
        <v>2</v>
      </c>
      <c r="AE463" s="7">
        <v>5</v>
      </c>
      <c r="AF463" s="7">
        <v>5</v>
      </c>
    </row>
    <row r="464" spans="1:33">
      <c r="A464" s="4" t="s">
        <v>593</v>
      </c>
      <c r="B464" s="4">
        <f t="shared" si="7"/>
        <v>3</v>
      </c>
      <c r="C464" s="5" t="s">
        <v>591</v>
      </c>
      <c r="D464" s="7">
        <v>84</v>
      </c>
      <c r="E464" s="6" t="s">
        <v>887</v>
      </c>
      <c r="F464" s="7">
        <v>189</v>
      </c>
      <c r="G464" s="7">
        <v>81</v>
      </c>
      <c r="H464" s="7" t="s">
        <v>110</v>
      </c>
      <c r="I464" s="7">
        <v>59</v>
      </c>
      <c r="J464" s="7">
        <v>67</v>
      </c>
      <c r="K464" s="7">
        <v>67</v>
      </c>
      <c r="L464" s="7">
        <v>66</v>
      </c>
      <c r="M464" s="7">
        <v>67</v>
      </c>
      <c r="N464" s="7">
        <v>55</v>
      </c>
      <c r="O464" s="7">
        <v>55</v>
      </c>
      <c r="P464" s="7">
        <v>58</v>
      </c>
      <c r="Q464" s="7">
        <v>84</v>
      </c>
      <c r="R464" s="7">
        <v>79</v>
      </c>
      <c r="S464" s="7">
        <v>84</v>
      </c>
      <c r="T464" s="7">
        <v>82</v>
      </c>
      <c r="U464" s="7">
        <v>73</v>
      </c>
      <c r="V464" s="7">
        <v>69</v>
      </c>
      <c r="W464" s="7">
        <v>86</v>
      </c>
      <c r="X464" s="7">
        <v>81</v>
      </c>
      <c r="Y464" s="7">
        <v>50</v>
      </c>
      <c r="Z464" s="7">
        <v>50</v>
      </c>
      <c r="AA464" s="7">
        <v>72</v>
      </c>
      <c r="AB464" s="7">
        <v>75</v>
      </c>
      <c r="AC464" s="7">
        <v>5</v>
      </c>
      <c r="AD464" s="7">
        <v>3</v>
      </c>
      <c r="AE464" s="7">
        <v>5</v>
      </c>
      <c r="AF464" s="7">
        <v>5</v>
      </c>
    </row>
    <row r="465" spans="1:32">
      <c r="A465" s="4" t="s">
        <v>594</v>
      </c>
      <c r="B465" s="4">
        <f t="shared" si="7"/>
        <v>4</v>
      </c>
      <c r="C465" s="5" t="s">
        <v>591</v>
      </c>
      <c r="D465" s="7">
        <v>81</v>
      </c>
      <c r="E465" s="6" t="s">
        <v>887</v>
      </c>
      <c r="F465" s="7">
        <v>174</v>
      </c>
      <c r="G465" s="7">
        <v>74</v>
      </c>
      <c r="H465" s="7" t="s">
        <v>110</v>
      </c>
      <c r="I465" s="7">
        <v>76</v>
      </c>
      <c r="J465" s="7">
        <v>78</v>
      </c>
      <c r="K465" s="7">
        <v>78</v>
      </c>
      <c r="L465" s="7">
        <v>73</v>
      </c>
      <c r="M465" s="7">
        <v>74</v>
      </c>
      <c r="N465" s="7">
        <v>70</v>
      </c>
      <c r="O465" s="7">
        <v>62</v>
      </c>
      <c r="P465" s="7">
        <v>66</v>
      </c>
      <c r="Q465" s="7">
        <v>77</v>
      </c>
      <c r="R465" s="7">
        <v>76</v>
      </c>
      <c r="S465" s="7">
        <v>64</v>
      </c>
      <c r="T465" s="7">
        <v>84</v>
      </c>
      <c r="U465" s="7">
        <v>81</v>
      </c>
      <c r="V465" s="7">
        <v>75</v>
      </c>
      <c r="W465" s="7">
        <v>76</v>
      </c>
      <c r="X465" s="7">
        <v>77</v>
      </c>
      <c r="Y465" s="7">
        <v>50</v>
      </c>
      <c r="Z465" s="7">
        <v>50</v>
      </c>
      <c r="AA465" s="7">
        <v>82</v>
      </c>
      <c r="AB465" s="7">
        <v>84</v>
      </c>
      <c r="AC465" s="7">
        <v>7</v>
      </c>
      <c r="AD465" s="7">
        <v>3</v>
      </c>
      <c r="AE465" s="7">
        <v>5</v>
      </c>
      <c r="AF465" s="7">
        <v>5</v>
      </c>
    </row>
    <row r="466" spans="1:32">
      <c r="A466" s="4" t="s">
        <v>595</v>
      </c>
      <c r="B466" s="4">
        <f t="shared" si="7"/>
        <v>5</v>
      </c>
      <c r="C466" s="5" t="s">
        <v>591</v>
      </c>
      <c r="D466" s="7">
        <v>78</v>
      </c>
      <c r="E466" s="6" t="s">
        <v>887</v>
      </c>
      <c r="F466" s="7">
        <v>187</v>
      </c>
      <c r="G466" s="7">
        <v>82</v>
      </c>
      <c r="H466" s="7" t="s">
        <v>114</v>
      </c>
      <c r="I466" s="7">
        <v>65</v>
      </c>
      <c r="J466" s="7">
        <v>78</v>
      </c>
      <c r="K466" s="7">
        <v>76</v>
      </c>
      <c r="L466" s="7">
        <v>81</v>
      </c>
      <c r="M466" s="7">
        <v>77</v>
      </c>
      <c r="N466" s="7">
        <v>61</v>
      </c>
      <c r="O466" s="7">
        <v>63</v>
      </c>
      <c r="P466" s="7">
        <v>65</v>
      </c>
      <c r="Q466" s="7">
        <v>76</v>
      </c>
      <c r="R466" s="7">
        <v>72</v>
      </c>
      <c r="S466" s="7">
        <v>77</v>
      </c>
      <c r="T466" s="7">
        <v>80</v>
      </c>
      <c r="U466" s="7">
        <v>78</v>
      </c>
      <c r="V466" s="7">
        <v>76</v>
      </c>
      <c r="W466" s="7">
        <v>81</v>
      </c>
      <c r="X466" s="7">
        <v>78</v>
      </c>
      <c r="Y466" s="7">
        <v>50</v>
      </c>
      <c r="Z466" s="7">
        <v>50</v>
      </c>
      <c r="AA466" s="7">
        <v>66</v>
      </c>
      <c r="AB466" s="7">
        <v>75</v>
      </c>
      <c r="AC466" s="7">
        <v>4</v>
      </c>
      <c r="AD466" s="7">
        <v>3</v>
      </c>
      <c r="AE466" s="7">
        <v>3</v>
      </c>
      <c r="AF466" s="7">
        <v>5</v>
      </c>
    </row>
    <row r="467" spans="1:32">
      <c r="A467" s="4" t="s">
        <v>596</v>
      </c>
      <c r="B467" s="4">
        <f t="shared" si="7"/>
        <v>6</v>
      </c>
      <c r="C467" s="5" t="s">
        <v>591</v>
      </c>
      <c r="D467" s="7">
        <v>86</v>
      </c>
      <c r="E467" s="6" t="s">
        <v>883</v>
      </c>
      <c r="F467" s="7">
        <v>178</v>
      </c>
      <c r="G467" s="7">
        <v>80</v>
      </c>
      <c r="H467" s="7" t="s">
        <v>110</v>
      </c>
      <c r="I467" s="7">
        <v>74</v>
      </c>
      <c r="J467" s="7">
        <v>80</v>
      </c>
      <c r="K467" s="7">
        <v>82</v>
      </c>
      <c r="L467" s="7">
        <v>83</v>
      </c>
      <c r="M467" s="7">
        <v>81</v>
      </c>
      <c r="N467" s="7">
        <v>66</v>
      </c>
      <c r="O467" s="7">
        <v>75</v>
      </c>
      <c r="P467" s="7">
        <v>72</v>
      </c>
      <c r="Q467" s="7">
        <v>69</v>
      </c>
      <c r="R467" s="7">
        <v>77</v>
      </c>
      <c r="S467" s="7">
        <v>70</v>
      </c>
      <c r="T467" s="7">
        <v>79</v>
      </c>
      <c r="U467" s="7">
        <v>75</v>
      </c>
      <c r="V467" s="7">
        <v>78</v>
      </c>
      <c r="W467" s="7">
        <v>79</v>
      </c>
      <c r="X467" s="7">
        <v>73</v>
      </c>
      <c r="Y467" s="7">
        <v>50</v>
      </c>
      <c r="Z467" s="7">
        <v>50</v>
      </c>
      <c r="AA467" s="7">
        <v>80</v>
      </c>
      <c r="AB467" s="7">
        <v>85</v>
      </c>
      <c r="AC467" s="7">
        <v>7</v>
      </c>
      <c r="AD467" s="7">
        <v>3</v>
      </c>
      <c r="AE467" s="7">
        <v>5</v>
      </c>
      <c r="AF467" s="7">
        <v>5</v>
      </c>
    </row>
    <row r="468" spans="1:32">
      <c r="A468" s="4" t="s">
        <v>597</v>
      </c>
      <c r="B468" s="4">
        <f t="shared" si="7"/>
        <v>7</v>
      </c>
      <c r="C468" s="5" t="s">
        <v>591</v>
      </c>
      <c r="D468" s="7">
        <v>84</v>
      </c>
      <c r="E468" s="6" t="s">
        <v>883</v>
      </c>
      <c r="F468" s="7">
        <v>174</v>
      </c>
      <c r="G468" s="7">
        <v>74</v>
      </c>
      <c r="H468" s="7" t="s">
        <v>110</v>
      </c>
      <c r="I468" s="7">
        <v>74</v>
      </c>
      <c r="J468" s="7">
        <v>76</v>
      </c>
      <c r="K468" s="7">
        <v>77</v>
      </c>
      <c r="L468" s="7">
        <v>79</v>
      </c>
      <c r="M468" s="7">
        <v>76</v>
      </c>
      <c r="N468" s="7">
        <v>64</v>
      </c>
      <c r="O468" s="7">
        <v>64</v>
      </c>
      <c r="P468" s="7">
        <v>63</v>
      </c>
      <c r="Q468" s="7">
        <v>73</v>
      </c>
      <c r="R468" s="7">
        <v>85</v>
      </c>
      <c r="S468" s="7">
        <v>75</v>
      </c>
      <c r="T468" s="7">
        <v>78</v>
      </c>
      <c r="U468" s="7">
        <v>84</v>
      </c>
      <c r="V468" s="7">
        <v>78</v>
      </c>
      <c r="W468" s="7">
        <v>83</v>
      </c>
      <c r="X468" s="7">
        <v>78</v>
      </c>
      <c r="Y468" s="7">
        <v>50</v>
      </c>
      <c r="Z468" s="7">
        <v>50</v>
      </c>
      <c r="AA468" s="7">
        <v>85</v>
      </c>
      <c r="AB468" s="7">
        <v>87</v>
      </c>
      <c r="AC468" s="7">
        <v>7</v>
      </c>
      <c r="AD468" s="7">
        <v>3</v>
      </c>
      <c r="AE468" s="7">
        <v>5</v>
      </c>
      <c r="AF468" s="7">
        <v>6</v>
      </c>
    </row>
    <row r="469" spans="1:32">
      <c r="A469" s="4" t="s">
        <v>598</v>
      </c>
      <c r="B469" s="4">
        <f t="shared" si="7"/>
        <v>8</v>
      </c>
      <c r="C469" s="5" t="s">
        <v>591</v>
      </c>
      <c r="D469" s="7">
        <v>87</v>
      </c>
      <c r="E469" s="6" t="s">
        <v>883</v>
      </c>
      <c r="F469" s="7">
        <v>180</v>
      </c>
      <c r="G469" s="7">
        <v>70</v>
      </c>
      <c r="H469" s="7" t="s">
        <v>114</v>
      </c>
      <c r="I469" s="7">
        <v>82</v>
      </c>
      <c r="J469" s="7">
        <v>84</v>
      </c>
      <c r="K469" s="7">
        <v>86</v>
      </c>
      <c r="L469" s="7">
        <v>84</v>
      </c>
      <c r="M469" s="7">
        <v>82</v>
      </c>
      <c r="N469" s="7">
        <v>80</v>
      </c>
      <c r="O469" s="7">
        <v>77</v>
      </c>
      <c r="P469" s="7">
        <v>81</v>
      </c>
      <c r="Q469" s="7">
        <v>63</v>
      </c>
      <c r="R469" s="7">
        <v>59</v>
      </c>
      <c r="S469" s="7">
        <v>47</v>
      </c>
      <c r="T469" s="7">
        <v>80</v>
      </c>
      <c r="U469" s="7">
        <v>83</v>
      </c>
      <c r="V469" s="7">
        <v>85</v>
      </c>
      <c r="W469" s="7">
        <v>76</v>
      </c>
      <c r="X469" s="7">
        <v>74</v>
      </c>
      <c r="Y469" s="7">
        <v>50</v>
      </c>
      <c r="Z469" s="7">
        <v>50</v>
      </c>
      <c r="AA469" s="7">
        <v>72</v>
      </c>
      <c r="AB469" s="7">
        <v>84</v>
      </c>
      <c r="AC469" s="7">
        <v>5</v>
      </c>
      <c r="AD469" s="7">
        <v>2</v>
      </c>
      <c r="AE469" s="7">
        <v>3</v>
      </c>
      <c r="AF469" s="6">
        <v>6</v>
      </c>
    </row>
    <row r="470" spans="1:32">
      <c r="A470" s="4" t="s">
        <v>599</v>
      </c>
      <c r="B470" s="4">
        <f t="shared" si="7"/>
        <v>9</v>
      </c>
      <c r="C470" s="5" t="s">
        <v>591</v>
      </c>
      <c r="D470" s="7">
        <v>81</v>
      </c>
      <c r="E470" s="6" t="s">
        <v>885</v>
      </c>
      <c r="F470" s="7">
        <v>171</v>
      </c>
      <c r="G470" s="7">
        <v>70</v>
      </c>
      <c r="H470" s="7" t="s">
        <v>110</v>
      </c>
      <c r="I470" s="7">
        <v>75</v>
      </c>
      <c r="J470" s="7">
        <v>82</v>
      </c>
      <c r="K470" s="7">
        <v>83</v>
      </c>
      <c r="L470" s="7">
        <v>79</v>
      </c>
      <c r="M470" s="7">
        <v>75</v>
      </c>
      <c r="N470" s="7">
        <v>73</v>
      </c>
      <c r="O470" s="7">
        <v>73</v>
      </c>
      <c r="P470" s="7">
        <v>73</v>
      </c>
      <c r="Q470" s="7">
        <v>63</v>
      </c>
      <c r="R470" s="7">
        <v>50</v>
      </c>
      <c r="S470" s="7">
        <v>43</v>
      </c>
      <c r="T470" s="7">
        <v>80</v>
      </c>
      <c r="U470" s="7">
        <v>81</v>
      </c>
      <c r="V470" s="7">
        <v>83</v>
      </c>
      <c r="W470" s="7">
        <v>73</v>
      </c>
      <c r="X470" s="7">
        <v>75</v>
      </c>
      <c r="Y470" s="7">
        <v>50</v>
      </c>
      <c r="Z470" s="7">
        <v>50</v>
      </c>
      <c r="AA470" s="7">
        <v>66</v>
      </c>
      <c r="AB470" s="7">
        <v>73</v>
      </c>
      <c r="AC470" s="7">
        <v>4</v>
      </c>
      <c r="AD470" s="7">
        <v>3</v>
      </c>
      <c r="AE470" s="7">
        <v>5</v>
      </c>
      <c r="AF470" s="7">
        <v>5</v>
      </c>
    </row>
    <row r="471" spans="1:32">
      <c r="A471" s="4" t="s">
        <v>600</v>
      </c>
      <c r="B471" s="4">
        <f t="shared" si="7"/>
        <v>10</v>
      </c>
      <c r="C471" s="5" t="s">
        <v>591</v>
      </c>
      <c r="D471" s="7">
        <v>99</v>
      </c>
      <c r="E471" s="6" t="s">
        <v>885</v>
      </c>
      <c r="F471" s="7">
        <v>169</v>
      </c>
      <c r="G471" s="7">
        <v>67</v>
      </c>
      <c r="H471" s="7" t="s">
        <v>114</v>
      </c>
      <c r="I471" s="7">
        <v>94</v>
      </c>
      <c r="J471" s="7">
        <v>93</v>
      </c>
      <c r="K471" s="7">
        <v>98</v>
      </c>
      <c r="L471" s="7">
        <v>84</v>
      </c>
      <c r="M471" s="7">
        <v>81</v>
      </c>
      <c r="N471" s="7">
        <v>99</v>
      </c>
      <c r="O471" s="7">
        <v>87</v>
      </c>
      <c r="P471" s="7">
        <v>86</v>
      </c>
      <c r="Q471" s="7">
        <v>74</v>
      </c>
      <c r="R471" s="7">
        <v>53</v>
      </c>
      <c r="S471" s="7">
        <v>48</v>
      </c>
      <c r="T471" s="7">
        <v>80</v>
      </c>
      <c r="U471" s="7">
        <v>82</v>
      </c>
      <c r="V471" s="7">
        <v>98</v>
      </c>
      <c r="W471" s="7">
        <v>83</v>
      </c>
      <c r="X471" s="7">
        <v>74</v>
      </c>
      <c r="Y471" s="7">
        <v>50</v>
      </c>
      <c r="Z471" s="7">
        <v>50</v>
      </c>
      <c r="AA471" s="7">
        <v>76</v>
      </c>
      <c r="AB471" s="7">
        <v>76</v>
      </c>
      <c r="AC471" s="7">
        <v>6</v>
      </c>
      <c r="AD471" s="7">
        <v>3</v>
      </c>
      <c r="AE471" s="7">
        <v>4</v>
      </c>
      <c r="AF471" s="7">
        <v>6</v>
      </c>
    </row>
    <row r="472" spans="1:32">
      <c r="A472" s="4" t="s">
        <v>601</v>
      </c>
      <c r="B472" s="4">
        <f t="shared" si="7"/>
        <v>11</v>
      </c>
      <c r="C472" s="5" t="s">
        <v>591</v>
      </c>
      <c r="D472" s="7">
        <v>92</v>
      </c>
      <c r="E472" s="6" t="s">
        <v>885</v>
      </c>
      <c r="F472" s="7">
        <v>184</v>
      </c>
      <c r="G472" s="7">
        <v>79</v>
      </c>
      <c r="H472" s="7" t="s">
        <v>110</v>
      </c>
      <c r="I472" s="7">
        <v>90</v>
      </c>
      <c r="J472" s="7">
        <v>86</v>
      </c>
      <c r="K472" s="7">
        <v>81</v>
      </c>
      <c r="L472" s="7">
        <v>76</v>
      </c>
      <c r="M472" s="7">
        <v>77</v>
      </c>
      <c r="N472" s="7">
        <v>90</v>
      </c>
      <c r="O472" s="7">
        <v>77</v>
      </c>
      <c r="P472" s="7">
        <v>77</v>
      </c>
      <c r="Q472" s="7">
        <v>76</v>
      </c>
      <c r="R472" s="7">
        <v>56</v>
      </c>
      <c r="S472" s="7">
        <v>49</v>
      </c>
      <c r="T472" s="7">
        <v>85</v>
      </c>
      <c r="U472" s="7">
        <v>84</v>
      </c>
      <c r="V472" s="7">
        <v>83</v>
      </c>
      <c r="W472" s="7">
        <v>83</v>
      </c>
      <c r="X472" s="7">
        <v>76</v>
      </c>
      <c r="Y472" s="7">
        <v>50</v>
      </c>
      <c r="Z472" s="7">
        <v>50</v>
      </c>
      <c r="AA472" s="7">
        <v>80</v>
      </c>
      <c r="AB472" s="7">
        <v>81</v>
      </c>
      <c r="AC472" s="7">
        <v>5</v>
      </c>
      <c r="AD472" s="7">
        <v>3</v>
      </c>
      <c r="AE472" s="7">
        <v>5</v>
      </c>
      <c r="AF472" s="7">
        <v>6</v>
      </c>
    </row>
    <row r="473" spans="1:32">
      <c r="A473" s="4" t="s">
        <v>602</v>
      </c>
      <c r="B473" s="4">
        <f t="shared" si="7"/>
        <v>12</v>
      </c>
      <c r="C473" s="5" t="s">
        <v>591</v>
      </c>
      <c r="D473" s="7">
        <v>77</v>
      </c>
      <c r="E473" s="6" t="s">
        <v>886</v>
      </c>
      <c r="F473" s="7">
        <v>190</v>
      </c>
      <c r="G473" s="7">
        <v>83</v>
      </c>
      <c r="H473" s="7" t="s">
        <v>110</v>
      </c>
      <c r="I473" s="7">
        <v>41</v>
      </c>
      <c r="J473" s="7">
        <v>53</v>
      </c>
      <c r="K473" s="7">
        <v>53</v>
      </c>
      <c r="L473" s="7">
        <v>55</v>
      </c>
      <c r="M473" s="7">
        <v>60</v>
      </c>
      <c r="N473" s="7">
        <v>46</v>
      </c>
      <c r="O473" s="7">
        <v>43</v>
      </c>
      <c r="P473" s="7">
        <v>41</v>
      </c>
      <c r="Q473" s="7">
        <v>45</v>
      </c>
      <c r="R473" s="7">
        <v>41</v>
      </c>
      <c r="S473" s="7">
        <v>44</v>
      </c>
      <c r="T473" s="7">
        <v>80</v>
      </c>
      <c r="U473" s="7">
        <v>68</v>
      </c>
      <c r="V473" s="7">
        <v>69</v>
      </c>
      <c r="W473" s="7">
        <v>82</v>
      </c>
      <c r="X473" s="7">
        <v>73</v>
      </c>
      <c r="Y473" s="7">
        <v>81</v>
      </c>
      <c r="Z473" s="7">
        <v>79</v>
      </c>
      <c r="AA473" s="7">
        <v>73</v>
      </c>
      <c r="AB473" s="7">
        <v>60</v>
      </c>
      <c r="AC473" s="7">
        <v>5</v>
      </c>
      <c r="AD473" s="7">
        <v>3</v>
      </c>
      <c r="AE473" s="7">
        <v>3</v>
      </c>
      <c r="AF473" s="7">
        <v>3</v>
      </c>
    </row>
    <row r="474" spans="1:32">
      <c r="A474" s="4" t="s">
        <v>603</v>
      </c>
      <c r="B474" s="4">
        <f t="shared" si="7"/>
        <v>13</v>
      </c>
      <c r="C474" s="5" t="s">
        <v>591</v>
      </c>
      <c r="D474" s="7">
        <v>82</v>
      </c>
      <c r="E474" s="6" t="s">
        <v>886</v>
      </c>
      <c r="F474" s="7">
        <v>194</v>
      </c>
      <c r="G474" s="7">
        <v>87</v>
      </c>
      <c r="H474" s="7" t="s">
        <v>110</v>
      </c>
      <c r="I474" s="7">
        <v>40</v>
      </c>
      <c r="J474" s="7">
        <v>49</v>
      </c>
      <c r="K474" s="7">
        <v>50</v>
      </c>
      <c r="L474" s="7">
        <v>54</v>
      </c>
      <c r="M474" s="7">
        <v>50</v>
      </c>
      <c r="N474" s="7">
        <v>40</v>
      </c>
      <c r="O474" s="7">
        <v>40</v>
      </c>
      <c r="P474" s="7">
        <v>40</v>
      </c>
      <c r="Q474" s="7">
        <v>43</v>
      </c>
      <c r="R474" s="7">
        <v>44</v>
      </c>
      <c r="S474" s="7">
        <v>46</v>
      </c>
      <c r="T474" s="7">
        <v>81</v>
      </c>
      <c r="U474" s="7">
        <v>63</v>
      </c>
      <c r="V474" s="7">
        <v>63</v>
      </c>
      <c r="W474" s="7">
        <v>88</v>
      </c>
      <c r="X474" s="7">
        <v>72</v>
      </c>
      <c r="Y474" s="7">
        <v>84</v>
      </c>
      <c r="Z474" s="7">
        <v>84</v>
      </c>
      <c r="AA474" s="7">
        <v>70</v>
      </c>
      <c r="AB474" s="7">
        <v>62</v>
      </c>
      <c r="AC474" s="7">
        <v>7</v>
      </c>
      <c r="AD474" s="7">
        <v>3</v>
      </c>
      <c r="AE474" s="7">
        <v>3</v>
      </c>
      <c r="AF474" s="7">
        <v>3</v>
      </c>
    </row>
    <row r="475" spans="1:32">
      <c r="A475" s="4" t="s">
        <v>604</v>
      </c>
      <c r="B475" s="4">
        <f t="shared" si="7"/>
        <v>14</v>
      </c>
      <c r="C475" s="5" t="s">
        <v>591</v>
      </c>
      <c r="D475" s="7">
        <v>86</v>
      </c>
      <c r="E475" s="6" t="s">
        <v>887</v>
      </c>
      <c r="F475" s="7">
        <v>181</v>
      </c>
      <c r="G475" s="7">
        <v>85</v>
      </c>
      <c r="H475" s="7" t="s">
        <v>110</v>
      </c>
      <c r="I475" s="7">
        <v>70</v>
      </c>
      <c r="J475" s="7">
        <v>74</v>
      </c>
      <c r="K475" s="7">
        <v>73</v>
      </c>
      <c r="L475" s="7">
        <v>72</v>
      </c>
      <c r="M475" s="7">
        <v>75</v>
      </c>
      <c r="N475" s="7">
        <v>68</v>
      </c>
      <c r="O475" s="7">
        <v>63</v>
      </c>
      <c r="P475" s="7">
        <v>65</v>
      </c>
      <c r="Q475" s="7">
        <v>82</v>
      </c>
      <c r="R475" s="7">
        <v>82</v>
      </c>
      <c r="S475" s="7">
        <v>84</v>
      </c>
      <c r="T475" s="7">
        <v>82</v>
      </c>
      <c r="U475" s="7">
        <v>79</v>
      </c>
      <c r="V475" s="7">
        <v>76</v>
      </c>
      <c r="W475" s="7">
        <v>85</v>
      </c>
      <c r="X475" s="7">
        <v>84</v>
      </c>
      <c r="Y475" s="7">
        <v>50</v>
      </c>
      <c r="Z475" s="7">
        <v>50</v>
      </c>
      <c r="AA475" s="7">
        <v>78</v>
      </c>
      <c r="AB475" s="7">
        <v>80</v>
      </c>
      <c r="AC475" s="7">
        <v>6</v>
      </c>
      <c r="AD475" s="7">
        <v>3</v>
      </c>
      <c r="AE475" s="7">
        <v>5</v>
      </c>
      <c r="AF475" s="7">
        <v>5</v>
      </c>
    </row>
    <row r="476" spans="1:32">
      <c r="A476" s="4" t="s">
        <v>605</v>
      </c>
      <c r="B476" s="4">
        <f t="shared" si="7"/>
        <v>15</v>
      </c>
      <c r="C476" s="5" t="s">
        <v>591</v>
      </c>
      <c r="D476" s="7">
        <v>78</v>
      </c>
      <c r="E476" s="6" t="s">
        <v>887</v>
      </c>
      <c r="F476" s="7">
        <v>188</v>
      </c>
      <c r="G476" s="7">
        <v>78</v>
      </c>
      <c r="H476" s="7" t="s">
        <v>114</v>
      </c>
      <c r="I476" s="7">
        <v>63</v>
      </c>
      <c r="J476" s="7">
        <v>68</v>
      </c>
      <c r="K476" s="7">
        <v>66</v>
      </c>
      <c r="L476" s="7">
        <v>68</v>
      </c>
      <c r="M476" s="7">
        <v>65</v>
      </c>
      <c r="N476" s="7">
        <v>55</v>
      </c>
      <c r="O476" s="7">
        <v>50</v>
      </c>
      <c r="P476" s="7">
        <v>50</v>
      </c>
      <c r="Q476" s="7">
        <v>78</v>
      </c>
      <c r="R476" s="7">
        <v>74</v>
      </c>
      <c r="S476" s="7">
        <v>80</v>
      </c>
      <c r="T476" s="7">
        <v>77</v>
      </c>
      <c r="U476" s="7">
        <v>74</v>
      </c>
      <c r="V476" s="7">
        <v>69</v>
      </c>
      <c r="W476" s="7">
        <v>82</v>
      </c>
      <c r="X476" s="7">
        <v>74</v>
      </c>
      <c r="Y476" s="7">
        <v>50</v>
      </c>
      <c r="Z476" s="7">
        <v>50</v>
      </c>
      <c r="AA476" s="7">
        <v>73</v>
      </c>
      <c r="AB476" s="7">
        <v>73</v>
      </c>
      <c r="AC476" s="7">
        <v>5</v>
      </c>
      <c r="AD476" s="7">
        <v>3</v>
      </c>
      <c r="AE476" s="7">
        <v>4</v>
      </c>
      <c r="AF476" s="7">
        <v>4</v>
      </c>
    </row>
    <row r="477" spans="1:32">
      <c r="A477" s="4" t="s">
        <v>606</v>
      </c>
      <c r="B477" s="4">
        <f t="shared" si="7"/>
        <v>16</v>
      </c>
      <c r="C477" s="5" t="s">
        <v>591</v>
      </c>
      <c r="D477" s="7">
        <v>78</v>
      </c>
      <c r="E477" s="6" t="s">
        <v>887</v>
      </c>
      <c r="F477" s="7">
        <v>178</v>
      </c>
      <c r="G477" s="7">
        <v>66</v>
      </c>
      <c r="H477" s="7" t="s">
        <v>110</v>
      </c>
      <c r="I477" s="7">
        <v>68</v>
      </c>
      <c r="J477" s="7">
        <v>71</v>
      </c>
      <c r="K477" s="7">
        <v>72</v>
      </c>
      <c r="L477" s="7">
        <v>67</v>
      </c>
      <c r="M477" s="7">
        <v>70</v>
      </c>
      <c r="N477" s="7">
        <v>59</v>
      </c>
      <c r="O477" s="7">
        <v>55</v>
      </c>
      <c r="P477" s="7">
        <v>65</v>
      </c>
      <c r="Q477" s="7">
        <v>73</v>
      </c>
      <c r="R477" s="7">
        <v>72</v>
      </c>
      <c r="S477" s="7">
        <v>73</v>
      </c>
      <c r="T477" s="7">
        <v>73</v>
      </c>
      <c r="U477" s="7">
        <v>78</v>
      </c>
      <c r="V477" s="7">
        <v>76</v>
      </c>
      <c r="W477" s="7">
        <v>75</v>
      </c>
      <c r="X477" s="7">
        <v>76</v>
      </c>
      <c r="Y477" s="7">
        <v>50</v>
      </c>
      <c r="Z477" s="7">
        <v>50</v>
      </c>
      <c r="AA477" s="7">
        <v>72</v>
      </c>
      <c r="AB477" s="7">
        <v>82</v>
      </c>
      <c r="AC477" s="7">
        <v>5</v>
      </c>
      <c r="AD477" s="7">
        <v>3</v>
      </c>
      <c r="AE477" s="7">
        <v>5</v>
      </c>
      <c r="AF477" s="7">
        <v>5</v>
      </c>
    </row>
    <row r="478" spans="1:32">
      <c r="A478" s="4" t="s">
        <v>607</v>
      </c>
      <c r="B478" s="4">
        <f t="shared" si="7"/>
        <v>17</v>
      </c>
      <c r="C478" s="5" t="s">
        <v>591</v>
      </c>
      <c r="D478" s="7">
        <v>79</v>
      </c>
      <c r="E478" s="6" t="s">
        <v>887</v>
      </c>
      <c r="F478" s="7">
        <v>167</v>
      </c>
      <c r="G478" s="7">
        <v>65</v>
      </c>
      <c r="H478" s="7" t="s">
        <v>110</v>
      </c>
      <c r="I478" s="7">
        <v>74</v>
      </c>
      <c r="J478" s="7">
        <v>73</v>
      </c>
      <c r="K478" s="7">
        <v>73</v>
      </c>
      <c r="L478" s="7">
        <v>70</v>
      </c>
      <c r="M478" s="7">
        <v>74</v>
      </c>
      <c r="N478" s="7">
        <v>68</v>
      </c>
      <c r="O478" s="7">
        <v>60</v>
      </c>
      <c r="P478" s="7">
        <v>61</v>
      </c>
      <c r="Q478" s="7">
        <v>73</v>
      </c>
      <c r="R478" s="7">
        <v>71</v>
      </c>
      <c r="S478" s="7">
        <v>60</v>
      </c>
      <c r="T478" s="7">
        <v>83</v>
      </c>
      <c r="U478" s="7">
        <v>82</v>
      </c>
      <c r="V478" s="7">
        <v>81</v>
      </c>
      <c r="W478" s="7">
        <v>71</v>
      </c>
      <c r="X478" s="7">
        <v>80</v>
      </c>
      <c r="Y478" s="7">
        <v>50</v>
      </c>
      <c r="Z478" s="7">
        <v>50</v>
      </c>
      <c r="AA478" s="7">
        <v>78</v>
      </c>
      <c r="AB478" s="7">
        <v>89</v>
      </c>
      <c r="AC478" s="7">
        <v>7</v>
      </c>
      <c r="AD478" s="7">
        <v>3</v>
      </c>
      <c r="AE478" s="7">
        <v>8</v>
      </c>
      <c r="AF478" s="7">
        <v>7</v>
      </c>
    </row>
    <row r="479" spans="1:32">
      <c r="A479" s="4" t="s">
        <v>608</v>
      </c>
      <c r="B479" s="4">
        <f t="shared" si="7"/>
        <v>18</v>
      </c>
      <c r="C479" s="5" t="s">
        <v>591</v>
      </c>
      <c r="D479" s="7">
        <v>82</v>
      </c>
      <c r="E479" s="6" t="s">
        <v>883</v>
      </c>
      <c r="F479" s="7">
        <v>172</v>
      </c>
      <c r="G479" s="7">
        <v>71</v>
      </c>
      <c r="H479" s="7" t="s">
        <v>114</v>
      </c>
      <c r="I479" s="7">
        <v>72</v>
      </c>
      <c r="J479" s="7">
        <v>82</v>
      </c>
      <c r="K479" s="7">
        <v>79</v>
      </c>
      <c r="L479" s="7">
        <v>81</v>
      </c>
      <c r="M479" s="7">
        <v>79</v>
      </c>
      <c r="N479" s="7">
        <v>71</v>
      </c>
      <c r="O479" s="7">
        <v>67</v>
      </c>
      <c r="P479" s="7">
        <v>67</v>
      </c>
      <c r="Q479" s="7">
        <v>63</v>
      </c>
      <c r="R479" s="7">
        <v>70</v>
      </c>
      <c r="S479" s="7">
        <v>58</v>
      </c>
      <c r="T479" s="7">
        <v>78</v>
      </c>
      <c r="U479" s="7">
        <v>73</v>
      </c>
      <c r="V479" s="7">
        <v>74</v>
      </c>
      <c r="W479" s="7">
        <v>75</v>
      </c>
      <c r="X479" s="7">
        <v>71</v>
      </c>
      <c r="Y479" s="7">
        <v>50</v>
      </c>
      <c r="Z479" s="7">
        <v>50</v>
      </c>
      <c r="AA479" s="7">
        <v>81</v>
      </c>
      <c r="AB479" s="7">
        <v>82</v>
      </c>
      <c r="AC479" s="7">
        <v>7</v>
      </c>
      <c r="AD479" s="7">
        <v>3</v>
      </c>
      <c r="AE479" s="7">
        <v>4</v>
      </c>
      <c r="AF479" s="7">
        <v>4</v>
      </c>
    </row>
    <row r="480" spans="1:32">
      <c r="A480" s="4" t="s">
        <v>609</v>
      </c>
      <c r="B480" s="4">
        <f t="shared" si="7"/>
        <v>19</v>
      </c>
      <c r="C480" s="5" t="s">
        <v>591</v>
      </c>
      <c r="D480" s="7">
        <v>88</v>
      </c>
      <c r="E480" s="6" t="s">
        <v>883</v>
      </c>
      <c r="F480" s="7">
        <v>174</v>
      </c>
      <c r="G480" s="7">
        <v>71</v>
      </c>
      <c r="H480" s="7" t="s">
        <v>110</v>
      </c>
      <c r="I480" s="7">
        <v>78</v>
      </c>
      <c r="J480" s="7">
        <v>85</v>
      </c>
      <c r="K480" s="7">
        <v>86</v>
      </c>
      <c r="L480" s="7">
        <v>86</v>
      </c>
      <c r="M480" s="7">
        <v>83</v>
      </c>
      <c r="N480" s="7">
        <v>72</v>
      </c>
      <c r="O480" s="7">
        <v>74</v>
      </c>
      <c r="P480" s="7">
        <v>77</v>
      </c>
      <c r="Q480" s="7">
        <v>67</v>
      </c>
      <c r="R480" s="7">
        <v>72</v>
      </c>
      <c r="S480" s="7">
        <v>59</v>
      </c>
      <c r="T480" s="7">
        <v>82</v>
      </c>
      <c r="U480" s="7">
        <v>73</v>
      </c>
      <c r="V480" s="7">
        <v>76</v>
      </c>
      <c r="W480" s="7">
        <v>77</v>
      </c>
      <c r="X480" s="7">
        <v>74</v>
      </c>
      <c r="Y480" s="7">
        <v>50</v>
      </c>
      <c r="Z480" s="7">
        <v>50</v>
      </c>
      <c r="AA480" s="7">
        <v>70</v>
      </c>
      <c r="AB480" s="7">
        <v>84</v>
      </c>
      <c r="AC480" s="7">
        <v>5</v>
      </c>
      <c r="AD480" s="7">
        <v>2</v>
      </c>
      <c r="AE480" s="7">
        <v>5</v>
      </c>
      <c r="AF480" s="7">
        <v>5</v>
      </c>
    </row>
    <row r="481" spans="1:33">
      <c r="A481" s="4" t="s">
        <v>610</v>
      </c>
      <c r="B481" s="4">
        <f t="shared" si="7"/>
        <v>20</v>
      </c>
      <c r="C481" s="5" t="s">
        <v>591</v>
      </c>
      <c r="D481" s="7">
        <v>78</v>
      </c>
      <c r="E481" s="6" t="s">
        <v>883</v>
      </c>
      <c r="F481" s="7">
        <v>181</v>
      </c>
      <c r="G481" s="7">
        <v>77</v>
      </c>
      <c r="H481" s="7" t="s">
        <v>110</v>
      </c>
      <c r="I481" s="7">
        <v>74</v>
      </c>
      <c r="J481" s="7">
        <v>81</v>
      </c>
      <c r="K481" s="7">
        <v>82</v>
      </c>
      <c r="L481" s="7">
        <v>75</v>
      </c>
      <c r="M481" s="7">
        <v>77</v>
      </c>
      <c r="N481" s="7">
        <v>71</v>
      </c>
      <c r="O481" s="7">
        <v>78</v>
      </c>
      <c r="P481" s="7">
        <v>82</v>
      </c>
      <c r="Q481" s="7">
        <v>65</v>
      </c>
      <c r="R481" s="7">
        <v>51</v>
      </c>
      <c r="S481" s="7">
        <v>43</v>
      </c>
      <c r="T481" s="7">
        <v>82</v>
      </c>
      <c r="U481" s="7">
        <v>81</v>
      </c>
      <c r="V481" s="7">
        <v>79</v>
      </c>
      <c r="W481" s="7">
        <v>73</v>
      </c>
      <c r="X481" s="7">
        <v>70</v>
      </c>
      <c r="Y481" s="7">
        <v>50</v>
      </c>
      <c r="Z481" s="7">
        <v>50</v>
      </c>
      <c r="AA481" s="7">
        <v>67</v>
      </c>
      <c r="AB481" s="7">
        <v>76</v>
      </c>
      <c r="AC481" s="7">
        <v>4</v>
      </c>
      <c r="AD481" s="7">
        <v>3</v>
      </c>
      <c r="AE481" s="7">
        <v>5</v>
      </c>
      <c r="AF481" s="7">
        <v>5</v>
      </c>
      <c r="AG481"/>
    </row>
    <row r="482" spans="1:33">
      <c r="A482" s="4" t="s">
        <v>611</v>
      </c>
      <c r="B482" s="4">
        <f t="shared" si="7"/>
        <v>21</v>
      </c>
      <c r="C482" s="5" t="s">
        <v>591</v>
      </c>
      <c r="D482" s="7">
        <v>87</v>
      </c>
      <c r="E482" s="6" t="s">
        <v>885</v>
      </c>
      <c r="F482" s="7">
        <v>175</v>
      </c>
      <c r="G482" s="7">
        <v>70</v>
      </c>
      <c r="H482" s="7" t="s">
        <v>110</v>
      </c>
      <c r="I482" s="7">
        <v>86</v>
      </c>
      <c r="J482" s="7">
        <v>83</v>
      </c>
      <c r="K482" s="7">
        <v>84</v>
      </c>
      <c r="L482" s="7">
        <v>78</v>
      </c>
      <c r="M482" s="7">
        <v>79</v>
      </c>
      <c r="N482" s="7">
        <v>87</v>
      </c>
      <c r="O482" s="7">
        <v>76</v>
      </c>
      <c r="P482" s="7">
        <v>80</v>
      </c>
      <c r="Q482" s="7">
        <v>78</v>
      </c>
      <c r="R482" s="7">
        <v>56</v>
      </c>
      <c r="S482" s="7">
        <v>44</v>
      </c>
      <c r="T482" s="7">
        <v>79</v>
      </c>
      <c r="U482" s="7">
        <v>85</v>
      </c>
      <c r="V482" s="7">
        <v>84</v>
      </c>
      <c r="W482" s="7">
        <v>74</v>
      </c>
      <c r="X482" s="7">
        <v>76</v>
      </c>
      <c r="Y482" s="7">
        <v>50</v>
      </c>
      <c r="Z482" s="7">
        <v>50</v>
      </c>
      <c r="AA482" s="7">
        <v>75</v>
      </c>
      <c r="AB482" s="7">
        <v>82</v>
      </c>
      <c r="AC482" s="7">
        <v>6</v>
      </c>
      <c r="AD482" s="7">
        <v>3</v>
      </c>
      <c r="AE482" s="7">
        <v>4</v>
      </c>
      <c r="AF482" s="7">
        <v>6</v>
      </c>
    </row>
    <row r="483" spans="1:33">
      <c r="A483" s="4" t="s">
        <v>612</v>
      </c>
      <c r="B483" s="4">
        <f t="shared" si="7"/>
        <v>22</v>
      </c>
      <c r="C483" s="5" t="s">
        <v>591</v>
      </c>
      <c r="D483" s="7">
        <v>91</v>
      </c>
      <c r="E483" s="6" t="s">
        <v>885</v>
      </c>
      <c r="F483" s="7">
        <v>173</v>
      </c>
      <c r="G483" s="7">
        <v>75</v>
      </c>
      <c r="H483" s="7" t="s">
        <v>110</v>
      </c>
      <c r="I483" s="7">
        <v>86</v>
      </c>
      <c r="J483" s="7">
        <v>89</v>
      </c>
      <c r="K483" s="7">
        <v>88</v>
      </c>
      <c r="L483" s="7">
        <v>83</v>
      </c>
      <c r="M483" s="7">
        <v>80</v>
      </c>
      <c r="N483" s="7">
        <v>85</v>
      </c>
      <c r="O483" s="7">
        <v>79</v>
      </c>
      <c r="P483" s="7">
        <v>86</v>
      </c>
      <c r="Q483" s="7">
        <v>69</v>
      </c>
      <c r="R483" s="7">
        <v>59</v>
      </c>
      <c r="S483" s="7">
        <v>48</v>
      </c>
      <c r="T483" s="7">
        <v>82</v>
      </c>
      <c r="U483" s="7">
        <v>83</v>
      </c>
      <c r="V483" s="7">
        <v>89</v>
      </c>
      <c r="W483" s="7">
        <v>80</v>
      </c>
      <c r="X483" s="7">
        <v>75</v>
      </c>
      <c r="Y483" s="7">
        <v>50</v>
      </c>
      <c r="Z483" s="7">
        <v>50</v>
      </c>
      <c r="AA483" s="7">
        <v>79</v>
      </c>
      <c r="AB483" s="7">
        <v>85</v>
      </c>
      <c r="AC483" s="7">
        <v>5</v>
      </c>
      <c r="AD483" s="7">
        <v>3</v>
      </c>
      <c r="AE483" s="7">
        <v>6</v>
      </c>
      <c r="AF483" s="7">
        <v>5</v>
      </c>
    </row>
    <row r="484" spans="1:33">
      <c r="A484" s="4" t="s">
        <v>613</v>
      </c>
      <c r="B484" s="4">
        <f t="shared" si="7"/>
        <v>23</v>
      </c>
      <c r="C484" s="5" t="s">
        <v>591</v>
      </c>
      <c r="D484" s="7">
        <v>96</v>
      </c>
      <c r="E484" s="6" t="s">
        <v>885</v>
      </c>
      <c r="F484" s="7">
        <v>175</v>
      </c>
      <c r="G484" s="7">
        <v>70</v>
      </c>
      <c r="H484" s="7" t="s">
        <v>110</v>
      </c>
      <c r="I484" s="7">
        <v>90</v>
      </c>
      <c r="J484" s="7">
        <v>88</v>
      </c>
      <c r="K484" s="7">
        <v>90</v>
      </c>
      <c r="L484" s="7">
        <v>77</v>
      </c>
      <c r="M484" s="7">
        <v>73</v>
      </c>
      <c r="N484" s="7">
        <v>92</v>
      </c>
      <c r="O484" s="7">
        <v>73</v>
      </c>
      <c r="P484" s="7">
        <v>72</v>
      </c>
      <c r="Q484" s="7">
        <v>82</v>
      </c>
      <c r="R484" s="7">
        <v>49</v>
      </c>
      <c r="S484" s="7">
        <v>47</v>
      </c>
      <c r="T484" s="7">
        <v>83</v>
      </c>
      <c r="U484" s="7">
        <v>90</v>
      </c>
      <c r="V484" s="7">
        <v>90</v>
      </c>
      <c r="W484" s="7">
        <v>85</v>
      </c>
      <c r="X484" s="7">
        <v>94</v>
      </c>
      <c r="Y484" s="7">
        <v>50</v>
      </c>
      <c r="Z484" s="7">
        <v>50</v>
      </c>
      <c r="AA484" s="7">
        <v>74</v>
      </c>
      <c r="AB484" s="7">
        <v>83</v>
      </c>
      <c r="AC484" s="7">
        <v>7</v>
      </c>
      <c r="AD484" s="7">
        <v>3</v>
      </c>
      <c r="AE484" s="7">
        <v>5</v>
      </c>
      <c r="AF484" s="7">
        <v>5</v>
      </c>
    </row>
    <row r="485" spans="1:33">
      <c r="A485" s="4" t="s">
        <v>614</v>
      </c>
      <c r="B485" s="4">
        <f t="shared" si="7"/>
        <v>1</v>
      </c>
      <c r="C485" s="5" t="s">
        <v>615</v>
      </c>
      <c r="D485" s="7">
        <v>83</v>
      </c>
      <c r="E485" s="6" t="s">
        <v>886</v>
      </c>
      <c r="F485" s="7">
        <v>180</v>
      </c>
      <c r="G485" s="7">
        <v>78</v>
      </c>
      <c r="H485" s="7" t="s">
        <v>110</v>
      </c>
      <c r="I485" s="7">
        <v>42</v>
      </c>
      <c r="J485" s="7">
        <v>53</v>
      </c>
      <c r="K485" s="7">
        <v>52</v>
      </c>
      <c r="L485" s="7">
        <v>49</v>
      </c>
      <c r="M485" s="7">
        <v>55</v>
      </c>
      <c r="N485" s="7">
        <v>45</v>
      </c>
      <c r="O485" s="7">
        <v>45</v>
      </c>
      <c r="P485" s="7">
        <v>45</v>
      </c>
      <c r="Q485" s="7">
        <v>55</v>
      </c>
      <c r="R485" s="7">
        <v>43</v>
      </c>
      <c r="S485" s="7">
        <v>43</v>
      </c>
      <c r="T485" s="7">
        <v>79</v>
      </c>
      <c r="U485" s="7">
        <v>75</v>
      </c>
      <c r="V485" s="7">
        <v>78</v>
      </c>
      <c r="W485" s="7">
        <v>84</v>
      </c>
      <c r="X485" s="7">
        <v>94</v>
      </c>
      <c r="Y485" s="7">
        <v>90</v>
      </c>
      <c r="Z485" s="7">
        <v>76</v>
      </c>
      <c r="AA485" s="7">
        <v>74</v>
      </c>
      <c r="AB485" s="7">
        <v>60</v>
      </c>
      <c r="AC485" s="7">
        <v>5</v>
      </c>
      <c r="AD485" s="7">
        <v>3</v>
      </c>
      <c r="AE485" s="7">
        <v>4</v>
      </c>
      <c r="AF485" s="7">
        <v>4</v>
      </c>
    </row>
    <row r="486" spans="1:33">
      <c r="A486" s="4" t="s">
        <v>616</v>
      </c>
      <c r="B486" s="4">
        <f t="shared" si="7"/>
        <v>2</v>
      </c>
      <c r="C486" s="5" t="s">
        <v>615</v>
      </c>
      <c r="D486" s="7">
        <v>75</v>
      </c>
      <c r="E486" s="6" t="s">
        <v>887</v>
      </c>
      <c r="F486" s="7">
        <v>185</v>
      </c>
      <c r="G486" s="7">
        <v>79</v>
      </c>
      <c r="H486" s="7" t="s">
        <v>110</v>
      </c>
      <c r="I486" s="7">
        <v>62</v>
      </c>
      <c r="J486" s="7">
        <v>66</v>
      </c>
      <c r="K486" s="7">
        <v>67</v>
      </c>
      <c r="L486" s="7">
        <v>65</v>
      </c>
      <c r="M486" s="7">
        <v>64</v>
      </c>
      <c r="N486" s="7">
        <v>58</v>
      </c>
      <c r="O486" s="7">
        <v>55</v>
      </c>
      <c r="P486" s="7">
        <v>52</v>
      </c>
      <c r="Q486" s="7">
        <v>71</v>
      </c>
      <c r="R486" s="7">
        <v>69</v>
      </c>
      <c r="S486" s="7">
        <v>74</v>
      </c>
      <c r="T486" s="7">
        <v>72</v>
      </c>
      <c r="U486" s="7">
        <v>79</v>
      </c>
      <c r="V486" s="7">
        <v>73</v>
      </c>
      <c r="W486" s="7">
        <v>78</v>
      </c>
      <c r="X486" s="7">
        <v>81</v>
      </c>
      <c r="Y486" s="7">
        <v>50</v>
      </c>
      <c r="Z486" s="7">
        <v>50</v>
      </c>
      <c r="AA486" s="7">
        <v>66</v>
      </c>
      <c r="AB486" s="7">
        <v>75</v>
      </c>
      <c r="AC486" s="7">
        <v>4</v>
      </c>
      <c r="AD486" s="7">
        <v>3</v>
      </c>
      <c r="AE486" s="7">
        <v>5</v>
      </c>
      <c r="AF486" s="7">
        <v>5</v>
      </c>
      <c r="AG486"/>
    </row>
    <row r="487" spans="1:33">
      <c r="A487" s="4" t="s">
        <v>617</v>
      </c>
      <c r="B487" s="4">
        <f t="shared" si="7"/>
        <v>3</v>
      </c>
      <c r="C487" s="5" t="s">
        <v>615</v>
      </c>
      <c r="D487" s="7">
        <v>79</v>
      </c>
      <c r="E487" s="6" t="s">
        <v>887</v>
      </c>
      <c r="F487" s="7">
        <v>186</v>
      </c>
      <c r="G487" s="7">
        <v>82</v>
      </c>
      <c r="H487" s="7" t="s">
        <v>110</v>
      </c>
      <c r="I487" s="7">
        <v>62</v>
      </c>
      <c r="J487" s="7">
        <v>70</v>
      </c>
      <c r="K487" s="7">
        <v>69</v>
      </c>
      <c r="L487" s="7">
        <v>72</v>
      </c>
      <c r="M487" s="7">
        <v>76</v>
      </c>
      <c r="N487" s="7">
        <v>61</v>
      </c>
      <c r="O487" s="7">
        <v>63</v>
      </c>
      <c r="P487" s="7">
        <v>61</v>
      </c>
      <c r="Q487" s="7">
        <v>73</v>
      </c>
      <c r="R487" s="7">
        <v>72</v>
      </c>
      <c r="S487" s="7">
        <v>80</v>
      </c>
      <c r="T487" s="7">
        <v>76</v>
      </c>
      <c r="U487" s="7">
        <v>78</v>
      </c>
      <c r="V487" s="7">
        <v>68</v>
      </c>
      <c r="W487" s="7">
        <v>85</v>
      </c>
      <c r="X487" s="7">
        <v>78</v>
      </c>
      <c r="Y487" s="7">
        <v>50</v>
      </c>
      <c r="Z487" s="7">
        <v>50</v>
      </c>
      <c r="AA487" s="7">
        <v>69</v>
      </c>
      <c r="AB487" s="7">
        <v>75</v>
      </c>
      <c r="AC487" s="7">
        <v>5</v>
      </c>
      <c r="AD487" s="7">
        <v>3</v>
      </c>
      <c r="AE487" s="7">
        <v>4</v>
      </c>
      <c r="AF487" s="7">
        <v>5</v>
      </c>
    </row>
    <row r="488" spans="1:33">
      <c r="A488" s="4" t="s">
        <v>618</v>
      </c>
      <c r="B488" s="4">
        <f t="shared" si="7"/>
        <v>4</v>
      </c>
      <c r="C488" s="5" t="s">
        <v>615</v>
      </c>
      <c r="D488" s="7">
        <v>80</v>
      </c>
      <c r="E488" s="6" t="s">
        <v>887</v>
      </c>
      <c r="F488" s="7">
        <v>190</v>
      </c>
      <c r="G488" s="7">
        <v>70</v>
      </c>
      <c r="H488" s="7" t="s">
        <v>110</v>
      </c>
      <c r="I488" s="7">
        <v>69</v>
      </c>
      <c r="J488" s="7">
        <v>69</v>
      </c>
      <c r="K488" s="7">
        <v>74</v>
      </c>
      <c r="L488" s="7">
        <v>70</v>
      </c>
      <c r="M488" s="7">
        <v>76</v>
      </c>
      <c r="N488" s="7">
        <v>65</v>
      </c>
      <c r="O488" s="7">
        <v>65</v>
      </c>
      <c r="P488" s="7">
        <v>59</v>
      </c>
      <c r="Q488" s="7">
        <v>71</v>
      </c>
      <c r="R488" s="7">
        <v>69</v>
      </c>
      <c r="S488" s="7">
        <v>77</v>
      </c>
      <c r="T488" s="7">
        <v>78</v>
      </c>
      <c r="U488" s="7">
        <v>83</v>
      </c>
      <c r="V488" s="7">
        <v>75</v>
      </c>
      <c r="W488" s="7">
        <v>83</v>
      </c>
      <c r="X488" s="7">
        <v>77</v>
      </c>
      <c r="Y488" s="7">
        <v>50</v>
      </c>
      <c r="Z488" s="7">
        <v>50</v>
      </c>
      <c r="AA488" s="7">
        <v>69</v>
      </c>
      <c r="AB488" s="7">
        <v>79</v>
      </c>
      <c r="AC488" s="7">
        <v>5</v>
      </c>
      <c r="AD488" s="7">
        <v>3</v>
      </c>
      <c r="AE488" s="7">
        <v>4</v>
      </c>
      <c r="AF488" s="7">
        <v>4</v>
      </c>
    </row>
    <row r="489" spans="1:33">
      <c r="A489" s="4" t="s">
        <v>619</v>
      </c>
      <c r="B489" s="4">
        <f t="shared" si="7"/>
        <v>5</v>
      </c>
      <c r="C489" s="5" t="s">
        <v>615</v>
      </c>
      <c r="D489" s="7">
        <v>83</v>
      </c>
      <c r="E489" s="6" t="s">
        <v>887</v>
      </c>
      <c r="F489" s="7">
        <v>189</v>
      </c>
      <c r="G489" s="7">
        <v>76</v>
      </c>
      <c r="H489" s="7" t="s">
        <v>114</v>
      </c>
      <c r="I489" s="7">
        <v>73</v>
      </c>
      <c r="J489" s="7">
        <v>73</v>
      </c>
      <c r="K489" s="7">
        <v>78</v>
      </c>
      <c r="L489" s="7">
        <v>73</v>
      </c>
      <c r="M489" s="7">
        <v>75</v>
      </c>
      <c r="N489" s="7">
        <v>72</v>
      </c>
      <c r="O489" s="7">
        <v>65</v>
      </c>
      <c r="P489" s="7">
        <v>68</v>
      </c>
      <c r="Q489" s="7">
        <v>72</v>
      </c>
      <c r="R489" s="7">
        <v>68</v>
      </c>
      <c r="S489" s="7">
        <v>76</v>
      </c>
      <c r="T489" s="7">
        <v>83</v>
      </c>
      <c r="U489" s="7">
        <v>84</v>
      </c>
      <c r="V489" s="7">
        <v>77</v>
      </c>
      <c r="W489" s="7">
        <v>82</v>
      </c>
      <c r="X489" s="7">
        <v>83</v>
      </c>
      <c r="Y489" s="7">
        <v>50</v>
      </c>
      <c r="Z489" s="7">
        <v>50</v>
      </c>
      <c r="AA489" s="7">
        <v>68</v>
      </c>
      <c r="AB489" s="7">
        <v>83</v>
      </c>
      <c r="AC489" s="7">
        <v>5</v>
      </c>
      <c r="AD489" s="7">
        <v>2</v>
      </c>
      <c r="AE489" s="7">
        <v>4</v>
      </c>
      <c r="AF489" s="7">
        <v>4</v>
      </c>
    </row>
    <row r="490" spans="1:33">
      <c r="A490" s="4" t="s">
        <v>620</v>
      </c>
      <c r="B490" s="4">
        <f t="shared" si="7"/>
        <v>6</v>
      </c>
      <c r="C490" s="5" t="s">
        <v>615</v>
      </c>
      <c r="D490" s="7">
        <v>78</v>
      </c>
      <c r="E490" s="6" t="s">
        <v>883</v>
      </c>
      <c r="F490" s="7">
        <v>170</v>
      </c>
      <c r="G490" s="7">
        <v>65</v>
      </c>
      <c r="H490" s="7" t="s">
        <v>110</v>
      </c>
      <c r="I490" s="7">
        <v>70</v>
      </c>
      <c r="J490" s="7">
        <v>73</v>
      </c>
      <c r="K490" s="7">
        <v>76</v>
      </c>
      <c r="L490" s="7">
        <v>76</v>
      </c>
      <c r="M490" s="7">
        <v>76</v>
      </c>
      <c r="N490" s="7">
        <v>63</v>
      </c>
      <c r="O490" s="7">
        <v>65</v>
      </c>
      <c r="P490" s="7">
        <v>64</v>
      </c>
      <c r="Q490" s="7">
        <v>69</v>
      </c>
      <c r="R490" s="7">
        <v>71</v>
      </c>
      <c r="S490" s="7">
        <v>66</v>
      </c>
      <c r="T490" s="7">
        <v>76</v>
      </c>
      <c r="U490" s="7">
        <v>79</v>
      </c>
      <c r="V490" s="7">
        <v>85</v>
      </c>
      <c r="W490" s="7">
        <v>77</v>
      </c>
      <c r="X490" s="7">
        <v>85</v>
      </c>
      <c r="Y490" s="7">
        <v>50</v>
      </c>
      <c r="Z490" s="7">
        <v>50</v>
      </c>
      <c r="AA490" s="7">
        <v>66</v>
      </c>
      <c r="AB490" s="7">
        <v>83</v>
      </c>
      <c r="AC490" s="7">
        <v>5</v>
      </c>
      <c r="AD490" s="7">
        <v>3</v>
      </c>
      <c r="AE490" s="7">
        <v>4</v>
      </c>
      <c r="AF490" s="7">
        <v>4</v>
      </c>
    </row>
    <row r="491" spans="1:33">
      <c r="A491" s="4" t="s">
        <v>621</v>
      </c>
      <c r="B491" s="4">
        <f t="shared" si="7"/>
        <v>7</v>
      </c>
      <c r="C491" s="5" t="s">
        <v>615</v>
      </c>
      <c r="D491" s="7">
        <v>88</v>
      </c>
      <c r="E491" s="6" t="s">
        <v>883</v>
      </c>
      <c r="F491" s="7">
        <v>188</v>
      </c>
      <c r="G491" s="7">
        <v>86</v>
      </c>
      <c r="H491" s="7" t="s">
        <v>110</v>
      </c>
      <c r="I491" s="7">
        <v>74</v>
      </c>
      <c r="J491" s="7">
        <v>83</v>
      </c>
      <c r="K491" s="7">
        <v>84</v>
      </c>
      <c r="L491" s="7">
        <v>81</v>
      </c>
      <c r="M491" s="7">
        <v>81</v>
      </c>
      <c r="N491" s="7">
        <v>67</v>
      </c>
      <c r="O491" s="7">
        <v>77</v>
      </c>
      <c r="P491" s="7">
        <v>76</v>
      </c>
      <c r="Q491" s="7">
        <v>75</v>
      </c>
      <c r="R491" s="7">
        <v>77</v>
      </c>
      <c r="S491" s="7">
        <v>73</v>
      </c>
      <c r="T491" s="7">
        <v>81</v>
      </c>
      <c r="U491" s="7">
        <v>77</v>
      </c>
      <c r="V491" s="7">
        <v>72</v>
      </c>
      <c r="W491" s="7">
        <v>85</v>
      </c>
      <c r="X491" s="7">
        <v>76</v>
      </c>
      <c r="Y491" s="7">
        <v>50</v>
      </c>
      <c r="Z491" s="7">
        <v>50</v>
      </c>
      <c r="AA491" s="7">
        <v>66</v>
      </c>
      <c r="AB491" s="7">
        <v>84</v>
      </c>
      <c r="AC491" s="7">
        <v>5</v>
      </c>
      <c r="AD491" s="7">
        <v>2</v>
      </c>
      <c r="AE491" s="7">
        <v>4</v>
      </c>
      <c r="AF491" s="7">
        <v>4</v>
      </c>
      <c r="AG491"/>
    </row>
    <row r="492" spans="1:33">
      <c r="A492" s="4" t="s">
        <v>622</v>
      </c>
      <c r="B492" s="4">
        <f t="shared" si="7"/>
        <v>8</v>
      </c>
      <c r="C492" s="5" t="s">
        <v>615</v>
      </c>
      <c r="D492" s="7">
        <v>78</v>
      </c>
      <c r="E492" s="6" t="s">
        <v>883</v>
      </c>
      <c r="F492" s="7">
        <v>182</v>
      </c>
      <c r="G492" s="7">
        <v>80</v>
      </c>
      <c r="H492" s="7" t="s">
        <v>110</v>
      </c>
      <c r="I492" s="7">
        <v>74</v>
      </c>
      <c r="J492" s="7">
        <v>76</v>
      </c>
      <c r="K492" s="7">
        <v>79</v>
      </c>
      <c r="L492" s="7">
        <v>76</v>
      </c>
      <c r="M492" s="7">
        <v>72</v>
      </c>
      <c r="N492" s="7">
        <v>81</v>
      </c>
      <c r="O492" s="7">
        <v>69</v>
      </c>
      <c r="P492" s="7">
        <v>66</v>
      </c>
      <c r="Q492" s="7">
        <v>68</v>
      </c>
      <c r="R492" s="7">
        <v>60</v>
      </c>
      <c r="S492" s="7">
        <v>47</v>
      </c>
      <c r="T492" s="7">
        <v>82</v>
      </c>
      <c r="U492" s="7">
        <v>81</v>
      </c>
      <c r="V492" s="7">
        <v>81</v>
      </c>
      <c r="W492" s="7">
        <v>77</v>
      </c>
      <c r="X492" s="7">
        <v>72</v>
      </c>
      <c r="Y492" s="7">
        <v>50</v>
      </c>
      <c r="Z492" s="7">
        <v>50</v>
      </c>
      <c r="AA492" s="7">
        <v>69</v>
      </c>
      <c r="AB492" s="7">
        <v>79</v>
      </c>
      <c r="AC492" s="7">
        <v>5</v>
      </c>
      <c r="AD492" s="7">
        <v>3</v>
      </c>
      <c r="AE492" s="7">
        <v>5</v>
      </c>
      <c r="AF492" s="7">
        <v>5</v>
      </c>
    </row>
    <row r="493" spans="1:33">
      <c r="A493" s="4" t="s">
        <v>623</v>
      </c>
      <c r="B493" s="4">
        <f t="shared" si="7"/>
        <v>9</v>
      </c>
      <c r="C493" s="5" t="s">
        <v>615</v>
      </c>
      <c r="D493" s="7">
        <v>80</v>
      </c>
      <c r="E493" s="6" t="s">
        <v>885</v>
      </c>
      <c r="F493" s="7">
        <v>182</v>
      </c>
      <c r="G493" s="7">
        <v>90</v>
      </c>
      <c r="H493" s="7" t="s">
        <v>110</v>
      </c>
      <c r="I493" s="7">
        <v>76</v>
      </c>
      <c r="J493" s="7">
        <v>77</v>
      </c>
      <c r="K493" s="7">
        <v>79</v>
      </c>
      <c r="L493" s="7">
        <v>69</v>
      </c>
      <c r="M493" s="7">
        <v>67</v>
      </c>
      <c r="N493" s="7">
        <v>78</v>
      </c>
      <c r="O493" s="7">
        <v>65</v>
      </c>
      <c r="P493" s="7">
        <v>61</v>
      </c>
      <c r="Q493" s="7">
        <v>70</v>
      </c>
      <c r="R493" s="7">
        <v>50</v>
      </c>
      <c r="S493" s="7">
        <v>49</v>
      </c>
      <c r="T493" s="7">
        <v>86</v>
      </c>
      <c r="U493" s="7">
        <v>87</v>
      </c>
      <c r="V493" s="7">
        <v>72</v>
      </c>
      <c r="W493" s="7">
        <v>87</v>
      </c>
      <c r="X493" s="7">
        <v>82</v>
      </c>
      <c r="Y493" s="7">
        <v>50</v>
      </c>
      <c r="Z493" s="7">
        <v>50</v>
      </c>
      <c r="AA493" s="7">
        <v>65</v>
      </c>
      <c r="AB493" s="7">
        <v>77</v>
      </c>
      <c r="AC493" s="7">
        <v>5</v>
      </c>
      <c r="AD493" s="7">
        <v>3</v>
      </c>
      <c r="AE493" s="7">
        <v>5</v>
      </c>
      <c r="AF493" s="7">
        <v>4</v>
      </c>
    </row>
    <row r="494" spans="1:33">
      <c r="A494" s="4" t="s">
        <v>624</v>
      </c>
      <c r="B494" s="4">
        <f t="shared" si="7"/>
        <v>10</v>
      </c>
      <c r="C494" s="5" t="s">
        <v>615</v>
      </c>
      <c r="D494" s="7">
        <v>80</v>
      </c>
      <c r="E494" s="6" t="s">
        <v>883</v>
      </c>
      <c r="F494" s="7">
        <v>177</v>
      </c>
      <c r="G494" s="7">
        <v>75</v>
      </c>
      <c r="H494" s="7" t="s">
        <v>110</v>
      </c>
      <c r="I494" s="7">
        <v>74</v>
      </c>
      <c r="J494" s="7">
        <v>77</v>
      </c>
      <c r="K494" s="7">
        <v>80</v>
      </c>
      <c r="L494" s="7">
        <v>71</v>
      </c>
      <c r="M494" s="7">
        <v>72</v>
      </c>
      <c r="N494" s="7">
        <v>72</v>
      </c>
      <c r="O494" s="7">
        <v>70</v>
      </c>
      <c r="P494" s="7">
        <v>73</v>
      </c>
      <c r="Q494" s="7">
        <v>73</v>
      </c>
      <c r="R494" s="7">
        <v>53</v>
      </c>
      <c r="S494" s="7">
        <v>52</v>
      </c>
      <c r="T494" s="7">
        <v>77</v>
      </c>
      <c r="U494" s="7">
        <v>85</v>
      </c>
      <c r="V494" s="7">
        <v>83</v>
      </c>
      <c r="W494" s="7">
        <v>75</v>
      </c>
      <c r="X494" s="7">
        <v>81</v>
      </c>
      <c r="Y494" s="7">
        <v>50</v>
      </c>
      <c r="Z494" s="7">
        <v>50</v>
      </c>
      <c r="AA494" s="7">
        <v>66</v>
      </c>
      <c r="AB494" s="7">
        <v>74</v>
      </c>
      <c r="AC494" s="7">
        <v>4</v>
      </c>
      <c r="AD494" s="7">
        <v>2</v>
      </c>
      <c r="AE494" s="7">
        <v>5</v>
      </c>
      <c r="AF494" s="7">
        <v>5</v>
      </c>
    </row>
    <row r="495" spans="1:33">
      <c r="A495" s="4" t="s">
        <v>625</v>
      </c>
      <c r="B495" s="4">
        <f t="shared" si="7"/>
        <v>11</v>
      </c>
      <c r="C495" s="5" t="s">
        <v>615</v>
      </c>
      <c r="D495" s="7">
        <v>75</v>
      </c>
      <c r="E495" s="6" t="s">
        <v>885</v>
      </c>
      <c r="F495" s="7">
        <v>180</v>
      </c>
      <c r="G495" s="7">
        <v>77</v>
      </c>
      <c r="H495" s="7" t="s">
        <v>110</v>
      </c>
      <c r="I495" s="7">
        <v>74</v>
      </c>
      <c r="J495" s="7">
        <v>76</v>
      </c>
      <c r="K495" s="7">
        <v>77</v>
      </c>
      <c r="L495" s="7">
        <v>67</v>
      </c>
      <c r="M495" s="7">
        <v>65</v>
      </c>
      <c r="N495" s="7">
        <v>69</v>
      </c>
      <c r="O495" s="7">
        <v>76</v>
      </c>
      <c r="P495" s="7">
        <v>78</v>
      </c>
      <c r="Q495" s="7">
        <v>77</v>
      </c>
      <c r="R495" s="7">
        <v>52</v>
      </c>
      <c r="S495" s="7">
        <v>47</v>
      </c>
      <c r="T495" s="7">
        <v>83</v>
      </c>
      <c r="U495" s="7">
        <v>86</v>
      </c>
      <c r="V495" s="7">
        <v>75</v>
      </c>
      <c r="W495" s="7">
        <v>82</v>
      </c>
      <c r="X495" s="7">
        <v>86</v>
      </c>
      <c r="Y495" s="7">
        <v>50</v>
      </c>
      <c r="Z495" s="7">
        <v>50</v>
      </c>
      <c r="AA495" s="7">
        <v>69</v>
      </c>
      <c r="AB495" s="7">
        <v>78</v>
      </c>
      <c r="AC495" s="7">
        <v>4</v>
      </c>
      <c r="AD495" s="7">
        <v>3</v>
      </c>
      <c r="AE495" s="7">
        <v>6</v>
      </c>
      <c r="AF495" s="7">
        <v>6</v>
      </c>
    </row>
    <row r="496" spans="1:33">
      <c r="A496" s="4" t="s">
        <v>626</v>
      </c>
      <c r="B496" s="4">
        <f t="shared" si="7"/>
        <v>12</v>
      </c>
      <c r="C496" s="5" t="s">
        <v>615</v>
      </c>
      <c r="D496" s="7">
        <v>77</v>
      </c>
      <c r="E496" s="6" t="s">
        <v>886</v>
      </c>
      <c r="F496" s="7">
        <v>191</v>
      </c>
      <c r="G496" s="7">
        <v>90</v>
      </c>
      <c r="H496" s="7" t="s">
        <v>110</v>
      </c>
      <c r="I496" s="7">
        <v>42</v>
      </c>
      <c r="J496" s="7">
        <v>50</v>
      </c>
      <c r="K496" s="7">
        <v>50</v>
      </c>
      <c r="L496" s="7">
        <v>51</v>
      </c>
      <c r="M496" s="7">
        <v>55</v>
      </c>
      <c r="N496" s="7">
        <v>45</v>
      </c>
      <c r="O496" s="7">
        <v>45</v>
      </c>
      <c r="P496" s="7">
        <v>45</v>
      </c>
      <c r="Q496" s="7">
        <v>55</v>
      </c>
      <c r="R496" s="7">
        <v>40</v>
      </c>
      <c r="S496" s="7">
        <v>44</v>
      </c>
      <c r="T496" s="7">
        <v>81</v>
      </c>
      <c r="U496" s="7">
        <v>70</v>
      </c>
      <c r="V496" s="7">
        <v>72</v>
      </c>
      <c r="W496" s="7">
        <v>85</v>
      </c>
      <c r="X496" s="7">
        <v>78</v>
      </c>
      <c r="Y496" s="7">
        <v>84</v>
      </c>
      <c r="Z496" s="7">
        <v>75</v>
      </c>
      <c r="AA496" s="7">
        <v>72</v>
      </c>
      <c r="AB496" s="7">
        <v>58</v>
      </c>
      <c r="AC496" s="7">
        <v>5</v>
      </c>
      <c r="AD496" s="7">
        <v>3</v>
      </c>
      <c r="AE496" s="7">
        <v>4</v>
      </c>
      <c r="AF496" s="7">
        <v>4</v>
      </c>
    </row>
    <row r="497" spans="1:33">
      <c r="A497" s="4" t="s">
        <v>627</v>
      </c>
      <c r="B497" s="4">
        <f t="shared" si="7"/>
        <v>13</v>
      </c>
      <c r="C497" s="5" t="s">
        <v>615</v>
      </c>
      <c r="D497" s="7">
        <v>77</v>
      </c>
      <c r="E497" s="6" t="s">
        <v>886</v>
      </c>
      <c r="F497" s="7">
        <v>183</v>
      </c>
      <c r="G497" s="7">
        <v>76</v>
      </c>
      <c r="H497" s="7" t="s">
        <v>110</v>
      </c>
      <c r="I497" s="7">
        <v>41</v>
      </c>
      <c r="J497" s="7">
        <v>56</v>
      </c>
      <c r="K497" s="7">
        <v>52</v>
      </c>
      <c r="L497" s="7">
        <v>56</v>
      </c>
      <c r="M497" s="7">
        <v>55</v>
      </c>
      <c r="N497" s="7">
        <v>45</v>
      </c>
      <c r="O497" s="7">
        <v>45</v>
      </c>
      <c r="P497" s="7">
        <v>45</v>
      </c>
      <c r="Q497" s="7">
        <v>55</v>
      </c>
      <c r="R497" s="7">
        <v>44</v>
      </c>
      <c r="S497" s="7">
        <v>45</v>
      </c>
      <c r="T497" s="7">
        <v>76</v>
      </c>
      <c r="U497" s="7">
        <v>67</v>
      </c>
      <c r="V497" s="7">
        <v>64</v>
      </c>
      <c r="W497" s="7">
        <v>82</v>
      </c>
      <c r="X497" s="7">
        <v>76</v>
      </c>
      <c r="Y497" s="7">
        <v>83</v>
      </c>
      <c r="Z497" s="7">
        <v>77</v>
      </c>
      <c r="AA497" s="7">
        <v>68</v>
      </c>
      <c r="AB497" s="7">
        <v>57</v>
      </c>
      <c r="AC497" s="7">
        <v>4</v>
      </c>
      <c r="AD497" s="7">
        <v>3</v>
      </c>
      <c r="AE497" s="7">
        <v>4</v>
      </c>
      <c r="AF497" s="7">
        <v>4</v>
      </c>
    </row>
    <row r="498" spans="1:33">
      <c r="A498" s="4" t="s">
        <v>628</v>
      </c>
      <c r="B498" s="4">
        <f t="shared" si="7"/>
        <v>14</v>
      </c>
      <c r="C498" s="5" t="s">
        <v>615</v>
      </c>
      <c r="D498" s="7">
        <v>79</v>
      </c>
      <c r="E498" s="6" t="s">
        <v>887</v>
      </c>
      <c r="F498" s="7">
        <v>195</v>
      </c>
      <c r="G498" s="7">
        <v>80</v>
      </c>
      <c r="H498" s="7" t="s">
        <v>114</v>
      </c>
      <c r="I498" s="7">
        <v>60</v>
      </c>
      <c r="J498" s="7">
        <v>67</v>
      </c>
      <c r="K498" s="7">
        <v>67</v>
      </c>
      <c r="L498" s="7">
        <v>68</v>
      </c>
      <c r="M498" s="7">
        <v>67</v>
      </c>
      <c r="N498" s="7">
        <v>59</v>
      </c>
      <c r="O498" s="7">
        <v>58</v>
      </c>
      <c r="P498" s="7">
        <v>55</v>
      </c>
      <c r="Q498" s="7">
        <v>81</v>
      </c>
      <c r="R498" s="7">
        <v>70</v>
      </c>
      <c r="S498" s="7">
        <v>80</v>
      </c>
      <c r="T498" s="7">
        <v>82</v>
      </c>
      <c r="U498" s="7">
        <v>73</v>
      </c>
      <c r="V498" s="7">
        <v>67</v>
      </c>
      <c r="W498" s="7">
        <v>86</v>
      </c>
      <c r="X498" s="7">
        <v>79</v>
      </c>
      <c r="Y498" s="7">
        <v>50</v>
      </c>
      <c r="Z498" s="7">
        <v>50</v>
      </c>
      <c r="AA498" s="7">
        <v>66</v>
      </c>
      <c r="AB498" s="7">
        <v>73</v>
      </c>
      <c r="AC498" s="7">
        <v>4</v>
      </c>
      <c r="AD498" s="7">
        <v>3</v>
      </c>
      <c r="AE498" s="7">
        <v>4</v>
      </c>
      <c r="AF498" s="7">
        <v>4</v>
      </c>
    </row>
    <row r="499" spans="1:33">
      <c r="A499" s="4" t="s">
        <v>629</v>
      </c>
      <c r="B499" s="4">
        <f t="shared" si="7"/>
        <v>15</v>
      </c>
      <c r="C499" s="5" t="s">
        <v>615</v>
      </c>
      <c r="D499" s="7">
        <v>84</v>
      </c>
      <c r="E499" s="6" t="s">
        <v>887</v>
      </c>
      <c r="F499" s="7">
        <v>188</v>
      </c>
      <c r="G499" s="7">
        <v>85</v>
      </c>
      <c r="H499" s="7" t="s">
        <v>110</v>
      </c>
      <c r="I499" s="7">
        <v>62</v>
      </c>
      <c r="J499" s="7">
        <v>74</v>
      </c>
      <c r="K499" s="7">
        <v>74</v>
      </c>
      <c r="L499" s="7">
        <v>74</v>
      </c>
      <c r="M499" s="7">
        <v>76</v>
      </c>
      <c r="N499" s="7">
        <v>64</v>
      </c>
      <c r="O499" s="7">
        <v>62</v>
      </c>
      <c r="P499" s="7">
        <v>61</v>
      </c>
      <c r="Q499" s="7">
        <v>75</v>
      </c>
      <c r="R499" s="7">
        <v>80</v>
      </c>
      <c r="S499" s="7">
        <v>83</v>
      </c>
      <c r="T499" s="7">
        <v>76</v>
      </c>
      <c r="U499" s="7">
        <v>84</v>
      </c>
      <c r="V499" s="7">
        <v>76</v>
      </c>
      <c r="W499" s="7">
        <v>83</v>
      </c>
      <c r="X499" s="7">
        <v>84</v>
      </c>
      <c r="Y499" s="7">
        <v>50</v>
      </c>
      <c r="Z499" s="7">
        <v>50</v>
      </c>
      <c r="AA499" s="7">
        <v>77</v>
      </c>
      <c r="AB499" s="7">
        <v>77</v>
      </c>
      <c r="AC499" s="7">
        <v>4</v>
      </c>
      <c r="AD499" s="7">
        <v>1</v>
      </c>
      <c r="AE499" s="7">
        <v>4</v>
      </c>
      <c r="AF499" s="7">
        <v>4</v>
      </c>
    </row>
    <row r="500" spans="1:33">
      <c r="A500" s="4" t="s">
        <v>630</v>
      </c>
      <c r="B500" s="4">
        <f t="shared" si="7"/>
        <v>16</v>
      </c>
      <c r="C500" s="5" t="s">
        <v>615</v>
      </c>
      <c r="D500" s="7">
        <v>77</v>
      </c>
      <c r="E500" s="6" t="s">
        <v>887</v>
      </c>
      <c r="F500" s="7">
        <v>176</v>
      </c>
      <c r="G500" s="7">
        <v>69</v>
      </c>
      <c r="H500" s="7" t="s">
        <v>114</v>
      </c>
      <c r="I500" s="7">
        <v>66</v>
      </c>
      <c r="J500" s="7">
        <v>66</v>
      </c>
      <c r="K500" s="7">
        <v>70</v>
      </c>
      <c r="L500" s="7">
        <v>68</v>
      </c>
      <c r="M500" s="7">
        <v>71</v>
      </c>
      <c r="N500" s="7">
        <v>59</v>
      </c>
      <c r="O500" s="7">
        <v>68</v>
      </c>
      <c r="P500" s="7">
        <v>69</v>
      </c>
      <c r="Q500" s="7">
        <v>70</v>
      </c>
      <c r="R500" s="7">
        <v>67</v>
      </c>
      <c r="S500" s="7">
        <v>75</v>
      </c>
      <c r="T500" s="7">
        <v>78</v>
      </c>
      <c r="U500" s="7">
        <v>81</v>
      </c>
      <c r="V500" s="7">
        <v>73</v>
      </c>
      <c r="W500" s="7">
        <v>80</v>
      </c>
      <c r="X500" s="7">
        <v>79</v>
      </c>
      <c r="Y500" s="7">
        <v>50</v>
      </c>
      <c r="Z500" s="7">
        <v>50</v>
      </c>
      <c r="AA500" s="7">
        <v>64</v>
      </c>
      <c r="AB500" s="7">
        <v>78</v>
      </c>
      <c r="AC500" s="7">
        <v>3</v>
      </c>
      <c r="AD500" s="7">
        <v>3</v>
      </c>
      <c r="AE500" s="7">
        <v>4</v>
      </c>
      <c r="AF500" s="7">
        <v>3</v>
      </c>
    </row>
    <row r="501" spans="1:33">
      <c r="A501" s="4" t="s">
        <v>631</v>
      </c>
      <c r="B501" s="4">
        <f t="shared" si="7"/>
        <v>17</v>
      </c>
      <c r="C501" s="5" t="s">
        <v>615</v>
      </c>
      <c r="D501" s="7">
        <v>74</v>
      </c>
      <c r="E501" s="6" t="s">
        <v>883</v>
      </c>
      <c r="F501" s="7">
        <v>180</v>
      </c>
      <c r="G501" s="7">
        <v>78</v>
      </c>
      <c r="H501" s="7" t="s">
        <v>110</v>
      </c>
      <c r="I501" s="7">
        <v>68</v>
      </c>
      <c r="J501" s="7">
        <v>69</v>
      </c>
      <c r="K501" s="7">
        <v>72</v>
      </c>
      <c r="L501" s="7">
        <v>66</v>
      </c>
      <c r="M501" s="7">
        <v>65</v>
      </c>
      <c r="N501" s="7">
        <v>72</v>
      </c>
      <c r="O501" s="7">
        <v>64</v>
      </c>
      <c r="P501" s="7">
        <v>64</v>
      </c>
      <c r="Q501" s="7">
        <v>69</v>
      </c>
      <c r="R501" s="7">
        <v>69</v>
      </c>
      <c r="S501" s="7">
        <v>69</v>
      </c>
      <c r="T501" s="7">
        <v>76</v>
      </c>
      <c r="U501" s="7">
        <v>80</v>
      </c>
      <c r="V501" s="7">
        <v>70</v>
      </c>
      <c r="W501" s="7">
        <v>81</v>
      </c>
      <c r="X501" s="7">
        <v>80</v>
      </c>
      <c r="Y501" s="7">
        <v>50</v>
      </c>
      <c r="Z501" s="7">
        <v>50</v>
      </c>
      <c r="AA501" s="7">
        <v>65</v>
      </c>
      <c r="AB501" s="7">
        <v>78</v>
      </c>
      <c r="AC501" s="7">
        <v>5</v>
      </c>
      <c r="AD501" s="7">
        <v>3</v>
      </c>
      <c r="AE501" s="7">
        <v>5</v>
      </c>
      <c r="AF501" s="7">
        <v>5</v>
      </c>
    </row>
    <row r="502" spans="1:33">
      <c r="A502" s="4" t="s">
        <v>632</v>
      </c>
      <c r="B502" s="4">
        <f t="shared" si="7"/>
        <v>18</v>
      </c>
      <c r="C502" s="5" t="s">
        <v>615</v>
      </c>
      <c r="D502" s="7">
        <v>73</v>
      </c>
      <c r="E502" s="6" t="s">
        <v>883</v>
      </c>
      <c r="F502" s="7">
        <v>195</v>
      </c>
      <c r="G502" s="7">
        <v>86</v>
      </c>
      <c r="H502" s="7" t="s">
        <v>110</v>
      </c>
      <c r="I502" s="7">
        <v>69</v>
      </c>
      <c r="J502" s="7">
        <v>73</v>
      </c>
      <c r="K502" s="7">
        <v>75</v>
      </c>
      <c r="L502" s="7">
        <v>70</v>
      </c>
      <c r="M502" s="7">
        <v>72</v>
      </c>
      <c r="N502" s="7">
        <v>64</v>
      </c>
      <c r="O502" s="7">
        <v>68</v>
      </c>
      <c r="P502" s="7">
        <v>69</v>
      </c>
      <c r="Q502" s="7">
        <v>76</v>
      </c>
      <c r="R502" s="7">
        <v>69</v>
      </c>
      <c r="S502" s="7">
        <v>68</v>
      </c>
      <c r="T502" s="7">
        <v>79</v>
      </c>
      <c r="U502" s="7">
        <v>82</v>
      </c>
      <c r="V502" s="7">
        <v>72</v>
      </c>
      <c r="W502" s="7">
        <v>81</v>
      </c>
      <c r="X502" s="7">
        <v>77</v>
      </c>
      <c r="Y502" s="7">
        <v>50</v>
      </c>
      <c r="Z502" s="7">
        <v>50</v>
      </c>
      <c r="AA502" s="7">
        <v>64</v>
      </c>
      <c r="AB502" s="7">
        <v>74</v>
      </c>
      <c r="AC502" s="7">
        <v>4</v>
      </c>
      <c r="AD502" s="7">
        <v>3</v>
      </c>
      <c r="AE502" s="7">
        <v>5</v>
      </c>
      <c r="AF502" s="7">
        <v>5</v>
      </c>
    </row>
    <row r="503" spans="1:33">
      <c r="A503" s="4" t="s">
        <v>633</v>
      </c>
      <c r="B503" s="4">
        <f t="shared" si="7"/>
        <v>19</v>
      </c>
      <c r="C503" s="5" t="s">
        <v>615</v>
      </c>
      <c r="D503" s="7">
        <v>76</v>
      </c>
      <c r="E503" s="6" t="s">
        <v>883</v>
      </c>
      <c r="F503" s="7">
        <v>182</v>
      </c>
      <c r="G503" s="7">
        <v>79</v>
      </c>
      <c r="H503" s="7" t="s">
        <v>110</v>
      </c>
      <c r="I503" s="7">
        <v>69</v>
      </c>
      <c r="J503" s="7">
        <v>76</v>
      </c>
      <c r="K503" s="7">
        <v>74</v>
      </c>
      <c r="L503" s="7">
        <v>74</v>
      </c>
      <c r="M503" s="7">
        <v>73</v>
      </c>
      <c r="N503" s="7">
        <v>64</v>
      </c>
      <c r="O503" s="7">
        <v>60</v>
      </c>
      <c r="P503" s="7">
        <v>60</v>
      </c>
      <c r="Q503" s="7">
        <v>70</v>
      </c>
      <c r="R503" s="7">
        <v>66</v>
      </c>
      <c r="S503" s="7">
        <v>59</v>
      </c>
      <c r="T503" s="7">
        <v>82</v>
      </c>
      <c r="U503" s="7">
        <v>79</v>
      </c>
      <c r="V503" s="7">
        <v>77</v>
      </c>
      <c r="W503" s="7">
        <v>79</v>
      </c>
      <c r="X503" s="7">
        <v>78</v>
      </c>
      <c r="Y503" s="7">
        <v>50</v>
      </c>
      <c r="Z503" s="7">
        <v>50</v>
      </c>
      <c r="AA503" s="7">
        <v>66</v>
      </c>
      <c r="AB503" s="7">
        <v>78</v>
      </c>
      <c r="AC503" s="7">
        <v>4</v>
      </c>
      <c r="AD503" s="7">
        <v>3</v>
      </c>
      <c r="AE503" s="7">
        <v>5</v>
      </c>
      <c r="AF503" s="7">
        <v>5</v>
      </c>
    </row>
    <row r="504" spans="1:33">
      <c r="A504" s="4" t="s">
        <v>634</v>
      </c>
      <c r="B504" s="4">
        <f t="shared" si="7"/>
        <v>20</v>
      </c>
      <c r="C504" s="5" t="s">
        <v>615</v>
      </c>
      <c r="D504" s="7">
        <v>78</v>
      </c>
      <c r="E504" s="6" t="s">
        <v>883</v>
      </c>
      <c r="F504" s="7">
        <v>192</v>
      </c>
      <c r="G504" s="7">
        <v>84</v>
      </c>
      <c r="H504" s="7" t="s">
        <v>114</v>
      </c>
      <c r="I504" s="7">
        <v>66</v>
      </c>
      <c r="J504" s="7">
        <v>79</v>
      </c>
      <c r="K504" s="7">
        <v>83</v>
      </c>
      <c r="L504" s="7">
        <v>72</v>
      </c>
      <c r="M504" s="7">
        <v>78</v>
      </c>
      <c r="N504" s="7">
        <v>68</v>
      </c>
      <c r="O504" s="7">
        <v>66</v>
      </c>
      <c r="P504" s="7">
        <v>68</v>
      </c>
      <c r="Q504" s="7">
        <v>72</v>
      </c>
      <c r="R504" s="7">
        <v>59</v>
      </c>
      <c r="S504" s="7">
        <v>51</v>
      </c>
      <c r="T504" s="7">
        <v>82</v>
      </c>
      <c r="U504" s="7">
        <v>80</v>
      </c>
      <c r="V504" s="7">
        <v>69</v>
      </c>
      <c r="W504" s="7">
        <v>82</v>
      </c>
      <c r="X504" s="7">
        <v>83</v>
      </c>
      <c r="Y504" s="7">
        <v>50</v>
      </c>
      <c r="Z504" s="7">
        <v>50</v>
      </c>
      <c r="AA504" s="7">
        <v>66</v>
      </c>
      <c r="AB504" s="7">
        <v>74</v>
      </c>
      <c r="AC504" s="7">
        <v>5</v>
      </c>
      <c r="AD504" s="7">
        <v>3</v>
      </c>
      <c r="AE504" s="7">
        <v>2</v>
      </c>
      <c r="AF504" s="7">
        <v>3</v>
      </c>
      <c r="AG504"/>
    </row>
    <row r="505" spans="1:33">
      <c r="A505" s="4" t="s">
        <v>635</v>
      </c>
      <c r="B505" s="4">
        <f t="shared" si="7"/>
        <v>21</v>
      </c>
      <c r="C505" s="5" t="s">
        <v>615</v>
      </c>
      <c r="D505" s="7">
        <v>76</v>
      </c>
      <c r="E505" s="6" t="s">
        <v>883</v>
      </c>
      <c r="F505" s="7">
        <v>168</v>
      </c>
      <c r="G505" s="7">
        <v>63</v>
      </c>
      <c r="H505" s="7" t="s">
        <v>114</v>
      </c>
      <c r="I505" s="7">
        <v>66</v>
      </c>
      <c r="J505" s="7">
        <v>73</v>
      </c>
      <c r="K505" s="7">
        <v>76</v>
      </c>
      <c r="L505" s="7">
        <v>68</v>
      </c>
      <c r="M505" s="7">
        <v>67</v>
      </c>
      <c r="N505" s="7">
        <v>67</v>
      </c>
      <c r="O505" s="7">
        <v>71</v>
      </c>
      <c r="P505" s="7">
        <v>69</v>
      </c>
      <c r="Q505" s="7">
        <v>68</v>
      </c>
      <c r="R505" s="7">
        <v>53</v>
      </c>
      <c r="S505" s="7">
        <v>53</v>
      </c>
      <c r="T505" s="7">
        <v>81</v>
      </c>
      <c r="U505" s="7">
        <v>78</v>
      </c>
      <c r="V505" s="7">
        <v>84</v>
      </c>
      <c r="W505" s="7">
        <v>71</v>
      </c>
      <c r="X505" s="7">
        <v>74</v>
      </c>
      <c r="Y505" s="7">
        <v>50</v>
      </c>
      <c r="Z505" s="7">
        <v>50</v>
      </c>
      <c r="AA505" s="7">
        <v>64</v>
      </c>
      <c r="AB505" s="7">
        <v>76</v>
      </c>
      <c r="AC505" s="7">
        <v>3</v>
      </c>
      <c r="AD505" s="7">
        <v>3</v>
      </c>
      <c r="AE505" s="7">
        <v>3</v>
      </c>
      <c r="AF505" s="7">
        <v>3</v>
      </c>
    </row>
    <row r="506" spans="1:33">
      <c r="A506" s="4" t="s">
        <v>636</v>
      </c>
      <c r="B506" s="4">
        <f t="shared" si="7"/>
        <v>22</v>
      </c>
      <c r="C506" s="5" t="s">
        <v>615</v>
      </c>
      <c r="D506" s="7">
        <v>79</v>
      </c>
      <c r="E506" s="6" t="s">
        <v>885</v>
      </c>
      <c r="F506" s="7">
        <v>170</v>
      </c>
      <c r="G506" s="7">
        <v>62</v>
      </c>
      <c r="H506" s="7" t="s">
        <v>110</v>
      </c>
      <c r="I506" s="7">
        <v>73</v>
      </c>
      <c r="J506" s="7">
        <v>73</v>
      </c>
      <c r="K506" s="7">
        <v>78</v>
      </c>
      <c r="L506" s="7">
        <v>66</v>
      </c>
      <c r="M506" s="7">
        <v>68</v>
      </c>
      <c r="N506" s="7">
        <v>74</v>
      </c>
      <c r="O506" s="7">
        <v>59</v>
      </c>
      <c r="P506" s="7">
        <v>62</v>
      </c>
      <c r="Q506" s="7">
        <v>67</v>
      </c>
      <c r="R506" s="7">
        <v>48</v>
      </c>
      <c r="S506" s="7">
        <v>44</v>
      </c>
      <c r="T506" s="7">
        <v>75</v>
      </c>
      <c r="U506" s="7">
        <v>89</v>
      </c>
      <c r="V506" s="7">
        <v>78</v>
      </c>
      <c r="W506" s="7">
        <v>77</v>
      </c>
      <c r="X506" s="7">
        <v>82</v>
      </c>
      <c r="Y506" s="7">
        <v>50</v>
      </c>
      <c r="Z506" s="7">
        <v>50</v>
      </c>
      <c r="AA506" s="7">
        <v>66</v>
      </c>
      <c r="AB506" s="7">
        <v>75</v>
      </c>
      <c r="AC506" s="7">
        <v>5</v>
      </c>
      <c r="AD506" s="7">
        <v>3</v>
      </c>
      <c r="AE506" s="7">
        <v>5</v>
      </c>
      <c r="AF506" s="7">
        <v>4</v>
      </c>
    </row>
    <row r="507" spans="1:33">
      <c r="A507" s="4" t="s">
        <v>637</v>
      </c>
      <c r="B507" s="4">
        <f t="shared" si="7"/>
        <v>23</v>
      </c>
      <c r="C507" s="5" t="s">
        <v>615</v>
      </c>
      <c r="D507" s="7">
        <v>81</v>
      </c>
      <c r="E507" s="6" t="s">
        <v>885</v>
      </c>
      <c r="F507" s="7">
        <v>172</v>
      </c>
      <c r="G507" s="7">
        <v>70</v>
      </c>
      <c r="H507" s="7" t="s">
        <v>110</v>
      </c>
      <c r="I507" s="7">
        <v>79</v>
      </c>
      <c r="J507" s="7">
        <v>77</v>
      </c>
      <c r="K507" s="7">
        <v>81</v>
      </c>
      <c r="L507" s="7">
        <v>67</v>
      </c>
      <c r="M507" s="7">
        <v>66</v>
      </c>
      <c r="N507" s="7">
        <v>76</v>
      </c>
      <c r="O507" s="7">
        <v>60</v>
      </c>
      <c r="P507" s="7">
        <v>60</v>
      </c>
      <c r="Q507" s="7">
        <v>72</v>
      </c>
      <c r="R507" s="7">
        <v>51</v>
      </c>
      <c r="S507" s="7">
        <v>49</v>
      </c>
      <c r="T507" s="7">
        <v>81</v>
      </c>
      <c r="U507" s="7">
        <v>85</v>
      </c>
      <c r="V507" s="7">
        <v>86</v>
      </c>
      <c r="W507" s="7">
        <v>85</v>
      </c>
      <c r="X507" s="7">
        <v>83</v>
      </c>
      <c r="Y507" s="7">
        <v>50</v>
      </c>
      <c r="Z507" s="7">
        <v>50</v>
      </c>
      <c r="AA507" s="7">
        <v>68</v>
      </c>
      <c r="AB507" s="7">
        <v>76</v>
      </c>
      <c r="AC507" s="7">
        <v>4</v>
      </c>
      <c r="AD507" s="7">
        <v>2</v>
      </c>
      <c r="AE507" s="7">
        <v>6</v>
      </c>
      <c r="AF507" s="7">
        <v>6</v>
      </c>
    </row>
    <row r="508" spans="1:33">
      <c r="A508" s="4" t="s">
        <v>638</v>
      </c>
      <c r="B508" s="4">
        <f t="shared" si="7"/>
        <v>1</v>
      </c>
      <c r="C508" s="5" t="s">
        <v>639</v>
      </c>
      <c r="D508" s="7">
        <v>77</v>
      </c>
      <c r="E508" s="6" t="s">
        <v>886</v>
      </c>
      <c r="F508" s="7">
        <v>184</v>
      </c>
      <c r="G508" s="7">
        <v>80</v>
      </c>
      <c r="H508" s="7" t="s">
        <v>110</v>
      </c>
      <c r="I508" s="7">
        <v>41</v>
      </c>
      <c r="J508" s="7">
        <v>52</v>
      </c>
      <c r="K508" s="7">
        <v>52</v>
      </c>
      <c r="L508" s="7">
        <v>56</v>
      </c>
      <c r="M508" s="7">
        <v>58</v>
      </c>
      <c r="N508" s="7">
        <v>45</v>
      </c>
      <c r="O508" s="7">
        <v>45</v>
      </c>
      <c r="P508" s="7">
        <v>45</v>
      </c>
      <c r="Q508" s="7">
        <v>55</v>
      </c>
      <c r="R508" s="7">
        <v>45</v>
      </c>
      <c r="S508" s="7">
        <v>45</v>
      </c>
      <c r="T508" s="7">
        <v>80</v>
      </c>
      <c r="U508" s="7">
        <v>67</v>
      </c>
      <c r="V508" s="7">
        <v>62</v>
      </c>
      <c r="W508" s="7">
        <v>81</v>
      </c>
      <c r="X508" s="7">
        <v>72</v>
      </c>
      <c r="Y508" s="7">
        <v>82</v>
      </c>
      <c r="Z508" s="7">
        <v>78</v>
      </c>
      <c r="AA508" s="7">
        <v>65</v>
      </c>
      <c r="AB508" s="7">
        <v>58</v>
      </c>
      <c r="AC508" s="7">
        <v>5</v>
      </c>
      <c r="AD508" s="7">
        <v>3</v>
      </c>
      <c r="AE508" s="7">
        <v>4</v>
      </c>
      <c r="AF508" s="7">
        <v>4</v>
      </c>
    </row>
    <row r="509" spans="1:33">
      <c r="A509" s="4" t="s">
        <v>640</v>
      </c>
      <c r="B509" s="4">
        <f t="shared" si="7"/>
        <v>2</v>
      </c>
      <c r="C509" s="5" t="s">
        <v>639</v>
      </c>
      <c r="D509" s="7">
        <v>77</v>
      </c>
      <c r="E509" s="6" t="s">
        <v>887</v>
      </c>
      <c r="F509" s="7">
        <v>178</v>
      </c>
      <c r="G509" s="7">
        <v>84</v>
      </c>
      <c r="H509" s="7" t="s">
        <v>110</v>
      </c>
      <c r="I509" s="7">
        <v>63</v>
      </c>
      <c r="J509" s="7">
        <v>73</v>
      </c>
      <c r="K509" s="7">
        <v>65</v>
      </c>
      <c r="L509" s="7">
        <v>69</v>
      </c>
      <c r="M509" s="7">
        <v>73</v>
      </c>
      <c r="N509" s="7">
        <v>72</v>
      </c>
      <c r="O509" s="7">
        <v>60</v>
      </c>
      <c r="P509" s="7">
        <v>58</v>
      </c>
      <c r="Q509" s="7">
        <v>73</v>
      </c>
      <c r="R509" s="7">
        <v>75</v>
      </c>
      <c r="S509" s="7">
        <v>75</v>
      </c>
      <c r="T509" s="7">
        <v>78</v>
      </c>
      <c r="U509" s="7">
        <v>78</v>
      </c>
      <c r="V509" s="7">
        <v>72</v>
      </c>
      <c r="W509" s="7">
        <v>76</v>
      </c>
      <c r="X509" s="7">
        <v>79</v>
      </c>
      <c r="Y509" s="7">
        <v>50</v>
      </c>
      <c r="Z509" s="7">
        <v>50</v>
      </c>
      <c r="AA509" s="7">
        <v>76</v>
      </c>
      <c r="AB509" s="7">
        <v>79</v>
      </c>
      <c r="AC509" s="7">
        <v>5</v>
      </c>
      <c r="AD509" s="7">
        <v>3</v>
      </c>
      <c r="AE509" s="7">
        <v>4</v>
      </c>
      <c r="AF509" s="7">
        <v>4</v>
      </c>
      <c r="AG509"/>
    </row>
    <row r="510" spans="1:33">
      <c r="A510" s="4" t="s">
        <v>641</v>
      </c>
      <c r="B510" s="4">
        <f t="shared" si="7"/>
        <v>3</v>
      </c>
      <c r="C510" s="5" t="s">
        <v>639</v>
      </c>
      <c r="D510" s="7">
        <v>75</v>
      </c>
      <c r="E510" s="6" t="s">
        <v>887</v>
      </c>
      <c r="F510" s="7">
        <v>182</v>
      </c>
      <c r="G510" s="7">
        <v>80</v>
      </c>
      <c r="H510" s="7" t="s">
        <v>110</v>
      </c>
      <c r="I510" s="7">
        <v>65</v>
      </c>
      <c r="J510" s="7">
        <v>70</v>
      </c>
      <c r="K510" s="7">
        <v>73</v>
      </c>
      <c r="L510" s="7">
        <v>73</v>
      </c>
      <c r="M510" s="7">
        <v>73</v>
      </c>
      <c r="N510" s="7">
        <v>60</v>
      </c>
      <c r="O510" s="7">
        <v>59</v>
      </c>
      <c r="P510" s="7">
        <v>61</v>
      </c>
      <c r="Q510" s="7">
        <v>75</v>
      </c>
      <c r="R510" s="7">
        <v>71</v>
      </c>
      <c r="S510" s="7">
        <v>72</v>
      </c>
      <c r="T510" s="7">
        <v>78</v>
      </c>
      <c r="U510" s="7">
        <v>76</v>
      </c>
      <c r="V510" s="7">
        <v>73</v>
      </c>
      <c r="W510" s="7">
        <v>79</v>
      </c>
      <c r="X510" s="7">
        <v>76</v>
      </c>
      <c r="Y510" s="7">
        <v>50</v>
      </c>
      <c r="Z510" s="7">
        <v>50</v>
      </c>
      <c r="AA510" s="7">
        <v>76</v>
      </c>
      <c r="AB510" s="7">
        <v>82</v>
      </c>
      <c r="AC510" s="7">
        <v>6</v>
      </c>
      <c r="AD510" s="7">
        <v>3</v>
      </c>
      <c r="AE510" s="7">
        <v>5</v>
      </c>
      <c r="AF510" s="7">
        <v>5</v>
      </c>
    </row>
    <row r="511" spans="1:33">
      <c r="A511" s="4" t="s">
        <v>642</v>
      </c>
      <c r="B511" s="4">
        <f t="shared" si="7"/>
        <v>4</v>
      </c>
      <c r="C511" s="5" t="s">
        <v>639</v>
      </c>
      <c r="D511" s="7">
        <v>75</v>
      </c>
      <c r="E511" s="6" t="s">
        <v>887</v>
      </c>
      <c r="F511" s="7">
        <v>174</v>
      </c>
      <c r="G511" s="7">
        <v>70</v>
      </c>
      <c r="H511" s="7" t="s">
        <v>110</v>
      </c>
      <c r="I511" s="7">
        <v>73</v>
      </c>
      <c r="J511" s="7">
        <v>75</v>
      </c>
      <c r="K511" s="7">
        <v>79</v>
      </c>
      <c r="L511" s="7">
        <v>70</v>
      </c>
      <c r="M511" s="7">
        <v>82</v>
      </c>
      <c r="N511" s="7">
        <v>64</v>
      </c>
      <c r="O511" s="7">
        <v>81</v>
      </c>
      <c r="P511" s="7">
        <v>78</v>
      </c>
      <c r="Q511" s="7">
        <v>63</v>
      </c>
      <c r="R511" s="7">
        <v>62</v>
      </c>
      <c r="S511" s="7">
        <v>54</v>
      </c>
      <c r="T511" s="7">
        <v>73</v>
      </c>
      <c r="U511" s="7">
        <v>75</v>
      </c>
      <c r="V511" s="7">
        <v>78</v>
      </c>
      <c r="W511" s="7">
        <v>68</v>
      </c>
      <c r="X511" s="7">
        <v>71</v>
      </c>
      <c r="Y511" s="7">
        <v>50</v>
      </c>
      <c r="Z511" s="7">
        <v>50</v>
      </c>
      <c r="AA511" s="7">
        <v>75</v>
      </c>
      <c r="AB511" s="7">
        <v>78</v>
      </c>
      <c r="AC511" s="7">
        <v>6</v>
      </c>
      <c r="AD511" s="7">
        <v>3</v>
      </c>
      <c r="AE511" s="7">
        <v>5</v>
      </c>
      <c r="AF511" s="7">
        <v>5</v>
      </c>
    </row>
    <row r="512" spans="1:33">
      <c r="A512" s="4" t="s">
        <v>643</v>
      </c>
      <c r="B512" s="4">
        <f t="shared" si="7"/>
        <v>5</v>
      </c>
      <c r="C512" s="5" t="s">
        <v>639</v>
      </c>
      <c r="D512" s="7">
        <v>75</v>
      </c>
      <c r="E512" s="6" t="s">
        <v>887</v>
      </c>
      <c r="F512" s="7">
        <v>181</v>
      </c>
      <c r="G512" s="7">
        <v>70</v>
      </c>
      <c r="H512" s="7" t="s">
        <v>114</v>
      </c>
      <c r="I512" s="7">
        <v>68</v>
      </c>
      <c r="J512" s="7">
        <v>70</v>
      </c>
      <c r="K512" s="7">
        <v>76</v>
      </c>
      <c r="L512" s="7">
        <v>67</v>
      </c>
      <c r="M512" s="7">
        <v>78</v>
      </c>
      <c r="N512" s="7">
        <v>64</v>
      </c>
      <c r="O512" s="7">
        <v>73</v>
      </c>
      <c r="P512" s="7">
        <v>75</v>
      </c>
      <c r="Q512" s="7">
        <v>70</v>
      </c>
      <c r="R512" s="7">
        <v>61</v>
      </c>
      <c r="S512" s="7">
        <v>57</v>
      </c>
      <c r="T512" s="7">
        <v>74</v>
      </c>
      <c r="U512" s="7">
        <v>79</v>
      </c>
      <c r="V512" s="7">
        <v>76</v>
      </c>
      <c r="W512" s="7">
        <v>73</v>
      </c>
      <c r="X512" s="7">
        <v>73</v>
      </c>
      <c r="Y512" s="7">
        <v>50</v>
      </c>
      <c r="Z512" s="7">
        <v>50</v>
      </c>
      <c r="AA512" s="7">
        <v>65</v>
      </c>
      <c r="AB512" s="7">
        <v>79</v>
      </c>
      <c r="AC512" s="7">
        <v>5</v>
      </c>
      <c r="AD512" s="7">
        <v>2</v>
      </c>
      <c r="AE512" s="7">
        <v>5</v>
      </c>
      <c r="AF512" s="7">
        <v>4</v>
      </c>
    </row>
    <row r="513" spans="1:33">
      <c r="A513" s="4" t="s">
        <v>644</v>
      </c>
      <c r="B513" s="4">
        <f t="shared" si="7"/>
        <v>6</v>
      </c>
      <c r="C513" s="5" t="s">
        <v>639</v>
      </c>
      <c r="D513" s="7">
        <v>79</v>
      </c>
      <c r="E513" s="6" t="s">
        <v>883</v>
      </c>
      <c r="F513" s="7">
        <v>180</v>
      </c>
      <c r="G513" s="7">
        <v>73</v>
      </c>
      <c r="H513" s="7" t="s">
        <v>110</v>
      </c>
      <c r="I513" s="7">
        <v>72</v>
      </c>
      <c r="J513" s="7">
        <v>75</v>
      </c>
      <c r="K513" s="7">
        <v>78</v>
      </c>
      <c r="L513" s="7">
        <v>81</v>
      </c>
      <c r="M513" s="7">
        <v>77</v>
      </c>
      <c r="N513" s="7">
        <v>70</v>
      </c>
      <c r="O513" s="7">
        <v>72</v>
      </c>
      <c r="P513" s="7">
        <v>71</v>
      </c>
      <c r="Q513" s="7">
        <v>72</v>
      </c>
      <c r="R513" s="7">
        <v>72</v>
      </c>
      <c r="S513" s="7">
        <v>64</v>
      </c>
      <c r="T513" s="7">
        <v>79</v>
      </c>
      <c r="U513" s="7">
        <v>74</v>
      </c>
      <c r="V513" s="7">
        <v>73</v>
      </c>
      <c r="W513" s="7">
        <v>72</v>
      </c>
      <c r="X513" s="7">
        <v>73</v>
      </c>
      <c r="Y513" s="7">
        <v>50</v>
      </c>
      <c r="Z513" s="7">
        <v>50</v>
      </c>
      <c r="AA513" s="7">
        <v>77</v>
      </c>
      <c r="AB513" s="7">
        <v>78</v>
      </c>
      <c r="AC513" s="7">
        <v>6</v>
      </c>
      <c r="AD513" s="7">
        <v>3</v>
      </c>
      <c r="AE513" s="7">
        <v>5</v>
      </c>
      <c r="AF513" s="7">
        <v>5</v>
      </c>
    </row>
    <row r="514" spans="1:33">
      <c r="A514" s="4" t="s">
        <v>645</v>
      </c>
      <c r="B514" s="4">
        <f t="shared" si="7"/>
        <v>7</v>
      </c>
      <c r="C514" s="5" t="s">
        <v>639</v>
      </c>
      <c r="D514" s="7">
        <v>82</v>
      </c>
      <c r="E514" s="6" t="s">
        <v>883</v>
      </c>
      <c r="F514" s="7">
        <v>186</v>
      </c>
      <c r="G514" s="7">
        <v>78</v>
      </c>
      <c r="H514" s="7" t="s">
        <v>110</v>
      </c>
      <c r="I514" s="7">
        <v>75</v>
      </c>
      <c r="J514" s="7">
        <v>79</v>
      </c>
      <c r="K514" s="7">
        <v>75</v>
      </c>
      <c r="L514" s="7">
        <v>82</v>
      </c>
      <c r="M514" s="7">
        <v>85</v>
      </c>
      <c r="N514" s="7">
        <v>74</v>
      </c>
      <c r="O514" s="7">
        <v>78</v>
      </c>
      <c r="P514" s="7">
        <v>80</v>
      </c>
      <c r="Q514" s="7">
        <v>82</v>
      </c>
      <c r="R514" s="7">
        <v>73</v>
      </c>
      <c r="S514" s="7">
        <v>62</v>
      </c>
      <c r="T514" s="7">
        <v>84</v>
      </c>
      <c r="U514" s="7">
        <v>73</v>
      </c>
      <c r="V514" s="7">
        <v>72</v>
      </c>
      <c r="W514" s="7">
        <v>81</v>
      </c>
      <c r="X514" s="7">
        <v>82</v>
      </c>
      <c r="Y514" s="7">
        <v>50</v>
      </c>
      <c r="Z514" s="7">
        <v>50</v>
      </c>
      <c r="AA514" s="7">
        <v>79</v>
      </c>
      <c r="AB514" s="7">
        <v>82</v>
      </c>
      <c r="AC514" s="7">
        <v>5</v>
      </c>
      <c r="AD514" s="7">
        <v>2</v>
      </c>
      <c r="AE514" s="7">
        <v>5</v>
      </c>
      <c r="AF514" s="7">
        <v>6</v>
      </c>
    </row>
    <row r="515" spans="1:33">
      <c r="A515" s="4" t="s">
        <v>646</v>
      </c>
      <c r="B515" s="4">
        <f t="shared" si="7"/>
        <v>8</v>
      </c>
      <c r="C515" s="5" t="s">
        <v>639</v>
      </c>
      <c r="D515" s="7">
        <v>77</v>
      </c>
      <c r="E515" s="6" t="s">
        <v>883</v>
      </c>
      <c r="F515" s="7">
        <v>182</v>
      </c>
      <c r="G515" s="7">
        <v>70</v>
      </c>
      <c r="H515" s="7" t="s">
        <v>110</v>
      </c>
      <c r="I515" s="7">
        <v>75</v>
      </c>
      <c r="J515" s="7">
        <v>72</v>
      </c>
      <c r="K515" s="7">
        <v>81</v>
      </c>
      <c r="L515" s="7">
        <v>82</v>
      </c>
      <c r="M515" s="7">
        <v>80</v>
      </c>
      <c r="N515" s="7">
        <v>68</v>
      </c>
      <c r="O515" s="7">
        <v>78</v>
      </c>
      <c r="P515" s="7">
        <v>77</v>
      </c>
      <c r="Q515" s="7">
        <v>71</v>
      </c>
      <c r="R515" s="7">
        <v>55</v>
      </c>
      <c r="S515" s="7">
        <v>50</v>
      </c>
      <c r="T515" s="7">
        <v>75</v>
      </c>
      <c r="U515" s="7">
        <v>74</v>
      </c>
      <c r="V515" s="7">
        <v>77</v>
      </c>
      <c r="W515" s="7">
        <v>71</v>
      </c>
      <c r="X515" s="7">
        <v>74</v>
      </c>
      <c r="Y515" s="7">
        <v>50</v>
      </c>
      <c r="Z515" s="7">
        <v>50</v>
      </c>
      <c r="AA515" s="7">
        <v>70</v>
      </c>
      <c r="AB515" s="7">
        <v>75</v>
      </c>
      <c r="AC515" s="7">
        <v>4</v>
      </c>
      <c r="AD515" s="7">
        <v>3</v>
      </c>
      <c r="AE515" s="7">
        <v>6</v>
      </c>
      <c r="AF515" s="7">
        <v>6</v>
      </c>
    </row>
    <row r="516" spans="1:33">
      <c r="A516" s="4" t="s">
        <v>647</v>
      </c>
      <c r="B516" s="4">
        <f t="shared" ref="B516:B579" si="8">IF(C516=C515,B515+1,1)</f>
        <v>9</v>
      </c>
      <c r="C516" s="5" t="s">
        <v>639</v>
      </c>
      <c r="D516" s="7">
        <v>80</v>
      </c>
      <c r="E516" s="6" t="s">
        <v>883</v>
      </c>
      <c r="F516" s="7">
        <v>181</v>
      </c>
      <c r="G516" s="7">
        <v>79</v>
      </c>
      <c r="H516" s="7" t="s">
        <v>110</v>
      </c>
      <c r="I516" s="7">
        <v>73</v>
      </c>
      <c r="J516" s="7">
        <v>77</v>
      </c>
      <c r="K516" s="7">
        <v>79</v>
      </c>
      <c r="L516" s="7">
        <v>75</v>
      </c>
      <c r="M516" s="7">
        <v>78</v>
      </c>
      <c r="N516" s="7">
        <v>67</v>
      </c>
      <c r="O516" s="7">
        <v>78</v>
      </c>
      <c r="P516" s="7">
        <v>79</v>
      </c>
      <c r="Q516" s="7">
        <v>62</v>
      </c>
      <c r="R516" s="7">
        <v>50</v>
      </c>
      <c r="S516" s="7">
        <v>46</v>
      </c>
      <c r="T516" s="7">
        <v>77</v>
      </c>
      <c r="U516" s="7">
        <v>81</v>
      </c>
      <c r="V516" s="7">
        <v>82</v>
      </c>
      <c r="W516" s="7">
        <v>79</v>
      </c>
      <c r="X516" s="7">
        <v>79</v>
      </c>
      <c r="Y516" s="7">
        <v>50</v>
      </c>
      <c r="Z516" s="7">
        <v>50</v>
      </c>
      <c r="AA516" s="7">
        <v>62</v>
      </c>
      <c r="AB516" s="7">
        <v>78</v>
      </c>
      <c r="AC516" s="7">
        <v>4</v>
      </c>
      <c r="AD516" s="7">
        <v>1</v>
      </c>
      <c r="AE516" s="7">
        <v>4</v>
      </c>
      <c r="AF516" s="7">
        <v>5</v>
      </c>
    </row>
    <row r="517" spans="1:33">
      <c r="A517" s="4" t="s">
        <v>648</v>
      </c>
      <c r="B517" s="4">
        <f t="shared" si="8"/>
        <v>10</v>
      </c>
      <c r="C517" s="5" t="s">
        <v>639</v>
      </c>
      <c r="D517" s="7">
        <v>81</v>
      </c>
      <c r="E517" s="6" t="s">
        <v>883</v>
      </c>
      <c r="F517" s="7">
        <v>184</v>
      </c>
      <c r="G517" s="7">
        <v>73</v>
      </c>
      <c r="H517" s="7" t="s">
        <v>110</v>
      </c>
      <c r="I517" s="7">
        <v>74</v>
      </c>
      <c r="J517" s="7">
        <v>84</v>
      </c>
      <c r="K517" s="7">
        <v>84</v>
      </c>
      <c r="L517" s="7">
        <v>73</v>
      </c>
      <c r="M517" s="7">
        <v>78</v>
      </c>
      <c r="N517" s="7">
        <v>73</v>
      </c>
      <c r="O517" s="7">
        <v>73</v>
      </c>
      <c r="P517" s="7">
        <v>74</v>
      </c>
      <c r="Q517" s="7">
        <v>66</v>
      </c>
      <c r="R517" s="7">
        <v>55</v>
      </c>
      <c r="S517" s="7">
        <v>46</v>
      </c>
      <c r="T517" s="7">
        <v>74</v>
      </c>
      <c r="U517" s="7">
        <v>81</v>
      </c>
      <c r="V517" s="7">
        <v>76</v>
      </c>
      <c r="W517" s="7">
        <v>75</v>
      </c>
      <c r="X517" s="7">
        <v>71</v>
      </c>
      <c r="Y517" s="7">
        <v>50</v>
      </c>
      <c r="Z517" s="7">
        <v>50</v>
      </c>
      <c r="AA517" s="7">
        <v>64</v>
      </c>
      <c r="AB517" s="7">
        <v>77</v>
      </c>
      <c r="AC517" s="7">
        <v>5</v>
      </c>
      <c r="AD517" s="7">
        <v>2</v>
      </c>
      <c r="AE517" s="7">
        <v>6</v>
      </c>
      <c r="AF517" s="7">
        <v>6</v>
      </c>
    </row>
    <row r="518" spans="1:33">
      <c r="A518" s="4" t="s">
        <v>649</v>
      </c>
      <c r="B518" s="4">
        <f t="shared" si="8"/>
        <v>11</v>
      </c>
      <c r="C518" s="5" t="s">
        <v>639</v>
      </c>
      <c r="D518" s="6">
        <v>75</v>
      </c>
      <c r="E518" s="6" t="s">
        <v>885</v>
      </c>
      <c r="F518" s="6">
        <v>180</v>
      </c>
      <c r="G518" s="6">
        <v>76</v>
      </c>
      <c r="H518" s="6" t="s">
        <v>114</v>
      </c>
      <c r="I518" s="6">
        <v>74</v>
      </c>
      <c r="J518" s="6">
        <v>75</v>
      </c>
      <c r="K518" s="6">
        <v>80</v>
      </c>
      <c r="L518" s="6">
        <v>74</v>
      </c>
      <c r="M518" s="6">
        <v>70</v>
      </c>
      <c r="N518" s="6">
        <v>73</v>
      </c>
      <c r="O518" s="6">
        <v>68</v>
      </c>
      <c r="P518" s="6">
        <v>58</v>
      </c>
      <c r="Q518" s="6">
        <v>72</v>
      </c>
      <c r="R518" s="6">
        <v>46</v>
      </c>
      <c r="S518" s="6">
        <v>42</v>
      </c>
      <c r="T518" s="6">
        <v>79</v>
      </c>
      <c r="U518" s="6">
        <v>75</v>
      </c>
      <c r="V518" s="6">
        <v>81</v>
      </c>
      <c r="W518" s="6">
        <v>73</v>
      </c>
      <c r="X518" s="6">
        <v>77</v>
      </c>
      <c r="Y518" s="6">
        <v>50</v>
      </c>
      <c r="Z518" s="6">
        <v>50</v>
      </c>
      <c r="AA518" s="6">
        <v>68</v>
      </c>
      <c r="AB518" s="6">
        <v>78</v>
      </c>
      <c r="AC518" s="6">
        <v>4</v>
      </c>
      <c r="AD518" s="6">
        <v>3</v>
      </c>
      <c r="AE518" s="6">
        <v>5</v>
      </c>
      <c r="AF518" s="6">
        <v>6</v>
      </c>
    </row>
    <row r="519" spans="1:33">
      <c r="A519" s="4" t="s">
        <v>650</v>
      </c>
      <c r="B519" s="4">
        <f t="shared" si="8"/>
        <v>12</v>
      </c>
      <c r="C519" s="5" t="s">
        <v>639</v>
      </c>
      <c r="D519" s="7">
        <v>79</v>
      </c>
      <c r="E519" s="6" t="s">
        <v>886</v>
      </c>
      <c r="F519" s="7">
        <v>179</v>
      </c>
      <c r="G519" s="7">
        <v>82</v>
      </c>
      <c r="H519" s="7" t="s">
        <v>110</v>
      </c>
      <c r="I519" s="7">
        <v>40</v>
      </c>
      <c r="J519" s="7">
        <v>57</v>
      </c>
      <c r="K519" s="7">
        <v>52</v>
      </c>
      <c r="L519" s="7">
        <v>53</v>
      </c>
      <c r="M519" s="7">
        <v>61</v>
      </c>
      <c r="N519" s="7">
        <v>45</v>
      </c>
      <c r="O519" s="7">
        <v>45</v>
      </c>
      <c r="P519" s="7">
        <v>45</v>
      </c>
      <c r="Q519" s="7">
        <v>55</v>
      </c>
      <c r="R519" s="7">
        <v>42</v>
      </c>
      <c r="S519" s="7">
        <v>43</v>
      </c>
      <c r="T519" s="7">
        <v>79</v>
      </c>
      <c r="U519" s="7">
        <v>74</v>
      </c>
      <c r="V519" s="7">
        <v>73</v>
      </c>
      <c r="W519" s="7">
        <v>79</v>
      </c>
      <c r="X519" s="7">
        <v>76</v>
      </c>
      <c r="Y519" s="7">
        <v>88</v>
      </c>
      <c r="Z519" s="7">
        <v>76</v>
      </c>
      <c r="AA519" s="7">
        <v>76</v>
      </c>
      <c r="AB519" s="7">
        <v>61</v>
      </c>
      <c r="AC519" s="7">
        <v>6</v>
      </c>
      <c r="AD519" s="7">
        <v>3</v>
      </c>
      <c r="AE519" s="7">
        <v>5</v>
      </c>
      <c r="AF519" s="7">
        <v>4</v>
      </c>
    </row>
    <row r="520" spans="1:33">
      <c r="A520" s="4" t="s">
        <v>651</v>
      </c>
      <c r="B520" s="4">
        <f t="shared" si="8"/>
        <v>13</v>
      </c>
      <c r="C520" s="5" t="s">
        <v>639</v>
      </c>
      <c r="D520" s="7">
        <v>75</v>
      </c>
      <c r="E520" s="6" t="s">
        <v>886</v>
      </c>
      <c r="F520" s="7">
        <v>193</v>
      </c>
      <c r="G520" s="7">
        <v>85</v>
      </c>
      <c r="H520" s="7" t="s">
        <v>110</v>
      </c>
      <c r="I520" s="7">
        <v>41</v>
      </c>
      <c r="J520" s="7">
        <v>56</v>
      </c>
      <c r="K520" s="7">
        <v>51</v>
      </c>
      <c r="L520" s="7">
        <v>56</v>
      </c>
      <c r="M520" s="7">
        <v>56</v>
      </c>
      <c r="N520" s="7">
        <v>45</v>
      </c>
      <c r="O520" s="7">
        <v>45</v>
      </c>
      <c r="P520" s="7">
        <v>45</v>
      </c>
      <c r="Q520" s="7">
        <v>45</v>
      </c>
      <c r="R520" s="7">
        <v>45</v>
      </c>
      <c r="S520" s="7">
        <v>45</v>
      </c>
      <c r="T520" s="7">
        <v>71</v>
      </c>
      <c r="U520" s="7">
        <v>67</v>
      </c>
      <c r="V520" s="7">
        <v>65</v>
      </c>
      <c r="W520" s="7">
        <v>82</v>
      </c>
      <c r="X520" s="7">
        <v>75</v>
      </c>
      <c r="Y520" s="7">
        <v>80</v>
      </c>
      <c r="Z520" s="7">
        <v>76</v>
      </c>
      <c r="AA520" s="7">
        <v>70</v>
      </c>
      <c r="AB520" s="7">
        <v>60</v>
      </c>
      <c r="AC520" s="7">
        <v>4</v>
      </c>
      <c r="AD520" s="7">
        <v>3</v>
      </c>
      <c r="AE520" s="7">
        <v>4</v>
      </c>
      <c r="AF520" s="7">
        <v>4</v>
      </c>
    </row>
    <row r="521" spans="1:33">
      <c r="A521" s="4" t="s">
        <v>652</v>
      </c>
      <c r="B521" s="4">
        <f t="shared" si="8"/>
        <v>14</v>
      </c>
      <c r="C521" s="5" t="s">
        <v>639</v>
      </c>
      <c r="D521" s="7">
        <v>76</v>
      </c>
      <c r="E521" s="6" t="s">
        <v>887</v>
      </c>
      <c r="F521" s="7">
        <v>182</v>
      </c>
      <c r="G521" s="7">
        <v>80</v>
      </c>
      <c r="H521" s="7" t="s">
        <v>110</v>
      </c>
      <c r="I521" s="7">
        <v>61</v>
      </c>
      <c r="J521" s="7">
        <v>68</v>
      </c>
      <c r="K521" s="7">
        <v>68</v>
      </c>
      <c r="L521" s="7">
        <v>67</v>
      </c>
      <c r="M521" s="7">
        <v>71</v>
      </c>
      <c r="N521" s="7">
        <v>59</v>
      </c>
      <c r="O521" s="7">
        <v>65</v>
      </c>
      <c r="P521" s="7">
        <v>61</v>
      </c>
      <c r="Q521" s="7">
        <v>74</v>
      </c>
      <c r="R521" s="7">
        <v>71</v>
      </c>
      <c r="S521" s="7">
        <v>76</v>
      </c>
      <c r="T521" s="7">
        <v>77</v>
      </c>
      <c r="U521" s="7">
        <v>76</v>
      </c>
      <c r="V521" s="7">
        <v>70</v>
      </c>
      <c r="W521" s="7">
        <v>80</v>
      </c>
      <c r="X521" s="7">
        <v>78</v>
      </c>
      <c r="Y521" s="7">
        <v>50</v>
      </c>
      <c r="Z521" s="7">
        <v>50</v>
      </c>
      <c r="AA521" s="7">
        <v>68</v>
      </c>
      <c r="AB521" s="7">
        <v>73</v>
      </c>
      <c r="AC521" s="7">
        <v>4</v>
      </c>
      <c r="AD521" s="7">
        <v>3</v>
      </c>
      <c r="AE521" s="7">
        <v>4</v>
      </c>
      <c r="AF521" s="7">
        <v>5</v>
      </c>
    </row>
    <row r="522" spans="1:33">
      <c r="A522" s="4" t="s">
        <v>653</v>
      </c>
      <c r="B522" s="4">
        <f t="shared" si="8"/>
        <v>15</v>
      </c>
      <c r="C522" s="5" t="s">
        <v>639</v>
      </c>
      <c r="D522" s="7">
        <v>79</v>
      </c>
      <c r="E522" s="6" t="s">
        <v>887</v>
      </c>
      <c r="F522" s="7">
        <v>186</v>
      </c>
      <c r="G522" s="7">
        <v>78</v>
      </c>
      <c r="H522" s="7" t="s">
        <v>110</v>
      </c>
      <c r="I522" s="7">
        <v>67</v>
      </c>
      <c r="J522" s="7">
        <v>68</v>
      </c>
      <c r="K522" s="7">
        <v>70</v>
      </c>
      <c r="L522" s="7">
        <v>73</v>
      </c>
      <c r="M522" s="7">
        <v>71</v>
      </c>
      <c r="N522" s="7">
        <v>56</v>
      </c>
      <c r="O522" s="7">
        <v>64</v>
      </c>
      <c r="P522" s="7">
        <v>62</v>
      </c>
      <c r="Q522" s="7">
        <v>81</v>
      </c>
      <c r="R522" s="7">
        <v>75</v>
      </c>
      <c r="S522" s="7">
        <v>78</v>
      </c>
      <c r="T522" s="7">
        <v>77</v>
      </c>
      <c r="U522" s="7">
        <v>73</v>
      </c>
      <c r="V522" s="7">
        <v>69</v>
      </c>
      <c r="W522" s="7">
        <v>81</v>
      </c>
      <c r="X522" s="7">
        <v>76</v>
      </c>
      <c r="Y522" s="7">
        <v>50</v>
      </c>
      <c r="Z522" s="7">
        <v>50</v>
      </c>
      <c r="AA522" s="7">
        <v>78</v>
      </c>
      <c r="AB522" s="7">
        <v>75</v>
      </c>
      <c r="AC522" s="7">
        <v>6</v>
      </c>
      <c r="AD522" s="7">
        <v>3</v>
      </c>
      <c r="AE522" s="7">
        <v>6</v>
      </c>
      <c r="AF522" s="7">
        <v>5</v>
      </c>
    </row>
    <row r="523" spans="1:33">
      <c r="A523" s="4" t="s">
        <v>654</v>
      </c>
      <c r="B523" s="4">
        <f t="shared" si="8"/>
        <v>16</v>
      </c>
      <c r="C523" s="5" t="s">
        <v>639</v>
      </c>
      <c r="D523" s="7">
        <v>76</v>
      </c>
      <c r="E523" s="6" t="s">
        <v>887</v>
      </c>
      <c r="F523" s="7">
        <v>181</v>
      </c>
      <c r="G523" s="7">
        <v>75</v>
      </c>
      <c r="H523" s="7" t="s">
        <v>114</v>
      </c>
      <c r="I523" s="7">
        <v>68</v>
      </c>
      <c r="J523" s="7">
        <v>76</v>
      </c>
      <c r="K523" s="7">
        <v>82</v>
      </c>
      <c r="L523" s="7">
        <v>77</v>
      </c>
      <c r="M523" s="7">
        <v>79</v>
      </c>
      <c r="N523" s="7">
        <v>67</v>
      </c>
      <c r="O523" s="7">
        <v>78</v>
      </c>
      <c r="P523" s="7">
        <v>78</v>
      </c>
      <c r="Q523" s="7">
        <v>70</v>
      </c>
      <c r="R523" s="7">
        <v>65</v>
      </c>
      <c r="S523" s="7">
        <v>65</v>
      </c>
      <c r="T523" s="7">
        <v>82</v>
      </c>
      <c r="U523" s="7">
        <v>72</v>
      </c>
      <c r="V523" s="7">
        <v>66</v>
      </c>
      <c r="W523" s="7">
        <v>78</v>
      </c>
      <c r="X523" s="7">
        <v>70</v>
      </c>
      <c r="Y523" s="7">
        <v>50</v>
      </c>
      <c r="Z523" s="7">
        <v>50</v>
      </c>
      <c r="AA523" s="7">
        <v>73</v>
      </c>
      <c r="AB523" s="7">
        <v>82</v>
      </c>
      <c r="AC523" s="7">
        <v>4</v>
      </c>
      <c r="AD523" s="7">
        <v>3</v>
      </c>
      <c r="AE523" s="7">
        <v>4</v>
      </c>
      <c r="AF523" s="7">
        <v>5</v>
      </c>
    </row>
    <row r="524" spans="1:33">
      <c r="A524" s="4" t="s">
        <v>655</v>
      </c>
      <c r="B524" s="4">
        <f t="shared" si="8"/>
        <v>17</v>
      </c>
      <c r="C524" s="5" t="s">
        <v>639</v>
      </c>
      <c r="D524" s="7">
        <v>76</v>
      </c>
      <c r="E524" s="6" t="s">
        <v>887</v>
      </c>
      <c r="F524" s="7">
        <v>170</v>
      </c>
      <c r="G524" s="7">
        <v>64</v>
      </c>
      <c r="H524" s="7" t="s">
        <v>110</v>
      </c>
      <c r="I524" s="7">
        <v>67</v>
      </c>
      <c r="J524" s="7">
        <v>78</v>
      </c>
      <c r="K524" s="7">
        <v>82</v>
      </c>
      <c r="L524" s="7">
        <v>78</v>
      </c>
      <c r="M524" s="7">
        <v>76</v>
      </c>
      <c r="N524" s="7">
        <v>61</v>
      </c>
      <c r="O524" s="7">
        <v>75</v>
      </c>
      <c r="P524" s="7">
        <v>73</v>
      </c>
      <c r="Q524" s="7">
        <v>65</v>
      </c>
      <c r="R524" s="7">
        <v>62</v>
      </c>
      <c r="S524" s="7">
        <v>65</v>
      </c>
      <c r="T524" s="7">
        <v>75</v>
      </c>
      <c r="U524" s="7">
        <v>74</v>
      </c>
      <c r="V524" s="7">
        <v>76</v>
      </c>
      <c r="W524" s="7">
        <v>69</v>
      </c>
      <c r="X524" s="7">
        <v>73</v>
      </c>
      <c r="Y524" s="7">
        <v>50</v>
      </c>
      <c r="Z524" s="7">
        <v>50</v>
      </c>
      <c r="AA524" s="7">
        <v>67</v>
      </c>
      <c r="AB524" s="7">
        <v>74</v>
      </c>
      <c r="AC524" s="7">
        <v>4</v>
      </c>
      <c r="AD524" s="7">
        <v>3</v>
      </c>
      <c r="AE524" s="7">
        <v>6</v>
      </c>
      <c r="AF524" s="7">
        <v>6</v>
      </c>
    </row>
    <row r="525" spans="1:33">
      <c r="A525" s="4" t="s">
        <v>656</v>
      </c>
      <c r="B525" s="4">
        <f t="shared" si="8"/>
        <v>18</v>
      </c>
      <c r="C525" s="5" t="s">
        <v>639</v>
      </c>
      <c r="D525" s="7">
        <v>83</v>
      </c>
      <c r="E525" s="6" t="s">
        <v>883</v>
      </c>
      <c r="F525" s="7">
        <v>179</v>
      </c>
      <c r="G525" s="7">
        <v>68</v>
      </c>
      <c r="H525" s="7" t="s">
        <v>110</v>
      </c>
      <c r="I525" s="7">
        <v>69</v>
      </c>
      <c r="J525" s="7">
        <v>79</v>
      </c>
      <c r="K525" s="7">
        <v>78</v>
      </c>
      <c r="L525" s="7">
        <v>78</v>
      </c>
      <c r="M525" s="7">
        <v>82</v>
      </c>
      <c r="N525" s="7">
        <v>60</v>
      </c>
      <c r="O525" s="7">
        <v>73</v>
      </c>
      <c r="P525" s="7">
        <v>71</v>
      </c>
      <c r="Q525" s="7">
        <v>73</v>
      </c>
      <c r="R525" s="7">
        <v>68</v>
      </c>
      <c r="S525" s="7">
        <v>69</v>
      </c>
      <c r="T525" s="7">
        <v>76</v>
      </c>
      <c r="U525" s="7">
        <v>76</v>
      </c>
      <c r="V525" s="7">
        <v>69</v>
      </c>
      <c r="W525" s="7">
        <v>76</v>
      </c>
      <c r="X525" s="7">
        <v>75</v>
      </c>
      <c r="Y525" s="7">
        <v>50</v>
      </c>
      <c r="Z525" s="7">
        <v>50</v>
      </c>
      <c r="AA525" s="7">
        <v>72</v>
      </c>
      <c r="AB525" s="7">
        <v>82</v>
      </c>
      <c r="AC525" s="7">
        <v>4</v>
      </c>
      <c r="AD525" s="7">
        <v>2</v>
      </c>
      <c r="AE525" s="7">
        <v>5</v>
      </c>
      <c r="AF525" s="7">
        <v>5</v>
      </c>
    </row>
    <row r="526" spans="1:33">
      <c r="A526" s="4" t="s">
        <v>657</v>
      </c>
      <c r="B526" s="4">
        <f t="shared" si="8"/>
        <v>19</v>
      </c>
      <c r="C526" s="5" t="s">
        <v>639</v>
      </c>
      <c r="D526" s="7">
        <v>75</v>
      </c>
      <c r="E526" s="6" t="s">
        <v>883</v>
      </c>
      <c r="F526" s="7">
        <v>176</v>
      </c>
      <c r="G526" s="7">
        <v>74</v>
      </c>
      <c r="H526" s="7" t="s">
        <v>114</v>
      </c>
      <c r="I526" s="7">
        <v>69</v>
      </c>
      <c r="J526" s="7">
        <v>76</v>
      </c>
      <c r="K526" s="7">
        <v>73</v>
      </c>
      <c r="L526" s="7">
        <v>78</v>
      </c>
      <c r="M526" s="7">
        <v>82</v>
      </c>
      <c r="N526" s="7">
        <v>65</v>
      </c>
      <c r="O526" s="7">
        <v>78</v>
      </c>
      <c r="P526" s="7">
        <v>82</v>
      </c>
      <c r="Q526" s="7">
        <v>65</v>
      </c>
      <c r="R526" s="7">
        <v>63</v>
      </c>
      <c r="S526" s="7">
        <v>57</v>
      </c>
      <c r="T526" s="7">
        <v>80</v>
      </c>
      <c r="U526" s="7">
        <v>75</v>
      </c>
      <c r="V526" s="7">
        <v>72</v>
      </c>
      <c r="W526" s="7">
        <v>71</v>
      </c>
      <c r="X526" s="7">
        <v>64</v>
      </c>
      <c r="Y526" s="7">
        <v>50</v>
      </c>
      <c r="Z526" s="7">
        <v>50</v>
      </c>
      <c r="AA526" s="7">
        <v>70</v>
      </c>
      <c r="AB526" s="7">
        <v>79</v>
      </c>
      <c r="AC526" s="7">
        <v>4</v>
      </c>
      <c r="AD526" s="7">
        <v>3</v>
      </c>
      <c r="AE526" s="7">
        <v>3</v>
      </c>
      <c r="AF526" s="7">
        <v>4</v>
      </c>
    </row>
    <row r="527" spans="1:33">
      <c r="A527" s="4" t="s">
        <v>658</v>
      </c>
      <c r="B527" s="4">
        <f t="shared" si="8"/>
        <v>20</v>
      </c>
      <c r="C527" s="5" t="s">
        <v>639</v>
      </c>
      <c r="D527" s="7">
        <v>76</v>
      </c>
      <c r="E527" s="6" t="s">
        <v>883</v>
      </c>
      <c r="F527" s="7">
        <v>180</v>
      </c>
      <c r="G527" s="7">
        <v>73</v>
      </c>
      <c r="H527" s="7" t="s">
        <v>110</v>
      </c>
      <c r="I527" s="7">
        <v>69</v>
      </c>
      <c r="J527" s="7">
        <v>78</v>
      </c>
      <c r="K527" s="7">
        <v>80</v>
      </c>
      <c r="L527" s="7">
        <v>80</v>
      </c>
      <c r="M527" s="7">
        <v>78</v>
      </c>
      <c r="N527" s="7">
        <v>66</v>
      </c>
      <c r="O527" s="7">
        <v>78</v>
      </c>
      <c r="P527" s="7">
        <v>76</v>
      </c>
      <c r="Q527" s="7">
        <v>73</v>
      </c>
      <c r="R527" s="7">
        <v>54</v>
      </c>
      <c r="S527" s="7">
        <v>55</v>
      </c>
      <c r="T527" s="7">
        <v>79</v>
      </c>
      <c r="U527" s="7">
        <v>70</v>
      </c>
      <c r="V527" s="7">
        <v>65</v>
      </c>
      <c r="W527" s="7">
        <v>80</v>
      </c>
      <c r="X527" s="7">
        <v>72</v>
      </c>
      <c r="Y527" s="7">
        <v>50</v>
      </c>
      <c r="Z527" s="7">
        <v>50</v>
      </c>
      <c r="AA527" s="7">
        <v>70</v>
      </c>
      <c r="AB527" s="7">
        <v>72</v>
      </c>
      <c r="AC527" s="7">
        <v>4</v>
      </c>
      <c r="AD527" s="7">
        <v>2</v>
      </c>
      <c r="AE527" s="7">
        <v>5</v>
      </c>
      <c r="AF527" s="7">
        <v>5</v>
      </c>
      <c r="AG527"/>
    </row>
    <row r="528" spans="1:33">
      <c r="A528" s="4" t="s">
        <v>659</v>
      </c>
      <c r="B528" s="4">
        <f t="shared" si="8"/>
        <v>21</v>
      </c>
      <c r="C528" s="5" t="s">
        <v>639</v>
      </c>
      <c r="D528" s="7">
        <v>76</v>
      </c>
      <c r="E528" s="6" t="s">
        <v>883</v>
      </c>
      <c r="F528" s="7">
        <v>169</v>
      </c>
      <c r="G528" s="7">
        <v>68</v>
      </c>
      <c r="H528" s="7" t="s">
        <v>110</v>
      </c>
      <c r="I528" s="7">
        <v>76</v>
      </c>
      <c r="J528" s="7">
        <v>72</v>
      </c>
      <c r="K528" s="7">
        <v>78</v>
      </c>
      <c r="L528" s="7">
        <v>74</v>
      </c>
      <c r="M528" s="7">
        <v>79</v>
      </c>
      <c r="N528" s="7">
        <v>69</v>
      </c>
      <c r="O528" s="7">
        <v>79</v>
      </c>
      <c r="P528" s="7">
        <v>78</v>
      </c>
      <c r="Q528" s="7">
        <v>63</v>
      </c>
      <c r="R528" s="7">
        <v>58</v>
      </c>
      <c r="S528" s="7">
        <v>43</v>
      </c>
      <c r="T528" s="7">
        <v>79</v>
      </c>
      <c r="U528" s="7">
        <v>79</v>
      </c>
      <c r="V528" s="7">
        <v>86</v>
      </c>
      <c r="W528" s="7">
        <v>70</v>
      </c>
      <c r="X528" s="7">
        <v>76</v>
      </c>
      <c r="Y528" s="7">
        <v>50</v>
      </c>
      <c r="Z528" s="7">
        <v>50</v>
      </c>
      <c r="AA528" s="7">
        <v>78</v>
      </c>
      <c r="AB528" s="7">
        <v>80</v>
      </c>
      <c r="AC528" s="7">
        <v>5</v>
      </c>
      <c r="AD528" s="7">
        <v>3</v>
      </c>
      <c r="AE528" s="7">
        <v>6</v>
      </c>
      <c r="AF528" s="7">
        <v>6</v>
      </c>
    </row>
    <row r="529" spans="1:33">
      <c r="A529" s="4" t="s">
        <v>660</v>
      </c>
      <c r="B529" s="4">
        <f t="shared" si="8"/>
        <v>22</v>
      </c>
      <c r="C529" s="5" t="s">
        <v>639</v>
      </c>
      <c r="D529" s="7">
        <v>75</v>
      </c>
      <c r="E529" s="6" t="s">
        <v>885</v>
      </c>
      <c r="F529" s="7">
        <v>181</v>
      </c>
      <c r="G529" s="7">
        <v>77</v>
      </c>
      <c r="H529" s="7" t="s">
        <v>110</v>
      </c>
      <c r="I529" s="7">
        <v>72</v>
      </c>
      <c r="J529" s="7">
        <v>77</v>
      </c>
      <c r="K529" s="7">
        <v>82</v>
      </c>
      <c r="L529" s="7">
        <v>73</v>
      </c>
      <c r="M529" s="7">
        <v>70</v>
      </c>
      <c r="N529" s="7">
        <v>75</v>
      </c>
      <c r="O529" s="7">
        <v>65</v>
      </c>
      <c r="P529" s="7">
        <v>60</v>
      </c>
      <c r="Q529" s="7">
        <v>70</v>
      </c>
      <c r="R529" s="7">
        <v>48</v>
      </c>
      <c r="S529" s="7">
        <v>40</v>
      </c>
      <c r="T529" s="7">
        <v>75</v>
      </c>
      <c r="U529" s="7">
        <v>79</v>
      </c>
      <c r="V529" s="7">
        <v>73</v>
      </c>
      <c r="W529" s="7">
        <v>68</v>
      </c>
      <c r="X529" s="7">
        <v>75</v>
      </c>
      <c r="Y529" s="7">
        <v>50</v>
      </c>
      <c r="Z529" s="7">
        <v>50</v>
      </c>
      <c r="AA529" s="7">
        <v>67</v>
      </c>
      <c r="AB529" s="7">
        <v>76</v>
      </c>
      <c r="AC529" s="7">
        <v>4</v>
      </c>
      <c r="AD529" s="7">
        <v>3</v>
      </c>
      <c r="AE529" s="7">
        <v>5</v>
      </c>
      <c r="AF529" s="7">
        <v>5</v>
      </c>
      <c r="AG529"/>
    </row>
    <row r="530" spans="1:33">
      <c r="A530" s="4" t="s">
        <v>661</v>
      </c>
      <c r="B530" s="4">
        <f t="shared" si="8"/>
        <v>23</v>
      </c>
      <c r="C530" s="5" t="s">
        <v>639</v>
      </c>
      <c r="D530" s="7">
        <v>73</v>
      </c>
      <c r="E530" s="6" t="s">
        <v>885</v>
      </c>
      <c r="F530" s="7">
        <v>180</v>
      </c>
      <c r="G530" s="7">
        <v>80</v>
      </c>
      <c r="H530" s="7" t="s">
        <v>110</v>
      </c>
      <c r="I530" s="7">
        <v>72</v>
      </c>
      <c r="J530" s="7">
        <v>75</v>
      </c>
      <c r="K530" s="7">
        <v>76</v>
      </c>
      <c r="L530" s="7">
        <v>69</v>
      </c>
      <c r="M530" s="7">
        <v>68</v>
      </c>
      <c r="N530" s="7">
        <v>70</v>
      </c>
      <c r="O530" s="7">
        <v>78</v>
      </c>
      <c r="P530" s="7">
        <v>77</v>
      </c>
      <c r="Q530" s="7">
        <v>72</v>
      </c>
      <c r="R530" s="7">
        <v>47</v>
      </c>
      <c r="S530" s="7">
        <v>41</v>
      </c>
      <c r="T530" s="7">
        <v>76</v>
      </c>
      <c r="U530" s="7">
        <v>81</v>
      </c>
      <c r="V530" s="7">
        <v>76</v>
      </c>
      <c r="W530" s="7">
        <v>71</v>
      </c>
      <c r="X530" s="7">
        <v>77</v>
      </c>
      <c r="Y530" s="7">
        <v>50</v>
      </c>
      <c r="Z530" s="7">
        <v>50</v>
      </c>
      <c r="AA530" s="7">
        <v>66</v>
      </c>
      <c r="AB530" s="7">
        <v>77</v>
      </c>
      <c r="AC530" s="7">
        <v>4</v>
      </c>
      <c r="AD530" s="7">
        <v>3</v>
      </c>
      <c r="AE530" s="7">
        <v>4</v>
      </c>
      <c r="AF530" s="7">
        <v>5</v>
      </c>
    </row>
    <row r="531" spans="1:33">
      <c r="A531" s="4" t="s">
        <v>662</v>
      </c>
      <c r="B531" s="4">
        <f t="shared" si="8"/>
        <v>1</v>
      </c>
      <c r="C531" s="5" t="s">
        <v>663</v>
      </c>
      <c r="D531" s="7">
        <v>83</v>
      </c>
      <c r="E531" s="6" t="s">
        <v>886</v>
      </c>
      <c r="F531" s="7">
        <v>196</v>
      </c>
      <c r="G531" s="7">
        <v>83</v>
      </c>
      <c r="H531" s="7" t="s">
        <v>110</v>
      </c>
      <c r="I531" s="7">
        <v>40</v>
      </c>
      <c r="J531" s="7">
        <v>48</v>
      </c>
      <c r="K531" s="7">
        <v>53</v>
      </c>
      <c r="L531" s="7">
        <v>50</v>
      </c>
      <c r="M531" s="7">
        <v>56</v>
      </c>
      <c r="N531" s="7">
        <v>45</v>
      </c>
      <c r="O531" s="7">
        <v>45</v>
      </c>
      <c r="P531" s="7">
        <v>45</v>
      </c>
      <c r="Q531" s="7">
        <v>55</v>
      </c>
      <c r="R531" s="7">
        <v>42</v>
      </c>
      <c r="S531" s="7">
        <v>46</v>
      </c>
      <c r="T531" s="7">
        <v>76</v>
      </c>
      <c r="U531" s="7">
        <v>65</v>
      </c>
      <c r="V531" s="7">
        <v>70</v>
      </c>
      <c r="W531" s="7">
        <v>87</v>
      </c>
      <c r="X531" s="7">
        <v>79</v>
      </c>
      <c r="Y531" s="7">
        <v>87</v>
      </c>
      <c r="Z531" s="7">
        <v>82</v>
      </c>
      <c r="AA531" s="7">
        <v>72</v>
      </c>
      <c r="AB531" s="7">
        <v>61</v>
      </c>
      <c r="AC531" s="7">
        <v>5</v>
      </c>
      <c r="AD531" s="7">
        <v>3</v>
      </c>
      <c r="AE531" s="7">
        <v>4</v>
      </c>
      <c r="AF531" s="7">
        <v>4</v>
      </c>
    </row>
    <row r="532" spans="1:33">
      <c r="A532" s="4" t="s">
        <v>664</v>
      </c>
      <c r="B532" s="4">
        <f t="shared" si="8"/>
        <v>2</v>
      </c>
      <c r="C532" s="5" t="s">
        <v>663</v>
      </c>
      <c r="D532" s="7">
        <v>84</v>
      </c>
      <c r="E532" s="6" t="s">
        <v>887</v>
      </c>
      <c r="F532" s="7">
        <v>183</v>
      </c>
      <c r="G532" s="7">
        <v>77</v>
      </c>
      <c r="H532" s="7" t="s">
        <v>110</v>
      </c>
      <c r="I532" s="7">
        <v>64</v>
      </c>
      <c r="J532" s="7">
        <v>75</v>
      </c>
      <c r="K532" s="7">
        <v>78</v>
      </c>
      <c r="L532" s="7">
        <v>75</v>
      </c>
      <c r="M532" s="7">
        <v>78</v>
      </c>
      <c r="N532" s="7">
        <v>60</v>
      </c>
      <c r="O532" s="7">
        <v>70</v>
      </c>
      <c r="P532" s="7">
        <v>66</v>
      </c>
      <c r="Q532" s="7">
        <v>82</v>
      </c>
      <c r="R532" s="7">
        <v>84</v>
      </c>
      <c r="S532" s="7">
        <v>81</v>
      </c>
      <c r="T532" s="7">
        <v>78</v>
      </c>
      <c r="U532" s="7">
        <v>80</v>
      </c>
      <c r="V532" s="7">
        <v>78</v>
      </c>
      <c r="W532" s="7">
        <v>80</v>
      </c>
      <c r="X532" s="7">
        <v>83</v>
      </c>
      <c r="Y532" s="7">
        <v>50</v>
      </c>
      <c r="Z532" s="7">
        <v>50</v>
      </c>
      <c r="AA532" s="7">
        <v>82</v>
      </c>
      <c r="AB532" s="7">
        <v>77</v>
      </c>
      <c r="AC532" s="7">
        <v>6</v>
      </c>
      <c r="AD532" s="7">
        <v>2</v>
      </c>
      <c r="AE532" s="7">
        <v>7</v>
      </c>
      <c r="AF532" s="7">
        <v>7</v>
      </c>
    </row>
    <row r="533" spans="1:33">
      <c r="A533" s="4" t="s">
        <v>665</v>
      </c>
      <c r="B533" s="4">
        <f t="shared" si="8"/>
        <v>3</v>
      </c>
      <c r="C533" s="5" t="s">
        <v>663</v>
      </c>
      <c r="D533" s="7">
        <v>78</v>
      </c>
      <c r="E533" s="6" t="s">
        <v>887</v>
      </c>
      <c r="F533" s="7">
        <v>183</v>
      </c>
      <c r="G533" s="7">
        <v>74</v>
      </c>
      <c r="H533" s="7" t="s">
        <v>110</v>
      </c>
      <c r="I533" s="7">
        <v>61</v>
      </c>
      <c r="J533" s="7">
        <v>73</v>
      </c>
      <c r="K533" s="7">
        <v>72</v>
      </c>
      <c r="L533" s="7">
        <v>70</v>
      </c>
      <c r="M533" s="7">
        <v>69</v>
      </c>
      <c r="N533" s="7">
        <v>58</v>
      </c>
      <c r="O533" s="7">
        <v>63</v>
      </c>
      <c r="P533" s="7">
        <v>62</v>
      </c>
      <c r="Q533" s="7">
        <v>78</v>
      </c>
      <c r="R533" s="7">
        <v>71</v>
      </c>
      <c r="S533" s="7">
        <v>76</v>
      </c>
      <c r="T533" s="7">
        <v>71</v>
      </c>
      <c r="U533" s="7">
        <v>77</v>
      </c>
      <c r="V533" s="7">
        <v>73</v>
      </c>
      <c r="W533" s="7">
        <v>79</v>
      </c>
      <c r="X533" s="7">
        <v>82</v>
      </c>
      <c r="Y533" s="7">
        <v>50</v>
      </c>
      <c r="Z533" s="7">
        <v>50</v>
      </c>
      <c r="AA533" s="7">
        <v>68</v>
      </c>
      <c r="AB533" s="7">
        <v>78</v>
      </c>
      <c r="AC533" s="7">
        <v>4</v>
      </c>
      <c r="AD533" s="7">
        <v>2</v>
      </c>
      <c r="AE533" s="7">
        <v>4</v>
      </c>
      <c r="AF533" s="7">
        <v>4</v>
      </c>
    </row>
    <row r="534" spans="1:33">
      <c r="A534" s="4" t="s">
        <v>666</v>
      </c>
      <c r="B534" s="4">
        <f t="shared" si="8"/>
        <v>4</v>
      </c>
      <c r="C534" s="5" t="s">
        <v>663</v>
      </c>
      <c r="D534" s="7">
        <v>77</v>
      </c>
      <c r="E534" s="6" t="s">
        <v>887</v>
      </c>
      <c r="F534" s="7">
        <v>183</v>
      </c>
      <c r="G534" s="7">
        <v>75</v>
      </c>
      <c r="H534" s="7" t="s">
        <v>110</v>
      </c>
      <c r="I534" s="7">
        <v>71</v>
      </c>
      <c r="J534" s="7">
        <v>71</v>
      </c>
      <c r="K534" s="7">
        <v>73</v>
      </c>
      <c r="L534" s="7">
        <v>72</v>
      </c>
      <c r="M534" s="7">
        <v>74</v>
      </c>
      <c r="N534" s="7">
        <v>62</v>
      </c>
      <c r="O534" s="7">
        <v>67</v>
      </c>
      <c r="P534" s="7">
        <v>70</v>
      </c>
      <c r="Q534" s="7">
        <v>72</v>
      </c>
      <c r="R534" s="7">
        <v>69</v>
      </c>
      <c r="S534" s="7">
        <v>61</v>
      </c>
      <c r="T534" s="7">
        <v>75</v>
      </c>
      <c r="U534" s="7">
        <v>83</v>
      </c>
      <c r="V534" s="7">
        <v>75</v>
      </c>
      <c r="W534" s="7">
        <v>76</v>
      </c>
      <c r="X534" s="7">
        <v>73</v>
      </c>
      <c r="Y534" s="7">
        <v>50</v>
      </c>
      <c r="Z534" s="7">
        <v>50</v>
      </c>
      <c r="AA534" s="7">
        <v>72</v>
      </c>
      <c r="AB534" s="7">
        <v>82</v>
      </c>
      <c r="AC534" s="7">
        <v>6</v>
      </c>
      <c r="AD534" s="7">
        <v>2</v>
      </c>
      <c r="AE534" s="7">
        <v>4</v>
      </c>
      <c r="AF534" s="7">
        <v>4</v>
      </c>
    </row>
    <row r="535" spans="1:33">
      <c r="A535" s="4" t="s">
        <v>667</v>
      </c>
      <c r="B535" s="4">
        <f t="shared" si="8"/>
        <v>5</v>
      </c>
      <c r="C535" s="5" t="s">
        <v>663</v>
      </c>
      <c r="D535" s="7">
        <v>83</v>
      </c>
      <c r="E535" s="6" t="s">
        <v>883</v>
      </c>
      <c r="F535" s="7">
        <v>183</v>
      </c>
      <c r="G535" s="7">
        <v>78</v>
      </c>
      <c r="H535" s="7" t="s">
        <v>110</v>
      </c>
      <c r="I535" s="7">
        <v>74</v>
      </c>
      <c r="J535" s="7">
        <v>80</v>
      </c>
      <c r="K535" s="7">
        <v>83</v>
      </c>
      <c r="L535" s="7">
        <v>72</v>
      </c>
      <c r="M535" s="7">
        <v>76</v>
      </c>
      <c r="N535" s="7">
        <v>65</v>
      </c>
      <c r="O535" s="7">
        <v>65</v>
      </c>
      <c r="P535" s="7">
        <v>66</v>
      </c>
      <c r="Q535" s="7">
        <v>64</v>
      </c>
      <c r="R535" s="7">
        <v>64</v>
      </c>
      <c r="S535" s="7">
        <v>59</v>
      </c>
      <c r="T535" s="7">
        <v>73</v>
      </c>
      <c r="U535" s="7">
        <v>87</v>
      </c>
      <c r="V535" s="7">
        <v>79</v>
      </c>
      <c r="W535" s="7">
        <v>76</v>
      </c>
      <c r="X535" s="7">
        <v>68</v>
      </c>
      <c r="Y535" s="7">
        <v>50</v>
      </c>
      <c r="Z535" s="7">
        <v>50</v>
      </c>
      <c r="AA535" s="7">
        <v>68</v>
      </c>
      <c r="AB535" s="7">
        <v>83</v>
      </c>
      <c r="AC535" s="7">
        <v>5</v>
      </c>
      <c r="AD535" s="7">
        <v>2</v>
      </c>
      <c r="AE535" s="7">
        <v>7</v>
      </c>
      <c r="AF535" s="7">
        <v>6</v>
      </c>
    </row>
    <row r="536" spans="1:33">
      <c r="A536" s="4" t="s">
        <v>668</v>
      </c>
      <c r="B536" s="4">
        <f t="shared" si="8"/>
        <v>6</v>
      </c>
      <c r="C536" s="5" t="s">
        <v>663</v>
      </c>
      <c r="D536" s="7">
        <v>80</v>
      </c>
      <c r="E536" s="6" t="s">
        <v>883</v>
      </c>
      <c r="F536" s="7">
        <v>187</v>
      </c>
      <c r="G536" s="7">
        <v>83</v>
      </c>
      <c r="H536" s="7" t="s">
        <v>114</v>
      </c>
      <c r="I536" s="7">
        <v>73</v>
      </c>
      <c r="J536" s="7">
        <v>83</v>
      </c>
      <c r="K536" s="7">
        <v>82</v>
      </c>
      <c r="L536" s="7">
        <v>82</v>
      </c>
      <c r="M536" s="7">
        <v>79</v>
      </c>
      <c r="N536" s="7">
        <v>70</v>
      </c>
      <c r="O536" s="7">
        <v>78</v>
      </c>
      <c r="P536" s="7">
        <v>79</v>
      </c>
      <c r="Q536" s="7">
        <v>70</v>
      </c>
      <c r="R536" s="7">
        <v>60</v>
      </c>
      <c r="S536" s="7">
        <v>58</v>
      </c>
      <c r="T536" s="7">
        <v>80</v>
      </c>
      <c r="U536" s="7">
        <v>73</v>
      </c>
      <c r="V536" s="7">
        <v>72</v>
      </c>
      <c r="W536" s="7">
        <v>82</v>
      </c>
      <c r="X536" s="7">
        <v>70</v>
      </c>
      <c r="Y536" s="7">
        <v>50</v>
      </c>
      <c r="Z536" s="7">
        <v>50</v>
      </c>
      <c r="AA536" s="7">
        <v>65</v>
      </c>
      <c r="AB536" s="7">
        <v>76</v>
      </c>
      <c r="AC536" s="7">
        <v>4</v>
      </c>
      <c r="AD536" s="7">
        <v>3</v>
      </c>
      <c r="AE536" s="7">
        <v>4</v>
      </c>
      <c r="AF536" s="7">
        <v>4</v>
      </c>
    </row>
    <row r="537" spans="1:33">
      <c r="A537" s="4" t="s">
        <v>669</v>
      </c>
      <c r="B537" s="4">
        <f t="shared" si="8"/>
        <v>7</v>
      </c>
      <c r="C537" s="5" t="s">
        <v>663</v>
      </c>
      <c r="D537" s="7">
        <v>86</v>
      </c>
      <c r="E537" s="6" t="s">
        <v>883</v>
      </c>
      <c r="F537" s="7">
        <v>180</v>
      </c>
      <c r="G537" s="7">
        <v>68</v>
      </c>
      <c r="H537" s="7" t="s">
        <v>110</v>
      </c>
      <c r="I537" s="7">
        <v>78</v>
      </c>
      <c r="J537" s="7">
        <v>85</v>
      </c>
      <c r="K537" s="7">
        <v>86</v>
      </c>
      <c r="L537" s="7">
        <v>88</v>
      </c>
      <c r="M537" s="7">
        <v>87</v>
      </c>
      <c r="N537" s="7">
        <v>75</v>
      </c>
      <c r="O537" s="7">
        <v>85</v>
      </c>
      <c r="P537" s="7">
        <v>83</v>
      </c>
      <c r="Q537" s="7">
        <v>67</v>
      </c>
      <c r="R537" s="7">
        <v>57</v>
      </c>
      <c r="S537" s="7">
        <v>43</v>
      </c>
      <c r="T537" s="7">
        <v>84</v>
      </c>
      <c r="U537" s="7">
        <v>76</v>
      </c>
      <c r="V537" s="7">
        <v>86</v>
      </c>
      <c r="W537" s="7">
        <v>69</v>
      </c>
      <c r="X537" s="7">
        <v>72</v>
      </c>
      <c r="Y537" s="7">
        <v>50</v>
      </c>
      <c r="Z537" s="7">
        <v>50</v>
      </c>
      <c r="AA537" s="7">
        <v>72</v>
      </c>
      <c r="AB537" s="7">
        <v>83</v>
      </c>
      <c r="AC537" s="7">
        <v>6</v>
      </c>
      <c r="AD537" s="7">
        <v>2</v>
      </c>
      <c r="AE537" s="7">
        <v>5</v>
      </c>
      <c r="AF537" s="7">
        <v>5</v>
      </c>
    </row>
    <row r="538" spans="1:33">
      <c r="A538" s="4" t="s">
        <v>670</v>
      </c>
      <c r="B538" s="4">
        <f t="shared" si="8"/>
        <v>8</v>
      </c>
      <c r="C538" s="5" t="s">
        <v>663</v>
      </c>
      <c r="D538" s="7">
        <v>84</v>
      </c>
      <c r="E538" s="6" t="s">
        <v>883</v>
      </c>
      <c r="F538" s="7">
        <v>179</v>
      </c>
      <c r="G538" s="7">
        <v>79</v>
      </c>
      <c r="H538" s="7" t="s">
        <v>110</v>
      </c>
      <c r="I538" s="7">
        <v>77</v>
      </c>
      <c r="J538" s="7">
        <v>87</v>
      </c>
      <c r="K538" s="7">
        <v>84</v>
      </c>
      <c r="L538" s="7">
        <v>85</v>
      </c>
      <c r="M538" s="7">
        <v>82</v>
      </c>
      <c r="N538" s="7">
        <v>75</v>
      </c>
      <c r="O538" s="7">
        <v>82</v>
      </c>
      <c r="P538" s="7">
        <v>84</v>
      </c>
      <c r="Q538" s="7">
        <v>69</v>
      </c>
      <c r="R538" s="7">
        <v>47</v>
      </c>
      <c r="S538" s="7">
        <v>44</v>
      </c>
      <c r="T538" s="7">
        <v>80</v>
      </c>
      <c r="U538" s="7">
        <v>73</v>
      </c>
      <c r="V538" s="7">
        <v>76</v>
      </c>
      <c r="W538" s="7">
        <v>76</v>
      </c>
      <c r="X538" s="7">
        <v>70</v>
      </c>
      <c r="Y538" s="7">
        <v>50</v>
      </c>
      <c r="Z538" s="7">
        <v>50</v>
      </c>
      <c r="AA538" s="7">
        <v>75</v>
      </c>
      <c r="AB538" s="7">
        <v>75</v>
      </c>
      <c r="AC538" s="7">
        <v>4</v>
      </c>
      <c r="AD538" s="7">
        <v>2</v>
      </c>
      <c r="AE538" s="7">
        <v>6</v>
      </c>
      <c r="AF538" s="7">
        <v>7</v>
      </c>
    </row>
    <row r="539" spans="1:33">
      <c r="A539" s="4" t="s">
        <v>671</v>
      </c>
      <c r="B539" s="4">
        <f t="shared" si="8"/>
        <v>9</v>
      </c>
      <c r="C539" s="5" t="s">
        <v>663</v>
      </c>
      <c r="D539" s="7">
        <v>79</v>
      </c>
      <c r="E539" s="6" t="s">
        <v>883</v>
      </c>
      <c r="F539" s="7">
        <v>182</v>
      </c>
      <c r="G539" s="7">
        <v>82</v>
      </c>
      <c r="H539" s="7" t="s">
        <v>114</v>
      </c>
      <c r="I539" s="7">
        <v>74</v>
      </c>
      <c r="J539" s="7">
        <v>80</v>
      </c>
      <c r="K539" s="7">
        <v>80</v>
      </c>
      <c r="L539" s="7">
        <v>79</v>
      </c>
      <c r="M539" s="7">
        <v>81</v>
      </c>
      <c r="N539" s="7">
        <v>71</v>
      </c>
      <c r="O539" s="7">
        <v>82</v>
      </c>
      <c r="P539" s="7">
        <v>85</v>
      </c>
      <c r="Q539" s="7">
        <v>74</v>
      </c>
      <c r="R539" s="7">
        <v>59</v>
      </c>
      <c r="S539" s="7">
        <v>49</v>
      </c>
      <c r="T539" s="7">
        <v>86</v>
      </c>
      <c r="U539" s="7">
        <v>74</v>
      </c>
      <c r="V539" s="7">
        <v>76</v>
      </c>
      <c r="W539" s="7">
        <v>78</v>
      </c>
      <c r="X539" s="7">
        <v>74</v>
      </c>
      <c r="Y539" s="7">
        <v>50</v>
      </c>
      <c r="Z539" s="7">
        <v>50</v>
      </c>
      <c r="AA539" s="7">
        <v>75</v>
      </c>
      <c r="AB539" s="7">
        <v>82</v>
      </c>
      <c r="AC539" s="7">
        <v>5</v>
      </c>
      <c r="AD539" s="7">
        <v>2</v>
      </c>
      <c r="AE539" s="7">
        <v>4</v>
      </c>
      <c r="AF539" s="7">
        <v>4</v>
      </c>
    </row>
    <row r="540" spans="1:33">
      <c r="A540" s="4" t="s">
        <v>672</v>
      </c>
      <c r="B540" s="4">
        <f t="shared" si="8"/>
        <v>10</v>
      </c>
      <c r="C540" s="5" t="s">
        <v>663</v>
      </c>
      <c r="D540" s="7">
        <v>90</v>
      </c>
      <c r="E540" s="6" t="s">
        <v>885</v>
      </c>
      <c r="F540" s="7">
        <v>192</v>
      </c>
      <c r="G540" s="7">
        <v>80</v>
      </c>
      <c r="H540" s="7" t="s">
        <v>110</v>
      </c>
      <c r="I540" s="7">
        <v>87</v>
      </c>
      <c r="J540" s="7">
        <v>83</v>
      </c>
      <c r="K540" s="7">
        <v>83</v>
      </c>
      <c r="L540" s="7">
        <v>78</v>
      </c>
      <c r="M540" s="7">
        <v>74</v>
      </c>
      <c r="N540" s="7">
        <v>90</v>
      </c>
      <c r="O540" s="7">
        <v>66</v>
      </c>
      <c r="P540" s="7">
        <v>63</v>
      </c>
      <c r="Q540" s="7">
        <v>86</v>
      </c>
      <c r="R540" s="7">
        <v>51</v>
      </c>
      <c r="S540" s="7">
        <v>48</v>
      </c>
      <c r="T540" s="7">
        <v>83</v>
      </c>
      <c r="U540" s="7">
        <v>84</v>
      </c>
      <c r="V540" s="7">
        <v>77</v>
      </c>
      <c r="W540" s="7">
        <v>85</v>
      </c>
      <c r="X540" s="7">
        <v>78</v>
      </c>
      <c r="Y540" s="7">
        <v>50</v>
      </c>
      <c r="Z540" s="7">
        <v>50</v>
      </c>
      <c r="AA540" s="7">
        <v>80</v>
      </c>
      <c r="AB540" s="7">
        <v>80</v>
      </c>
      <c r="AC540" s="7">
        <v>5</v>
      </c>
      <c r="AD540" s="7">
        <v>2</v>
      </c>
      <c r="AE540" s="7">
        <v>6</v>
      </c>
      <c r="AF540" s="7">
        <v>7</v>
      </c>
    </row>
    <row r="541" spans="1:33">
      <c r="A541" s="4" t="s">
        <v>673</v>
      </c>
      <c r="B541" s="4">
        <f t="shared" si="8"/>
        <v>11</v>
      </c>
      <c r="C541" s="5" t="s">
        <v>663</v>
      </c>
      <c r="D541" s="7">
        <v>86</v>
      </c>
      <c r="E541" s="6" t="s">
        <v>885</v>
      </c>
      <c r="F541" s="7">
        <v>188</v>
      </c>
      <c r="G541" s="7">
        <v>82</v>
      </c>
      <c r="H541" s="7" t="s">
        <v>110</v>
      </c>
      <c r="I541" s="7">
        <v>84</v>
      </c>
      <c r="J541" s="7">
        <v>82</v>
      </c>
      <c r="K541" s="7">
        <v>78</v>
      </c>
      <c r="L541" s="7">
        <v>75</v>
      </c>
      <c r="M541" s="7">
        <v>74</v>
      </c>
      <c r="N541" s="7">
        <v>84</v>
      </c>
      <c r="O541" s="7">
        <v>70</v>
      </c>
      <c r="P541" s="7">
        <v>71</v>
      </c>
      <c r="Q541" s="7">
        <v>84</v>
      </c>
      <c r="R541" s="7">
        <v>58</v>
      </c>
      <c r="S541" s="7">
        <v>49</v>
      </c>
      <c r="T541" s="7">
        <v>80</v>
      </c>
      <c r="U541" s="7">
        <v>82</v>
      </c>
      <c r="V541" s="7">
        <v>74</v>
      </c>
      <c r="W541" s="7">
        <v>83</v>
      </c>
      <c r="X541" s="7">
        <v>83</v>
      </c>
      <c r="Y541" s="7">
        <v>50</v>
      </c>
      <c r="Z541" s="7">
        <v>50</v>
      </c>
      <c r="AA541" s="7">
        <v>75</v>
      </c>
      <c r="AB541" s="7">
        <v>82</v>
      </c>
      <c r="AC541" s="7">
        <v>6</v>
      </c>
      <c r="AD541" s="7">
        <v>2</v>
      </c>
      <c r="AE541" s="7">
        <v>4</v>
      </c>
      <c r="AF541" s="7">
        <v>4</v>
      </c>
    </row>
    <row r="542" spans="1:33">
      <c r="A542" s="4" t="s">
        <v>674</v>
      </c>
      <c r="B542" s="4">
        <f t="shared" si="8"/>
        <v>12</v>
      </c>
      <c r="C542" s="5" t="s">
        <v>663</v>
      </c>
      <c r="D542" s="7">
        <v>77</v>
      </c>
      <c r="E542" s="6" t="s">
        <v>886</v>
      </c>
      <c r="F542" s="7">
        <v>190</v>
      </c>
      <c r="G542" s="7">
        <v>80</v>
      </c>
      <c r="H542" s="7" t="s">
        <v>110</v>
      </c>
      <c r="I542" s="7">
        <v>42</v>
      </c>
      <c r="J542" s="7">
        <v>67</v>
      </c>
      <c r="K542" s="7">
        <v>61</v>
      </c>
      <c r="L542" s="7">
        <v>65</v>
      </c>
      <c r="M542" s="7">
        <v>60</v>
      </c>
      <c r="N542" s="7">
        <v>45</v>
      </c>
      <c r="O542" s="7">
        <v>45</v>
      </c>
      <c r="P542" s="7">
        <v>50</v>
      </c>
      <c r="Q542" s="7">
        <v>45</v>
      </c>
      <c r="R542" s="7">
        <v>45</v>
      </c>
      <c r="S542" s="7">
        <v>45</v>
      </c>
      <c r="T542" s="7">
        <v>74</v>
      </c>
      <c r="U542" s="7">
        <v>66</v>
      </c>
      <c r="V542" s="7">
        <v>67</v>
      </c>
      <c r="W542" s="7">
        <v>81</v>
      </c>
      <c r="X542" s="7">
        <v>76</v>
      </c>
      <c r="Y542" s="7">
        <v>81</v>
      </c>
      <c r="Z542" s="7">
        <v>79</v>
      </c>
      <c r="AA542" s="7">
        <v>65</v>
      </c>
      <c r="AB542" s="7">
        <v>71</v>
      </c>
      <c r="AC542" s="7">
        <v>4</v>
      </c>
      <c r="AD542" s="7">
        <v>3</v>
      </c>
      <c r="AE542" s="7">
        <v>3</v>
      </c>
      <c r="AF542" s="7">
        <v>3</v>
      </c>
    </row>
    <row r="543" spans="1:33">
      <c r="A543" s="4" t="s">
        <v>675</v>
      </c>
      <c r="B543" s="4">
        <f t="shared" si="8"/>
        <v>13</v>
      </c>
      <c r="C543" s="5" t="s">
        <v>663</v>
      </c>
      <c r="D543" s="7">
        <v>76</v>
      </c>
      <c r="E543" s="6" t="s">
        <v>887</v>
      </c>
      <c r="F543" s="7">
        <v>189</v>
      </c>
      <c r="G543" s="7">
        <v>79</v>
      </c>
      <c r="H543" s="7" t="s">
        <v>110</v>
      </c>
      <c r="I543" s="7">
        <v>68</v>
      </c>
      <c r="J543" s="7">
        <v>75</v>
      </c>
      <c r="K543" s="7">
        <v>79</v>
      </c>
      <c r="L543" s="7">
        <v>79</v>
      </c>
      <c r="M543" s="7">
        <v>78</v>
      </c>
      <c r="N543" s="7">
        <v>79</v>
      </c>
      <c r="O543" s="7">
        <v>81</v>
      </c>
      <c r="P543" s="7">
        <v>78</v>
      </c>
      <c r="Q543" s="7">
        <v>68</v>
      </c>
      <c r="R543" s="7">
        <v>79</v>
      </c>
      <c r="S543" s="7">
        <v>75</v>
      </c>
      <c r="T543" s="7">
        <v>83</v>
      </c>
      <c r="U543" s="7">
        <v>80</v>
      </c>
      <c r="V543" s="7">
        <v>76</v>
      </c>
      <c r="W543" s="7">
        <v>78</v>
      </c>
      <c r="X543" s="7">
        <v>73</v>
      </c>
      <c r="Y543" s="7">
        <v>50</v>
      </c>
      <c r="Z543" s="7">
        <v>50</v>
      </c>
      <c r="AA543" s="7">
        <v>71</v>
      </c>
      <c r="AB543" s="7">
        <v>78</v>
      </c>
      <c r="AC543" s="7">
        <v>5</v>
      </c>
      <c r="AD543" s="7">
        <v>1</v>
      </c>
      <c r="AE543" s="7">
        <v>5</v>
      </c>
      <c r="AF543" s="7">
        <v>5</v>
      </c>
    </row>
    <row r="544" spans="1:33">
      <c r="A544" s="4" t="s">
        <v>676</v>
      </c>
      <c r="B544" s="4">
        <f t="shared" si="8"/>
        <v>14</v>
      </c>
      <c r="C544" s="5" t="s">
        <v>663</v>
      </c>
      <c r="D544" s="7">
        <v>82</v>
      </c>
      <c r="E544" s="6" t="s">
        <v>887</v>
      </c>
      <c r="F544" s="7">
        <v>192</v>
      </c>
      <c r="G544" s="7">
        <v>78</v>
      </c>
      <c r="H544" s="7" t="s">
        <v>110</v>
      </c>
      <c r="I544" s="7">
        <v>64</v>
      </c>
      <c r="J544" s="7">
        <v>70</v>
      </c>
      <c r="K544" s="7">
        <v>71</v>
      </c>
      <c r="L544" s="7">
        <v>72</v>
      </c>
      <c r="M544" s="7">
        <v>65</v>
      </c>
      <c r="N544" s="7">
        <v>65</v>
      </c>
      <c r="O544" s="7">
        <v>60</v>
      </c>
      <c r="P544" s="7">
        <v>61</v>
      </c>
      <c r="Q544" s="7">
        <v>80</v>
      </c>
      <c r="R544" s="7">
        <v>79</v>
      </c>
      <c r="S544" s="7">
        <v>81</v>
      </c>
      <c r="T544" s="7">
        <v>76</v>
      </c>
      <c r="U544" s="7">
        <v>78</v>
      </c>
      <c r="V544" s="7">
        <v>74</v>
      </c>
      <c r="W544" s="7">
        <v>82</v>
      </c>
      <c r="X544" s="7">
        <v>79</v>
      </c>
      <c r="Y544" s="7">
        <v>50</v>
      </c>
      <c r="Z544" s="7">
        <v>50</v>
      </c>
      <c r="AA544" s="7">
        <v>69</v>
      </c>
      <c r="AB544" s="7">
        <v>76</v>
      </c>
      <c r="AC544" s="7">
        <v>4</v>
      </c>
      <c r="AD544" s="7">
        <v>3</v>
      </c>
      <c r="AE544" s="7">
        <v>4</v>
      </c>
      <c r="AF544" s="7">
        <v>4</v>
      </c>
    </row>
    <row r="545" spans="1:32">
      <c r="A545" s="4" t="s">
        <v>677</v>
      </c>
      <c r="B545" s="4">
        <f t="shared" si="8"/>
        <v>15</v>
      </c>
      <c r="C545" s="5" t="s">
        <v>663</v>
      </c>
      <c r="D545" s="7">
        <v>74</v>
      </c>
      <c r="E545" s="6" t="s">
        <v>887</v>
      </c>
      <c r="F545" s="7">
        <v>180</v>
      </c>
      <c r="G545" s="7">
        <v>75</v>
      </c>
      <c r="H545" s="7" t="s">
        <v>110</v>
      </c>
      <c r="I545" s="7">
        <v>59</v>
      </c>
      <c r="J545" s="7">
        <v>64</v>
      </c>
      <c r="K545" s="7">
        <v>64</v>
      </c>
      <c r="L545" s="7">
        <v>65</v>
      </c>
      <c r="M545" s="7">
        <v>64</v>
      </c>
      <c r="N545" s="7">
        <v>57</v>
      </c>
      <c r="O545" s="7">
        <v>59</v>
      </c>
      <c r="P545" s="7">
        <v>58</v>
      </c>
      <c r="Q545" s="7">
        <v>79</v>
      </c>
      <c r="R545" s="7">
        <v>69</v>
      </c>
      <c r="S545" s="7">
        <v>69</v>
      </c>
      <c r="T545" s="7">
        <v>73</v>
      </c>
      <c r="U545" s="7">
        <v>70</v>
      </c>
      <c r="V545" s="7">
        <v>67</v>
      </c>
      <c r="W545" s="7">
        <v>76</v>
      </c>
      <c r="X545" s="7">
        <v>83</v>
      </c>
      <c r="Y545" s="7">
        <v>50</v>
      </c>
      <c r="Z545" s="7">
        <v>50</v>
      </c>
      <c r="AA545" s="7">
        <v>65</v>
      </c>
      <c r="AB545" s="7">
        <v>75</v>
      </c>
      <c r="AC545" s="7">
        <v>4</v>
      </c>
      <c r="AD545" s="7">
        <v>2</v>
      </c>
      <c r="AE545" s="7">
        <v>4</v>
      </c>
      <c r="AF545" s="7">
        <v>4</v>
      </c>
    </row>
    <row r="546" spans="1:32">
      <c r="A546" s="4" t="s">
        <v>678</v>
      </c>
      <c r="B546" s="4">
        <f t="shared" si="8"/>
        <v>16</v>
      </c>
      <c r="C546" s="5" t="s">
        <v>663</v>
      </c>
      <c r="D546" s="7">
        <v>80</v>
      </c>
      <c r="E546" s="6" t="s">
        <v>887</v>
      </c>
      <c r="F546" s="7">
        <v>186</v>
      </c>
      <c r="G546" s="7">
        <v>81</v>
      </c>
      <c r="H546" s="7" t="s">
        <v>110</v>
      </c>
      <c r="I546" s="7">
        <v>60</v>
      </c>
      <c r="J546" s="7">
        <v>67</v>
      </c>
      <c r="K546" s="7">
        <v>67</v>
      </c>
      <c r="L546" s="7">
        <v>67</v>
      </c>
      <c r="M546" s="7">
        <v>66</v>
      </c>
      <c r="N546" s="7">
        <v>58</v>
      </c>
      <c r="O546" s="7">
        <v>64</v>
      </c>
      <c r="P546" s="7">
        <v>62</v>
      </c>
      <c r="Q546" s="7">
        <v>78</v>
      </c>
      <c r="R546" s="7">
        <v>74</v>
      </c>
      <c r="S546" s="7">
        <v>80</v>
      </c>
      <c r="T546" s="7">
        <v>80</v>
      </c>
      <c r="U546" s="7">
        <v>71</v>
      </c>
      <c r="V546" s="7">
        <v>67</v>
      </c>
      <c r="W546" s="7">
        <v>83</v>
      </c>
      <c r="X546" s="7">
        <v>80</v>
      </c>
      <c r="Y546" s="7">
        <v>50</v>
      </c>
      <c r="Z546" s="7">
        <v>50</v>
      </c>
      <c r="AA546" s="7">
        <v>77</v>
      </c>
      <c r="AB546" s="7">
        <v>78</v>
      </c>
      <c r="AC546" s="7">
        <v>4</v>
      </c>
      <c r="AD546" s="7">
        <v>3</v>
      </c>
      <c r="AE546" s="7">
        <v>4</v>
      </c>
      <c r="AF546" s="7">
        <v>4</v>
      </c>
    </row>
    <row r="547" spans="1:32">
      <c r="A547" s="4" t="s">
        <v>679</v>
      </c>
      <c r="B547" s="4">
        <f t="shared" si="8"/>
        <v>17</v>
      </c>
      <c r="C547" s="5" t="s">
        <v>663</v>
      </c>
      <c r="D547" s="7">
        <v>80</v>
      </c>
      <c r="E547" s="6" t="s">
        <v>887</v>
      </c>
      <c r="F547" s="7">
        <v>182</v>
      </c>
      <c r="G547" s="7">
        <v>71</v>
      </c>
      <c r="H547" s="7" t="s">
        <v>110</v>
      </c>
      <c r="I547" s="7">
        <v>67</v>
      </c>
      <c r="J547" s="7">
        <v>78</v>
      </c>
      <c r="K547" s="7">
        <v>79</v>
      </c>
      <c r="L547" s="7">
        <v>74</v>
      </c>
      <c r="M547" s="7">
        <v>71</v>
      </c>
      <c r="N547" s="7">
        <v>66</v>
      </c>
      <c r="O547" s="7">
        <v>67</v>
      </c>
      <c r="P547" s="7">
        <v>68</v>
      </c>
      <c r="Q547" s="7">
        <v>71</v>
      </c>
      <c r="R547" s="7">
        <v>74</v>
      </c>
      <c r="S547" s="7">
        <v>77</v>
      </c>
      <c r="T547" s="7">
        <v>71</v>
      </c>
      <c r="U547" s="7">
        <v>77</v>
      </c>
      <c r="V547" s="7">
        <v>76</v>
      </c>
      <c r="W547" s="7">
        <v>79</v>
      </c>
      <c r="X547" s="7">
        <v>73</v>
      </c>
      <c r="Y547" s="7">
        <v>50</v>
      </c>
      <c r="Z547" s="7">
        <v>50</v>
      </c>
      <c r="AA547" s="7">
        <v>67</v>
      </c>
      <c r="AB547" s="7">
        <v>80</v>
      </c>
      <c r="AC547" s="7">
        <v>4</v>
      </c>
      <c r="AD547" s="7">
        <v>3</v>
      </c>
      <c r="AE547" s="7">
        <v>4</v>
      </c>
      <c r="AF547" s="7">
        <v>4</v>
      </c>
    </row>
    <row r="548" spans="1:32">
      <c r="A548" s="4" t="s">
        <v>680</v>
      </c>
      <c r="B548" s="4">
        <f t="shared" si="8"/>
        <v>18</v>
      </c>
      <c r="C548" s="5" t="s">
        <v>663</v>
      </c>
      <c r="D548" s="7">
        <v>79</v>
      </c>
      <c r="E548" s="6" t="s">
        <v>883</v>
      </c>
      <c r="F548" s="7">
        <v>180</v>
      </c>
      <c r="G548" s="7">
        <v>72</v>
      </c>
      <c r="H548" s="7" t="s">
        <v>110</v>
      </c>
      <c r="I548" s="7">
        <v>71</v>
      </c>
      <c r="J548" s="7">
        <v>80</v>
      </c>
      <c r="K548" s="7">
        <v>78</v>
      </c>
      <c r="L548" s="7">
        <v>79</v>
      </c>
      <c r="M548" s="7">
        <v>76</v>
      </c>
      <c r="N548" s="7">
        <v>69</v>
      </c>
      <c r="O548" s="7">
        <v>69</v>
      </c>
      <c r="P548" s="7">
        <v>71</v>
      </c>
      <c r="Q548" s="7">
        <v>76</v>
      </c>
      <c r="R548" s="7">
        <v>67</v>
      </c>
      <c r="S548" s="7">
        <v>65</v>
      </c>
      <c r="T548" s="7">
        <v>74</v>
      </c>
      <c r="U548" s="7">
        <v>76</v>
      </c>
      <c r="V548" s="7">
        <v>71</v>
      </c>
      <c r="W548" s="7">
        <v>78</v>
      </c>
      <c r="X548" s="7">
        <v>77</v>
      </c>
      <c r="Y548" s="7">
        <v>50</v>
      </c>
      <c r="Z548" s="7">
        <v>50</v>
      </c>
      <c r="AA548" s="7">
        <v>76</v>
      </c>
      <c r="AB548" s="7">
        <v>77</v>
      </c>
      <c r="AC548" s="7">
        <v>4</v>
      </c>
      <c r="AD548" s="7">
        <v>3</v>
      </c>
      <c r="AE548" s="7">
        <v>4</v>
      </c>
      <c r="AF548" s="7">
        <v>4</v>
      </c>
    </row>
    <row r="549" spans="1:32">
      <c r="A549" s="4" t="s">
        <v>681</v>
      </c>
      <c r="B549" s="4">
        <f t="shared" si="8"/>
        <v>19</v>
      </c>
      <c r="C549" s="5" t="s">
        <v>663</v>
      </c>
      <c r="D549" s="7">
        <v>81</v>
      </c>
      <c r="E549" s="6" t="s">
        <v>883</v>
      </c>
      <c r="F549" s="7">
        <v>178</v>
      </c>
      <c r="G549" s="7">
        <v>71</v>
      </c>
      <c r="H549" s="7" t="s">
        <v>110</v>
      </c>
      <c r="I549" s="7">
        <v>73</v>
      </c>
      <c r="J549" s="7">
        <v>79</v>
      </c>
      <c r="K549" s="7">
        <v>80</v>
      </c>
      <c r="L549" s="7">
        <v>79</v>
      </c>
      <c r="M549" s="7">
        <v>76</v>
      </c>
      <c r="N549" s="7">
        <v>79</v>
      </c>
      <c r="O549" s="7">
        <v>58</v>
      </c>
      <c r="P549" s="7">
        <v>57</v>
      </c>
      <c r="Q549" s="7">
        <v>68</v>
      </c>
      <c r="R549" s="7">
        <v>73</v>
      </c>
      <c r="S549" s="7">
        <v>67</v>
      </c>
      <c r="T549" s="7">
        <v>82</v>
      </c>
      <c r="U549" s="7">
        <v>75</v>
      </c>
      <c r="V549" s="7">
        <v>77</v>
      </c>
      <c r="W549" s="7">
        <v>76</v>
      </c>
      <c r="X549" s="7">
        <v>71</v>
      </c>
      <c r="Y549" s="7">
        <v>50</v>
      </c>
      <c r="Z549" s="7">
        <v>50</v>
      </c>
      <c r="AA549" s="7">
        <v>72</v>
      </c>
      <c r="AB549" s="7">
        <v>83</v>
      </c>
      <c r="AC549" s="7">
        <v>4</v>
      </c>
      <c r="AD549" s="7">
        <v>3</v>
      </c>
      <c r="AE549" s="7">
        <v>4</v>
      </c>
      <c r="AF549" s="7">
        <v>4</v>
      </c>
    </row>
    <row r="550" spans="1:32">
      <c r="A550" s="4" t="s">
        <v>682</v>
      </c>
      <c r="B550" s="4">
        <f t="shared" si="8"/>
        <v>20</v>
      </c>
      <c r="C550" s="5" t="s">
        <v>663</v>
      </c>
      <c r="D550" s="7">
        <v>72</v>
      </c>
      <c r="E550" s="6" t="s">
        <v>883</v>
      </c>
      <c r="F550" s="7">
        <v>178</v>
      </c>
      <c r="G550" s="7">
        <v>72</v>
      </c>
      <c r="H550" s="7" t="s">
        <v>110</v>
      </c>
      <c r="I550" s="7">
        <v>69</v>
      </c>
      <c r="J550" s="7">
        <v>70</v>
      </c>
      <c r="K550" s="7">
        <v>71</v>
      </c>
      <c r="L550" s="7">
        <v>70</v>
      </c>
      <c r="M550" s="7">
        <v>70</v>
      </c>
      <c r="N550" s="7">
        <v>65</v>
      </c>
      <c r="O550" s="7">
        <v>63</v>
      </c>
      <c r="P550" s="7">
        <v>63</v>
      </c>
      <c r="Q550" s="7">
        <v>68</v>
      </c>
      <c r="R550" s="7">
        <v>71</v>
      </c>
      <c r="S550" s="7">
        <v>65</v>
      </c>
      <c r="T550" s="7">
        <v>72</v>
      </c>
      <c r="U550" s="7">
        <v>73</v>
      </c>
      <c r="V550" s="7">
        <v>74</v>
      </c>
      <c r="W550" s="7">
        <v>75</v>
      </c>
      <c r="X550" s="7">
        <v>73</v>
      </c>
      <c r="Y550" s="7">
        <v>50</v>
      </c>
      <c r="Z550" s="7">
        <v>50</v>
      </c>
      <c r="AA550" s="7">
        <v>70</v>
      </c>
      <c r="AB550" s="7">
        <v>81</v>
      </c>
      <c r="AC550" s="7">
        <v>4</v>
      </c>
      <c r="AD550" s="7">
        <v>3</v>
      </c>
      <c r="AE550" s="7">
        <v>5</v>
      </c>
      <c r="AF550" s="7">
        <v>5</v>
      </c>
    </row>
    <row r="551" spans="1:32">
      <c r="A551" s="4" t="s">
        <v>683</v>
      </c>
      <c r="B551" s="4">
        <f t="shared" si="8"/>
        <v>21</v>
      </c>
      <c r="C551" s="5" t="s">
        <v>663</v>
      </c>
      <c r="D551" s="7">
        <v>79</v>
      </c>
      <c r="E551" s="6" t="s">
        <v>883</v>
      </c>
      <c r="F551" s="7">
        <v>180</v>
      </c>
      <c r="G551" s="7">
        <v>72</v>
      </c>
      <c r="H551" s="7" t="s">
        <v>110</v>
      </c>
      <c r="I551" s="7">
        <v>70</v>
      </c>
      <c r="J551" s="7">
        <v>76</v>
      </c>
      <c r="K551" s="7">
        <v>81</v>
      </c>
      <c r="L551" s="7">
        <v>71</v>
      </c>
      <c r="M551" s="7">
        <v>70</v>
      </c>
      <c r="N551" s="7">
        <v>67</v>
      </c>
      <c r="O551" s="7">
        <v>66</v>
      </c>
      <c r="P551" s="7">
        <v>67</v>
      </c>
      <c r="Q551" s="7">
        <v>65</v>
      </c>
      <c r="R551" s="7">
        <v>57</v>
      </c>
      <c r="S551" s="7">
        <v>45</v>
      </c>
      <c r="T551" s="7">
        <v>73</v>
      </c>
      <c r="U551" s="7">
        <v>82</v>
      </c>
      <c r="V551" s="7">
        <v>82</v>
      </c>
      <c r="W551" s="7">
        <v>72</v>
      </c>
      <c r="X551" s="7">
        <v>70</v>
      </c>
      <c r="Y551" s="7">
        <v>50</v>
      </c>
      <c r="Z551" s="7">
        <v>50</v>
      </c>
      <c r="AA551" s="7">
        <v>70</v>
      </c>
      <c r="AB551" s="7">
        <v>76</v>
      </c>
      <c r="AC551" s="7">
        <v>4</v>
      </c>
      <c r="AD551" s="7">
        <v>3</v>
      </c>
      <c r="AE551" s="7">
        <v>5</v>
      </c>
      <c r="AF551" s="7">
        <v>5</v>
      </c>
    </row>
    <row r="552" spans="1:32">
      <c r="A552" s="4" t="s">
        <v>684</v>
      </c>
      <c r="B552" s="4">
        <f t="shared" si="8"/>
        <v>22</v>
      </c>
      <c r="C552" s="5" t="s">
        <v>663</v>
      </c>
      <c r="D552" s="7">
        <v>81</v>
      </c>
      <c r="E552" s="6" t="s">
        <v>883</v>
      </c>
      <c r="F552" s="7">
        <v>172</v>
      </c>
      <c r="G552" s="7">
        <v>70</v>
      </c>
      <c r="H552" s="7" t="s">
        <v>114</v>
      </c>
      <c r="I552" s="7">
        <v>75</v>
      </c>
      <c r="J552" s="7">
        <v>81</v>
      </c>
      <c r="K552" s="7">
        <v>80</v>
      </c>
      <c r="L552" s="7">
        <v>78</v>
      </c>
      <c r="M552" s="7">
        <v>78</v>
      </c>
      <c r="N552" s="7">
        <v>74</v>
      </c>
      <c r="O552" s="7">
        <v>71</v>
      </c>
      <c r="P552" s="7">
        <v>78</v>
      </c>
      <c r="Q552" s="7">
        <v>68</v>
      </c>
      <c r="R552" s="7">
        <v>59</v>
      </c>
      <c r="S552" s="7">
        <v>56</v>
      </c>
      <c r="T552" s="7">
        <v>81</v>
      </c>
      <c r="U552" s="7">
        <v>80</v>
      </c>
      <c r="V552" s="7">
        <v>78</v>
      </c>
      <c r="W552" s="7">
        <v>74</v>
      </c>
      <c r="X552" s="7">
        <v>73</v>
      </c>
      <c r="Y552" s="7">
        <v>50</v>
      </c>
      <c r="Z552" s="7">
        <v>50</v>
      </c>
      <c r="AA552" s="7">
        <v>78</v>
      </c>
      <c r="AB552" s="7">
        <v>81</v>
      </c>
      <c r="AC552" s="7">
        <v>4</v>
      </c>
      <c r="AD552" s="7">
        <v>3</v>
      </c>
      <c r="AE552" s="7">
        <v>4</v>
      </c>
      <c r="AF552" s="7">
        <v>4</v>
      </c>
    </row>
    <row r="553" spans="1:32">
      <c r="A553" s="4" t="s">
        <v>685</v>
      </c>
      <c r="B553" s="4">
        <f t="shared" si="8"/>
        <v>23</v>
      </c>
      <c r="C553" s="5" t="s">
        <v>663</v>
      </c>
      <c r="D553" s="6">
        <v>80</v>
      </c>
      <c r="E553" s="6" t="s">
        <v>883</v>
      </c>
      <c r="F553" s="6">
        <v>182</v>
      </c>
      <c r="G553" s="6">
        <v>80</v>
      </c>
      <c r="H553" s="6" t="s">
        <v>110</v>
      </c>
      <c r="I553" s="6">
        <v>73</v>
      </c>
      <c r="J553" s="6">
        <v>82</v>
      </c>
      <c r="K553" s="6">
        <v>82</v>
      </c>
      <c r="L553" s="6">
        <v>79</v>
      </c>
      <c r="M553" s="6">
        <v>75</v>
      </c>
      <c r="N553" s="6">
        <v>73</v>
      </c>
      <c r="O553" s="6">
        <v>70</v>
      </c>
      <c r="P553" s="6">
        <v>68</v>
      </c>
      <c r="Q553" s="6">
        <v>72</v>
      </c>
      <c r="R553" s="6">
        <v>54</v>
      </c>
      <c r="S553" s="6">
        <v>46</v>
      </c>
      <c r="T553" s="6">
        <v>81</v>
      </c>
      <c r="U553" s="6">
        <v>83</v>
      </c>
      <c r="V553" s="6">
        <v>75</v>
      </c>
      <c r="W553" s="6">
        <v>76</v>
      </c>
      <c r="X553" s="6">
        <v>73</v>
      </c>
      <c r="Y553" s="6">
        <v>50</v>
      </c>
      <c r="Z553" s="6">
        <v>50</v>
      </c>
      <c r="AA553" s="6">
        <v>72</v>
      </c>
      <c r="AB553" s="6">
        <v>79</v>
      </c>
      <c r="AC553" s="6">
        <v>3</v>
      </c>
      <c r="AD553" s="6">
        <v>2</v>
      </c>
      <c r="AE553" s="6">
        <v>6</v>
      </c>
      <c r="AF553" s="6">
        <v>7</v>
      </c>
    </row>
    <row r="554" spans="1:32">
      <c r="A554" s="4" t="s">
        <v>686</v>
      </c>
      <c r="B554" s="4">
        <f t="shared" si="8"/>
        <v>1</v>
      </c>
      <c r="C554" s="5" t="s">
        <v>687</v>
      </c>
      <c r="D554" s="7">
        <v>94</v>
      </c>
      <c r="E554" s="6" t="s">
        <v>886</v>
      </c>
      <c r="F554" s="7">
        <v>193</v>
      </c>
      <c r="G554" s="7">
        <v>92</v>
      </c>
      <c r="H554" s="7" t="s">
        <v>110</v>
      </c>
      <c r="I554" s="7">
        <v>40</v>
      </c>
      <c r="J554" s="7">
        <v>62</v>
      </c>
      <c r="K554" s="7">
        <v>62</v>
      </c>
      <c r="L554" s="7">
        <v>63</v>
      </c>
      <c r="M554" s="7">
        <v>66</v>
      </c>
      <c r="N554" s="7">
        <v>45</v>
      </c>
      <c r="O554" s="7">
        <v>45</v>
      </c>
      <c r="P554" s="7">
        <v>45</v>
      </c>
      <c r="Q554" s="7">
        <v>55</v>
      </c>
      <c r="R554" s="7">
        <v>45</v>
      </c>
      <c r="S554" s="7">
        <v>42</v>
      </c>
      <c r="T554" s="7">
        <v>86</v>
      </c>
      <c r="U554" s="7">
        <v>72</v>
      </c>
      <c r="V554" s="7">
        <v>75</v>
      </c>
      <c r="W554" s="7">
        <v>86</v>
      </c>
      <c r="X554" s="7">
        <v>79</v>
      </c>
      <c r="Y554" s="7">
        <v>97</v>
      </c>
      <c r="Z554" s="7">
        <v>94</v>
      </c>
      <c r="AA554" s="7">
        <v>85</v>
      </c>
      <c r="AB554" s="7">
        <v>60</v>
      </c>
      <c r="AC554" s="7">
        <v>7</v>
      </c>
      <c r="AD554" s="7">
        <v>3</v>
      </c>
      <c r="AE554" s="7">
        <v>3</v>
      </c>
      <c r="AF554" s="7">
        <v>4</v>
      </c>
    </row>
    <row r="555" spans="1:32">
      <c r="A555" s="4" t="s">
        <v>688</v>
      </c>
      <c r="B555" s="4">
        <f t="shared" si="8"/>
        <v>2</v>
      </c>
      <c r="C555" s="5" t="s">
        <v>687</v>
      </c>
      <c r="D555" s="6">
        <v>85</v>
      </c>
      <c r="E555" s="6" t="s">
        <v>887</v>
      </c>
      <c r="F555" s="6">
        <v>198</v>
      </c>
      <c r="G555" s="6">
        <v>90</v>
      </c>
      <c r="H555" s="6" t="s">
        <v>110</v>
      </c>
      <c r="I555" s="6">
        <v>63</v>
      </c>
      <c r="J555" s="6">
        <v>67</v>
      </c>
      <c r="K555" s="6">
        <v>67</v>
      </c>
      <c r="L555" s="6">
        <v>71</v>
      </c>
      <c r="M555" s="6">
        <v>70</v>
      </c>
      <c r="N555" s="6">
        <v>58</v>
      </c>
      <c r="O555" s="6">
        <v>62</v>
      </c>
      <c r="P555" s="6">
        <v>62</v>
      </c>
      <c r="Q555" s="6">
        <v>82</v>
      </c>
      <c r="R555" s="6">
        <v>84</v>
      </c>
      <c r="S555" s="6">
        <v>87</v>
      </c>
      <c r="T555" s="6">
        <v>79</v>
      </c>
      <c r="U555" s="6">
        <v>68</v>
      </c>
      <c r="V555" s="6">
        <v>64</v>
      </c>
      <c r="W555" s="6">
        <v>88</v>
      </c>
      <c r="X555" s="6">
        <v>75</v>
      </c>
      <c r="Y555" s="6">
        <v>50</v>
      </c>
      <c r="Z555" s="6">
        <v>50</v>
      </c>
      <c r="AA555" s="6">
        <v>75</v>
      </c>
      <c r="AB555" s="6">
        <v>76</v>
      </c>
      <c r="AC555" s="6">
        <v>7</v>
      </c>
      <c r="AD555" s="6">
        <v>2</v>
      </c>
      <c r="AE555" s="6">
        <v>4</v>
      </c>
      <c r="AF555" s="6">
        <v>5</v>
      </c>
    </row>
    <row r="556" spans="1:32">
      <c r="A556" s="4" t="s">
        <v>689</v>
      </c>
      <c r="B556" s="4">
        <f t="shared" si="8"/>
        <v>3</v>
      </c>
      <c r="C556" s="5" t="s">
        <v>687</v>
      </c>
      <c r="D556" s="6">
        <v>87</v>
      </c>
      <c r="E556" s="6" t="s">
        <v>887</v>
      </c>
      <c r="F556" s="6">
        <v>191</v>
      </c>
      <c r="G556" s="6">
        <v>90</v>
      </c>
      <c r="H556" s="6" t="s">
        <v>110</v>
      </c>
      <c r="I556" s="6">
        <v>73</v>
      </c>
      <c r="J556" s="6">
        <v>77</v>
      </c>
      <c r="K556" s="6">
        <v>78</v>
      </c>
      <c r="L556" s="6">
        <v>83</v>
      </c>
      <c r="M556" s="6">
        <v>87</v>
      </c>
      <c r="N556" s="6">
        <v>65</v>
      </c>
      <c r="O556" s="6">
        <v>64</v>
      </c>
      <c r="P556" s="6">
        <v>63</v>
      </c>
      <c r="Q556" s="6">
        <v>86</v>
      </c>
      <c r="R556" s="6">
        <v>88</v>
      </c>
      <c r="S556" s="6">
        <v>84</v>
      </c>
      <c r="T556" s="6">
        <v>82</v>
      </c>
      <c r="U556" s="6">
        <v>77</v>
      </c>
      <c r="V556" s="6">
        <v>68</v>
      </c>
      <c r="W556" s="6">
        <v>88</v>
      </c>
      <c r="X556" s="6">
        <v>75</v>
      </c>
      <c r="Y556" s="6">
        <v>50</v>
      </c>
      <c r="Z556" s="6">
        <v>50</v>
      </c>
      <c r="AA556" s="6">
        <v>80</v>
      </c>
      <c r="AB556" s="6">
        <v>80</v>
      </c>
      <c r="AC556" s="6">
        <v>7</v>
      </c>
      <c r="AD556" s="6">
        <v>3</v>
      </c>
      <c r="AE556" s="6">
        <v>4</v>
      </c>
      <c r="AF556" s="6">
        <v>5</v>
      </c>
    </row>
    <row r="557" spans="1:32">
      <c r="A557" s="4" t="s">
        <v>690</v>
      </c>
      <c r="B557" s="4">
        <f t="shared" si="8"/>
        <v>4</v>
      </c>
      <c r="C557" s="5" t="s">
        <v>687</v>
      </c>
      <c r="D557" s="6">
        <v>84</v>
      </c>
      <c r="E557" s="6" t="s">
        <v>887</v>
      </c>
      <c r="F557" s="6">
        <v>187</v>
      </c>
      <c r="G557" s="6">
        <v>80</v>
      </c>
      <c r="H557" s="6" t="s">
        <v>110</v>
      </c>
      <c r="I557" s="6">
        <v>66</v>
      </c>
      <c r="J557" s="6">
        <v>70</v>
      </c>
      <c r="K557" s="6">
        <v>70</v>
      </c>
      <c r="L557" s="6">
        <v>72</v>
      </c>
      <c r="M557" s="6">
        <v>71</v>
      </c>
      <c r="N557" s="6">
        <v>62</v>
      </c>
      <c r="O557" s="6">
        <v>63</v>
      </c>
      <c r="P557" s="6">
        <v>64</v>
      </c>
      <c r="Q557" s="6">
        <v>87</v>
      </c>
      <c r="R557" s="6">
        <v>82</v>
      </c>
      <c r="S557" s="6">
        <v>79</v>
      </c>
      <c r="T557" s="6">
        <v>80</v>
      </c>
      <c r="U557" s="6">
        <v>77</v>
      </c>
      <c r="V557" s="6">
        <v>73</v>
      </c>
      <c r="W557" s="6">
        <v>84</v>
      </c>
      <c r="X557" s="6">
        <v>78</v>
      </c>
      <c r="Y557" s="6">
        <v>50</v>
      </c>
      <c r="Z557" s="6">
        <v>50</v>
      </c>
      <c r="AA557" s="6">
        <v>83</v>
      </c>
      <c r="AB557" s="6">
        <v>78</v>
      </c>
      <c r="AC557" s="6">
        <v>6</v>
      </c>
      <c r="AD557" s="6">
        <v>2</v>
      </c>
      <c r="AE557" s="6">
        <v>4</v>
      </c>
      <c r="AF557" s="6">
        <v>4</v>
      </c>
    </row>
    <row r="558" spans="1:32">
      <c r="A558" s="4" t="s">
        <v>691</v>
      </c>
      <c r="B558" s="4">
        <f t="shared" si="8"/>
        <v>5</v>
      </c>
      <c r="C558" s="5" t="s">
        <v>687</v>
      </c>
      <c r="D558" s="6">
        <v>85</v>
      </c>
      <c r="E558" s="6" t="s">
        <v>887</v>
      </c>
      <c r="F558" s="6">
        <v>170</v>
      </c>
      <c r="G558" s="6">
        <v>66</v>
      </c>
      <c r="H558" s="6" t="s">
        <v>110</v>
      </c>
      <c r="I558" s="6">
        <v>78</v>
      </c>
      <c r="J558" s="6">
        <v>80</v>
      </c>
      <c r="K558" s="6">
        <v>81</v>
      </c>
      <c r="L558" s="6">
        <v>80</v>
      </c>
      <c r="M558" s="6">
        <v>83</v>
      </c>
      <c r="N558" s="6">
        <v>70</v>
      </c>
      <c r="O558" s="6">
        <v>72</v>
      </c>
      <c r="P558" s="6">
        <v>80</v>
      </c>
      <c r="Q558" s="6">
        <v>66</v>
      </c>
      <c r="R558" s="6">
        <v>78</v>
      </c>
      <c r="S558" s="6">
        <v>63</v>
      </c>
      <c r="T558" s="6">
        <v>80</v>
      </c>
      <c r="U558" s="6">
        <v>83</v>
      </c>
      <c r="V558" s="6">
        <v>83</v>
      </c>
      <c r="W558" s="6">
        <v>74</v>
      </c>
      <c r="X558" s="6">
        <v>77</v>
      </c>
      <c r="Y558" s="6">
        <v>50</v>
      </c>
      <c r="Z558" s="6">
        <v>50</v>
      </c>
      <c r="AA558" s="6">
        <v>85</v>
      </c>
      <c r="AB558" s="6">
        <v>86</v>
      </c>
      <c r="AC558" s="6">
        <v>8</v>
      </c>
      <c r="AD558" s="6">
        <v>3</v>
      </c>
      <c r="AE558" s="6">
        <v>5</v>
      </c>
      <c r="AF558" s="6">
        <v>6</v>
      </c>
    </row>
    <row r="559" spans="1:32">
      <c r="A559" s="4" t="s">
        <v>692</v>
      </c>
      <c r="B559" s="4">
        <f t="shared" si="8"/>
        <v>6</v>
      </c>
      <c r="C559" s="5" t="s">
        <v>687</v>
      </c>
      <c r="D559" s="6">
        <v>81</v>
      </c>
      <c r="E559" s="6" t="s">
        <v>883</v>
      </c>
      <c r="F559" s="6">
        <v>189</v>
      </c>
      <c r="G559" s="6">
        <v>85</v>
      </c>
      <c r="H559" s="6" t="s">
        <v>110</v>
      </c>
      <c r="I559" s="6">
        <v>78</v>
      </c>
      <c r="J559" s="6">
        <v>77</v>
      </c>
      <c r="K559" s="6">
        <v>77</v>
      </c>
      <c r="L559" s="6">
        <v>77</v>
      </c>
      <c r="M559" s="6">
        <v>75</v>
      </c>
      <c r="N559" s="6">
        <v>74</v>
      </c>
      <c r="O559" s="6">
        <v>68</v>
      </c>
      <c r="P559" s="6">
        <v>65</v>
      </c>
      <c r="Q559" s="6">
        <v>76</v>
      </c>
      <c r="R559" s="6">
        <v>76</v>
      </c>
      <c r="S559" s="6">
        <v>71</v>
      </c>
      <c r="T559" s="6">
        <v>82</v>
      </c>
      <c r="U559" s="6">
        <v>79</v>
      </c>
      <c r="V559" s="6">
        <v>76</v>
      </c>
      <c r="W559" s="6">
        <v>83</v>
      </c>
      <c r="X559" s="6">
        <v>77</v>
      </c>
      <c r="Y559" s="6">
        <v>50</v>
      </c>
      <c r="Z559" s="6">
        <v>50</v>
      </c>
      <c r="AA559" s="6">
        <v>80</v>
      </c>
      <c r="AB559" s="6">
        <v>88</v>
      </c>
      <c r="AC559" s="6">
        <v>6</v>
      </c>
      <c r="AD559" s="6">
        <v>3</v>
      </c>
      <c r="AE559" s="6">
        <v>5</v>
      </c>
      <c r="AF559" s="6">
        <v>5</v>
      </c>
    </row>
    <row r="560" spans="1:32">
      <c r="A560" s="4" t="s">
        <v>693</v>
      </c>
      <c r="B560" s="4">
        <f t="shared" si="8"/>
        <v>7</v>
      </c>
      <c r="C560" s="5" t="s">
        <v>687</v>
      </c>
      <c r="D560" s="6">
        <v>87</v>
      </c>
      <c r="E560" s="6" t="s">
        <v>883</v>
      </c>
      <c r="F560" s="6">
        <v>183</v>
      </c>
      <c r="G560" s="6">
        <v>79</v>
      </c>
      <c r="H560" s="6" t="s">
        <v>110</v>
      </c>
      <c r="I560" s="6">
        <v>82</v>
      </c>
      <c r="J560" s="6">
        <v>85</v>
      </c>
      <c r="K560" s="6">
        <v>82</v>
      </c>
      <c r="L560" s="6">
        <v>83</v>
      </c>
      <c r="M560" s="6">
        <v>83</v>
      </c>
      <c r="N560" s="6">
        <v>79</v>
      </c>
      <c r="O560" s="6">
        <v>78</v>
      </c>
      <c r="P560" s="6">
        <v>81</v>
      </c>
      <c r="Q560" s="6">
        <v>69</v>
      </c>
      <c r="R560" s="6">
        <v>76</v>
      </c>
      <c r="S560" s="6">
        <v>63</v>
      </c>
      <c r="T560" s="6">
        <v>88</v>
      </c>
      <c r="U560" s="6">
        <v>75</v>
      </c>
      <c r="V560" s="6">
        <v>75</v>
      </c>
      <c r="W560" s="6">
        <v>83</v>
      </c>
      <c r="X560" s="6">
        <v>73</v>
      </c>
      <c r="Y560" s="6">
        <v>50</v>
      </c>
      <c r="Z560" s="6">
        <v>50</v>
      </c>
      <c r="AA560" s="6">
        <v>78</v>
      </c>
      <c r="AB560" s="6">
        <v>88</v>
      </c>
      <c r="AC560" s="6">
        <v>7</v>
      </c>
      <c r="AD560" s="6">
        <v>3</v>
      </c>
      <c r="AE560" s="6">
        <v>4</v>
      </c>
      <c r="AF560" s="6">
        <v>5</v>
      </c>
    </row>
    <row r="561" spans="1:32">
      <c r="A561" s="4" t="s">
        <v>694</v>
      </c>
      <c r="B561" s="4">
        <f t="shared" si="8"/>
        <v>8</v>
      </c>
      <c r="C561" s="5" t="s">
        <v>687</v>
      </c>
      <c r="D561" s="6">
        <v>85</v>
      </c>
      <c r="E561" s="6" t="s">
        <v>885</v>
      </c>
      <c r="F561" s="6">
        <v>186</v>
      </c>
      <c r="G561" s="6">
        <v>74</v>
      </c>
      <c r="H561" s="6" t="s">
        <v>110</v>
      </c>
      <c r="I561" s="6">
        <v>85</v>
      </c>
      <c r="J561" s="6">
        <v>83</v>
      </c>
      <c r="K561" s="6">
        <v>83</v>
      </c>
      <c r="L561" s="6">
        <v>77</v>
      </c>
      <c r="M561" s="6">
        <v>76</v>
      </c>
      <c r="N561" s="6">
        <v>84</v>
      </c>
      <c r="O561" s="6">
        <v>70</v>
      </c>
      <c r="P561" s="6">
        <v>71</v>
      </c>
      <c r="Q561" s="6">
        <v>82</v>
      </c>
      <c r="R561" s="6">
        <v>65</v>
      </c>
      <c r="S561" s="6">
        <v>49</v>
      </c>
      <c r="T561" s="6">
        <v>77</v>
      </c>
      <c r="U561" s="6">
        <v>83</v>
      </c>
      <c r="V561" s="6">
        <v>78</v>
      </c>
      <c r="W561" s="6">
        <v>78</v>
      </c>
      <c r="X561" s="6">
        <v>78</v>
      </c>
      <c r="Y561" s="6">
        <v>50</v>
      </c>
      <c r="Z561" s="6">
        <v>50</v>
      </c>
      <c r="AA561" s="6">
        <v>84</v>
      </c>
      <c r="AB561" s="6">
        <v>88</v>
      </c>
      <c r="AC561" s="6">
        <v>6</v>
      </c>
      <c r="AD561" s="6">
        <v>2</v>
      </c>
      <c r="AE561" s="6">
        <v>5</v>
      </c>
      <c r="AF561" s="6">
        <v>5</v>
      </c>
    </row>
    <row r="562" spans="1:32">
      <c r="A562" s="4" t="s">
        <v>695</v>
      </c>
      <c r="B562" s="4">
        <f t="shared" si="8"/>
        <v>9</v>
      </c>
      <c r="C562" s="5" t="s">
        <v>687</v>
      </c>
      <c r="D562" s="6">
        <v>86</v>
      </c>
      <c r="E562" s="6" t="s">
        <v>883</v>
      </c>
      <c r="F562" s="6">
        <v>180</v>
      </c>
      <c r="G562" s="6">
        <v>70</v>
      </c>
      <c r="H562" s="6" t="s">
        <v>110</v>
      </c>
      <c r="I562" s="6">
        <v>82</v>
      </c>
      <c r="J562" s="6">
        <v>85</v>
      </c>
      <c r="K562" s="6">
        <v>83</v>
      </c>
      <c r="L562" s="6">
        <v>80</v>
      </c>
      <c r="M562" s="6">
        <v>75</v>
      </c>
      <c r="N562" s="6">
        <v>84</v>
      </c>
      <c r="O562" s="6">
        <v>70</v>
      </c>
      <c r="P562" s="6">
        <v>72</v>
      </c>
      <c r="Q562" s="6">
        <v>67</v>
      </c>
      <c r="R562" s="6">
        <v>61</v>
      </c>
      <c r="S562" s="6">
        <v>48</v>
      </c>
      <c r="T562" s="6">
        <v>83</v>
      </c>
      <c r="U562" s="6">
        <v>87</v>
      </c>
      <c r="V562" s="6">
        <v>86</v>
      </c>
      <c r="W562" s="6">
        <v>77</v>
      </c>
      <c r="X562" s="6">
        <v>72</v>
      </c>
      <c r="Y562" s="6">
        <v>50</v>
      </c>
      <c r="Z562" s="6">
        <v>50</v>
      </c>
      <c r="AA562" s="6">
        <v>74</v>
      </c>
      <c r="AB562" s="6">
        <v>83</v>
      </c>
      <c r="AC562" s="6">
        <v>7</v>
      </c>
      <c r="AD562" s="6">
        <v>2</v>
      </c>
      <c r="AE562" s="6">
        <v>6</v>
      </c>
      <c r="AF562" s="6">
        <v>7</v>
      </c>
    </row>
    <row r="563" spans="1:32">
      <c r="A563" s="4" t="s">
        <v>696</v>
      </c>
      <c r="B563" s="4">
        <f t="shared" si="8"/>
        <v>10</v>
      </c>
      <c r="C563" s="5" t="s">
        <v>687</v>
      </c>
      <c r="D563" s="6">
        <v>90</v>
      </c>
      <c r="E563" s="6" t="s">
        <v>883</v>
      </c>
      <c r="F563" s="6">
        <v>183</v>
      </c>
      <c r="G563" s="6">
        <v>76</v>
      </c>
      <c r="H563" s="6" t="s">
        <v>114</v>
      </c>
      <c r="I563" s="6">
        <v>82</v>
      </c>
      <c r="J563" s="6">
        <v>89</v>
      </c>
      <c r="K563" s="6">
        <v>90</v>
      </c>
      <c r="L563" s="6">
        <v>93</v>
      </c>
      <c r="M563" s="6">
        <v>84</v>
      </c>
      <c r="N563" s="6">
        <v>76</v>
      </c>
      <c r="O563" s="6">
        <v>78</v>
      </c>
      <c r="P563" s="6">
        <v>83</v>
      </c>
      <c r="Q563" s="6">
        <v>67</v>
      </c>
      <c r="R563" s="6">
        <v>55</v>
      </c>
      <c r="S563" s="6">
        <v>46</v>
      </c>
      <c r="T563" s="6">
        <v>76</v>
      </c>
      <c r="U563" s="6">
        <v>81</v>
      </c>
      <c r="V563" s="6">
        <v>86</v>
      </c>
      <c r="W563" s="6">
        <v>76</v>
      </c>
      <c r="X563" s="6">
        <v>72</v>
      </c>
      <c r="Y563" s="6">
        <v>50</v>
      </c>
      <c r="Z563" s="6">
        <v>50</v>
      </c>
      <c r="AA563" s="6">
        <v>71</v>
      </c>
      <c r="AB563" s="6">
        <v>77</v>
      </c>
      <c r="AC563" s="6">
        <v>5</v>
      </c>
      <c r="AD563" s="6">
        <v>2</v>
      </c>
      <c r="AE563" s="6">
        <v>4</v>
      </c>
      <c r="AF563" s="6">
        <v>4</v>
      </c>
    </row>
    <row r="564" spans="1:32">
      <c r="A564" s="4" t="s">
        <v>697</v>
      </c>
      <c r="B564" s="4">
        <f t="shared" si="8"/>
        <v>11</v>
      </c>
      <c r="C564" s="5" t="s">
        <v>687</v>
      </c>
      <c r="D564" s="6">
        <v>89</v>
      </c>
      <c r="E564" s="6" t="s">
        <v>885</v>
      </c>
      <c r="F564" s="6">
        <v>182</v>
      </c>
      <c r="G564" s="6">
        <v>81</v>
      </c>
      <c r="H564" s="6" t="s">
        <v>110</v>
      </c>
      <c r="I564" s="6">
        <v>88</v>
      </c>
      <c r="J564" s="6">
        <v>82</v>
      </c>
      <c r="K564" s="6">
        <v>82</v>
      </c>
      <c r="L564" s="6">
        <v>76</v>
      </c>
      <c r="M564" s="6">
        <v>72</v>
      </c>
      <c r="N564" s="6">
        <v>89</v>
      </c>
      <c r="O564" s="6">
        <v>65</v>
      </c>
      <c r="P564" s="6">
        <v>60</v>
      </c>
      <c r="Q564" s="6">
        <v>94</v>
      </c>
      <c r="R564" s="6">
        <v>62</v>
      </c>
      <c r="S564" s="6">
        <v>49</v>
      </c>
      <c r="T564" s="6">
        <v>80</v>
      </c>
      <c r="U564" s="6">
        <v>76</v>
      </c>
      <c r="V564" s="6">
        <v>75</v>
      </c>
      <c r="W564" s="6">
        <v>80</v>
      </c>
      <c r="X564" s="6">
        <v>88</v>
      </c>
      <c r="Y564" s="6">
        <v>50</v>
      </c>
      <c r="Z564" s="6">
        <v>50</v>
      </c>
      <c r="AA564" s="6">
        <v>78</v>
      </c>
      <c r="AB564" s="6">
        <v>79</v>
      </c>
      <c r="AC564" s="6">
        <v>7</v>
      </c>
      <c r="AD564" s="6">
        <v>2</v>
      </c>
      <c r="AE564" s="6">
        <v>3</v>
      </c>
      <c r="AF564" s="6">
        <v>5</v>
      </c>
    </row>
    <row r="565" spans="1:32">
      <c r="A565" s="4" t="s">
        <v>698</v>
      </c>
      <c r="B565" s="4">
        <f t="shared" si="8"/>
        <v>12</v>
      </c>
      <c r="C565" s="5" t="s">
        <v>687</v>
      </c>
      <c r="D565" s="7">
        <v>85</v>
      </c>
      <c r="E565" s="6" t="s">
        <v>886</v>
      </c>
      <c r="F565" s="7">
        <v>190</v>
      </c>
      <c r="G565" s="7">
        <v>85</v>
      </c>
      <c r="H565" s="7" t="s">
        <v>110</v>
      </c>
      <c r="I565" s="7">
        <v>42</v>
      </c>
      <c r="J565" s="7">
        <v>52</v>
      </c>
      <c r="K565" s="7">
        <v>54</v>
      </c>
      <c r="L565" s="7">
        <v>56</v>
      </c>
      <c r="M565" s="7">
        <v>59</v>
      </c>
      <c r="N565" s="7">
        <v>45</v>
      </c>
      <c r="O565" s="7">
        <v>45</v>
      </c>
      <c r="P565" s="7">
        <v>45</v>
      </c>
      <c r="Q565" s="7">
        <v>55</v>
      </c>
      <c r="R565" s="7">
        <v>41</v>
      </c>
      <c r="S565" s="7">
        <v>41</v>
      </c>
      <c r="T565" s="7">
        <v>82</v>
      </c>
      <c r="U565" s="7">
        <v>69</v>
      </c>
      <c r="V565" s="7">
        <v>70</v>
      </c>
      <c r="W565" s="7">
        <v>81</v>
      </c>
      <c r="X565" s="7">
        <v>80</v>
      </c>
      <c r="Y565" s="7">
        <v>89</v>
      </c>
      <c r="Z565" s="7">
        <v>86</v>
      </c>
      <c r="AA565" s="7">
        <v>75</v>
      </c>
      <c r="AB565" s="7">
        <v>64</v>
      </c>
      <c r="AC565" s="7">
        <v>7</v>
      </c>
      <c r="AD565" s="7">
        <v>1</v>
      </c>
      <c r="AE565" s="7">
        <v>4</v>
      </c>
      <c r="AF565" s="7">
        <v>4</v>
      </c>
    </row>
    <row r="566" spans="1:32">
      <c r="A566" s="4" t="s">
        <v>699</v>
      </c>
      <c r="B566" s="4">
        <f t="shared" si="8"/>
        <v>13</v>
      </c>
      <c r="C566" s="5" t="s">
        <v>687</v>
      </c>
      <c r="D566" s="6">
        <v>82</v>
      </c>
      <c r="E566" s="6" t="s">
        <v>887</v>
      </c>
      <c r="F566" s="6">
        <v>190</v>
      </c>
      <c r="G566" s="6">
        <v>83</v>
      </c>
      <c r="H566" s="6" t="s">
        <v>114</v>
      </c>
      <c r="I566" s="6">
        <v>69</v>
      </c>
      <c r="J566" s="6">
        <v>75</v>
      </c>
      <c r="K566" s="6">
        <v>75</v>
      </c>
      <c r="L566" s="6">
        <v>78</v>
      </c>
      <c r="M566" s="6">
        <v>83</v>
      </c>
      <c r="N566" s="6">
        <v>64</v>
      </c>
      <c r="O566" s="6">
        <v>75</v>
      </c>
      <c r="P566" s="6">
        <v>82</v>
      </c>
      <c r="Q566" s="6">
        <v>80</v>
      </c>
      <c r="R566" s="6">
        <v>82</v>
      </c>
      <c r="S566" s="6">
        <v>78</v>
      </c>
      <c r="T566" s="6">
        <v>83</v>
      </c>
      <c r="U566" s="6">
        <v>73</v>
      </c>
      <c r="V566" s="6">
        <v>72</v>
      </c>
      <c r="W566" s="6">
        <v>82</v>
      </c>
      <c r="X566" s="6">
        <v>79</v>
      </c>
      <c r="Y566" s="6">
        <v>50</v>
      </c>
      <c r="Z566" s="6">
        <v>50</v>
      </c>
      <c r="AA566" s="6">
        <v>75</v>
      </c>
      <c r="AB566" s="6">
        <v>78</v>
      </c>
      <c r="AC566" s="6">
        <v>5</v>
      </c>
      <c r="AD566" s="6">
        <v>3</v>
      </c>
      <c r="AE566" s="6">
        <v>4</v>
      </c>
      <c r="AF566" s="6">
        <v>3</v>
      </c>
    </row>
    <row r="567" spans="1:32">
      <c r="A567" s="4" t="s">
        <v>700</v>
      </c>
      <c r="B567" s="4">
        <f t="shared" si="8"/>
        <v>14</v>
      </c>
      <c r="C567" s="5" t="s">
        <v>687</v>
      </c>
      <c r="D567" s="6">
        <v>83</v>
      </c>
      <c r="E567" s="6" t="s">
        <v>887</v>
      </c>
      <c r="F567" s="6">
        <v>190</v>
      </c>
      <c r="G567" s="6">
        <v>87</v>
      </c>
      <c r="H567" s="6" t="s">
        <v>110</v>
      </c>
      <c r="I567" s="6">
        <v>68</v>
      </c>
      <c r="J567" s="6">
        <v>73</v>
      </c>
      <c r="K567" s="6">
        <v>75</v>
      </c>
      <c r="L567" s="6">
        <v>72</v>
      </c>
      <c r="M567" s="6">
        <v>73</v>
      </c>
      <c r="N567" s="6">
        <v>65</v>
      </c>
      <c r="O567" s="6">
        <v>68</v>
      </c>
      <c r="P567" s="6">
        <v>67</v>
      </c>
      <c r="Q567" s="6">
        <v>82</v>
      </c>
      <c r="R567" s="6">
        <v>81</v>
      </c>
      <c r="S567" s="6">
        <v>77</v>
      </c>
      <c r="T567" s="6">
        <v>82</v>
      </c>
      <c r="U567" s="6">
        <v>80</v>
      </c>
      <c r="V567" s="6">
        <v>68</v>
      </c>
      <c r="W567" s="6">
        <v>86</v>
      </c>
      <c r="X567" s="6">
        <v>78</v>
      </c>
      <c r="Y567" s="6">
        <v>50</v>
      </c>
      <c r="Z567" s="6">
        <v>50</v>
      </c>
      <c r="AA567" s="6">
        <v>80</v>
      </c>
      <c r="AB567" s="6">
        <v>82</v>
      </c>
      <c r="AC567" s="6">
        <v>7</v>
      </c>
      <c r="AD567" s="6">
        <v>3</v>
      </c>
      <c r="AE567" s="6">
        <v>4</v>
      </c>
      <c r="AF567" s="6">
        <v>5</v>
      </c>
    </row>
    <row r="568" spans="1:32">
      <c r="A568" s="4" t="s">
        <v>701</v>
      </c>
      <c r="B568" s="4">
        <f t="shared" si="8"/>
        <v>15</v>
      </c>
      <c r="C568" s="5" t="s">
        <v>687</v>
      </c>
      <c r="D568" s="6">
        <v>85</v>
      </c>
      <c r="E568" s="6" t="s">
        <v>887</v>
      </c>
      <c r="F568" s="6">
        <v>192</v>
      </c>
      <c r="G568" s="6">
        <v>90</v>
      </c>
      <c r="H568" s="6" t="s">
        <v>110</v>
      </c>
      <c r="I568" s="6">
        <v>65</v>
      </c>
      <c r="J568" s="6">
        <v>76</v>
      </c>
      <c r="K568" s="6">
        <v>74</v>
      </c>
      <c r="L568" s="6">
        <v>76</v>
      </c>
      <c r="M568" s="6">
        <v>73</v>
      </c>
      <c r="N568" s="6">
        <v>63</v>
      </c>
      <c r="O568" s="6">
        <v>64</v>
      </c>
      <c r="P568" s="6">
        <v>63</v>
      </c>
      <c r="Q568" s="6">
        <v>78</v>
      </c>
      <c r="R568" s="6">
        <v>79</v>
      </c>
      <c r="S568" s="6">
        <v>81</v>
      </c>
      <c r="T568" s="6">
        <v>81</v>
      </c>
      <c r="U568" s="6">
        <v>83</v>
      </c>
      <c r="V568" s="6">
        <v>72</v>
      </c>
      <c r="W568" s="6">
        <v>88</v>
      </c>
      <c r="X568" s="6">
        <v>84</v>
      </c>
      <c r="Y568" s="6">
        <v>50</v>
      </c>
      <c r="Z568" s="6">
        <v>50</v>
      </c>
      <c r="AA568" s="6">
        <v>68</v>
      </c>
      <c r="AB568" s="6">
        <v>82</v>
      </c>
      <c r="AC568" s="6">
        <v>5</v>
      </c>
      <c r="AD568" s="6">
        <v>2</v>
      </c>
      <c r="AE568" s="6">
        <v>5</v>
      </c>
      <c r="AF568" s="6">
        <v>6</v>
      </c>
    </row>
    <row r="569" spans="1:32">
      <c r="A569" s="4" t="s">
        <v>702</v>
      </c>
      <c r="B569" s="4">
        <f t="shared" si="8"/>
        <v>16</v>
      </c>
      <c r="C569" s="5" t="s">
        <v>687</v>
      </c>
      <c r="D569" s="6">
        <v>81</v>
      </c>
      <c r="E569" s="6" t="s">
        <v>887</v>
      </c>
      <c r="F569" s="6">
        <v>181</v>
      </c>
      <c r="G569" s="6">
        <v>74</v>
      </c>
      <c r="H569" s="6" t="s">
        <v>114</v>
      </c>
      <c r="I569" s="6">
        <v>72</v>
      </c>
      <c r="J569" s="6">
        <v>73</v>
      </c>
      <c r="K569" s="6">
        <v>74</v>
      </c>
      <c r="L569" s="6">
        <v>72</v>
      </c>
      <c r="M569" s="6">
        <v>77</v>
      </c>
      <c r="N569" s="6">
        <v>63</v>
      </c>
      <c r="O569" s="6">
        <v>71</v>
      </c>
      <c r="P569" s="6">
        <v>74</v>
      </c>
      <c r="Q569" s="6">
        <v>71</v>
      </c>
      <c r="R569" s="6">
        <v>74</v>
      </c>
      <c r="S569" s="6">
        <v>75</v>
      </c>
      <c r="T569" s="6">
        <v>84</v>
      </c>
      <c r="U569" s="6">
        <v>80</v>
      </c>
      <c r="V569" s="6">
        <v>75</v>
      </c>
      <c r="W569" s="6">
        <v>77</v>
      </c>
      <c r="X569" s="6">
        <v>75</v>
      </c>
      <c r="Y569" s="6">
        <v>50</v>
      </c>
      <c r="Z569" s="6">
        <v>50</v>
      </c>
      <c r="AA569" s="6">
        <v>78</v>
      </c>
      <c r="AB569" s="6">
        <v>85</v>
      </c>
      <c r="AC569" s="6">
        <v>6</v>
      </c>
      <c r="AD569" s="6">
        <v>3</v>
      </c>
      <c r="AE569" s="6">
        <v>4</v>
      </c>
      <c r="AF569" s="6">
        <v>5</v>
      </c>
    </row>
    <row r="570" spans="1:32">
      <c r="A570" s="4" t="s">
        <v>703</v>
      </c>
      <c r="B570" s="4">
        <f t="shared" si="8"/>
        <v>17</v>
      </c>
      <c r="C570" s="5" t="s">
        <v>687</v>
      </c>
      <c r="D570" s="6">
        <v>85</v>
      </c>
      <c r="E570" s="6" t="s">
        <v>883</v>
      </c>
      <c r="F570" s="6">
        <v>180</v>
      </c>
      <c r="G570" s="6">
        <v>78</v>
      </c>
      <c r="H570" s="6" t="s">
        <v>110</v>
      </c>
      <c r="I570" s="6">
        <v>76</v>
      </c>
      <c r="J570" s="6">
        <v>83</v>
      </c>
      <c r="K570" s="6">
        <v>82</v>
      </c>
      <c r="L570" s="6">
        <v>85</v>
      </c>
      <c r="M570" s="6">
        <v>82</v>
      </c>
      <c r="N570" s="6">
        <v>74</v>
      </c>
      <c r="O570" s="6">
        <v>75</v>
      </c>
      <c r="P570" s="6">
        <v>75</v>
      </c>
      <c r="Q570" s="6">
        <v>66</v>
      </c>
      <c r="R570" s="6">
        <v>62</v>
      </c>
      <c r="S570" s="6">
        <v>55</v>
      </c>
      <c r="T570" s="6">
        <v>79</v>
      </c>
      <c r="U570" s="6">
        <v>81</v>
      </c>
      <c r="V570" s="6">
        <v>78</v>
      </c>
      <c r="W570" s="6">
        <v>76</v>
      </c>
      <c r="X570" s="6">
        <v>72</v>
      </c>
      <c r="Y570" s="6">
        <v>50</v>
      </c>
      <c r="Z570" s="6">
        <v>50</v>
      </c>
      <c r="AA570" s="6">
        <v>75</v>
      </c>
      <c r="AB570" s="6">
        <v>83</v>
      </c>
      <c r="AC570" s="6">
        <v>5</v>
      </c>
      <c r="AD570" s="6">
        <v>3</v>
      </c>
      <c r="AE570" s="6">
        <v>5</v>
      </c>
      <c r="AF570" s="6">
        <v>5</v>
      </c>
    </row>
    <row r="571" spans="1:32">
      <c r="A571" s="4" t="s">
        <v>704</v>
      </c>
      <c r="B571" s="4">
        <f t="shared" si="8"/>
        <v>18</v>
      </c>
      <c r="C571" s="5" t="s">
        <v>687</v>
      </c>
      <c r="D571" s="6">
        <v>79</v>
      </c>
      <c r="E571" s="6" t="s">
        <v>883</v>
      </c>
      <c r="F571" s="6">
        <v>183</v>
      </c>
      <c r="G571" s="6">
        <v>75</v>
      </c>
      <c r="H571" s="6" t="s">
        <v>110</v>
      </c>
      <c r="I571" s="6">
        <v>74</v>
      </c>
      <c r="J571" s="6">
        <v>75</v>
      </c>
      <c r="K571" s="6">
        <v>77</v>
      </c>
      <c r="L571" s="6">
        <v>78</v>
      </c>
      <c r="M571" s="6">
        <v>75</v>
      </c>
      <c r="N571" s="6">
        <v>65</v>
      </c>
      <c r="O571" s="6">
        <v>66</v>
      </c>
      <c r="P571" s="6">
        <v>65</v>
      </c>
      <c r="Q571" s="6">
        <v>73</v>
      </c>
      <c r="R571" s="6">
        <v>75</v>
      </c>
      <c r="S571" s="6">
        <v>71</v>
      </c>
      <c r="T571" s="6">
        <v>78</v>
      </c>
      <c r="U571" s="6">
        <v>77</v>
      </c>
      <c r="V571" s="6">
        <v>75</v>
      </c>
      <c r="W571" s="6">
        <v>81</v>
      </c>
      <c r="X571" s="6">
        <v>73</v>
      </c>
      <c r="Y571" s="6">
        <v>50</v>
      </c>
      <c r="Z571" s="6">
        <v>50</v>
      </c>
      <c r="AA571" s="6">
        <v>75</v>
      </c>
      <c r="AB571" s="6">
        <v>83</v>
      </c>
      <c r="AC571" s="6">
        <v>6</v>
      </c>
      <c r="AD571" s="6">
        <v>2</v>
      </c>
      <c r="AE571" s="6">
        <v>5</v>
      </c>
      <c r="AF571" s="6">
        <v>6</v>
      </c>
    </row>
    <row r="572" spans="1:32">
      <c r="A572" s="4" t="s">
        <v>705</v>
      </c>
      <c r="B572" s="4">
        <f t="shared" si="8"/>
        <v>19</v>
      </c>
      <c r="C572" s="5" t="s">
        <v>687</v>
      </c>
      <c r="D572" s="7">
        <v>82</v>
      </c>
      <c r="E572" s="6" t="s">
        <v>883</v>
      </c>
      <c r="F572" s="7">
        <v>185</v>
      </c>
      <c r="G572" s="7">
        <v>74</v>
      </c>
      <c r="H572" s="7" t="s">
        <v>110</v>
      </c>
      <c r="I572" s="7">
        <v>74</v>
      </c>
      <c r="J572" s="7">
        <v>82</v>
      </c>
      <c r="K572" s="7">
        <v>84</v>
      </c>
      <c r="L572" s="7">
        <v>81</v>
      </c>
      <c r="M572" s="7">
        <v>77</v>
      </c>
      <c r="N572" s="7">
        <v>78</v>
      </c>
      <c r="O572" s="7">
        <v>70</v>
      </c>
      <c r="P572" s="7">
        <v>75</v>
      </c>
      <c r="Q572" s="7">
        <v>70</v>
      </c>
      <c r="R572" s="7">
        <v>52</v>
      </c>
      <c r="S572" s="7">
        <v>45</v>
      </c>
      <c r="T572" s="7">
        <v>82</v>
      </c>
      <c r="U572" s="7">
        <v>82</v>
      </c>
      <c r="V572" s="7">
        <v>82</v>
      </c>
      <c r="W572" s="7">
        <v>75</v>
      </c>
      <c r="X572" s="7">
        <v>72</v>
      </c>
      <c r="Y572" s="7">
        <v>50</v>
      </c>
      <c r="Z572" s="7">
        <v>50</v>
      </c>
      <c r="AA572" s="7">
        <v>70</v>
      </c>
      <c r="AB572" s="7">
        <v>82</v>
      </c>
      <c r="AC572" s="7">
        <v>4</v>
      </c>
      <c r="AD572" s="7">
        <v>3</v>
      </c>
      <c r="AE572" s="7">
        <v>6</v>
      </c>
      <c r="AF572" s="7">
        <v>7</v>
      </c>
    </row>
    <row r="573" spans="1:32">
      <c r="A573" s="4" t="s">
        <v>706</v>
      </c>
      <c r="B573" s="4">
        <f t="shared" si="8"/>
        <v>20</v>
      </c>
      <c r="C573" s="5" t="s">
        <v>687</v>
      </c>
      <c r="D573" s="6">
        <v>86</v>
      </c>
      <c r="E573" s="6" t="s">
        <v>883</v>
      </c>
      <c r="F573" s="6">
        <v>182</v>
      </c>
      <c r="G573" s="6">
        <v>78</v>
      </c>
      <c r="H573" s="6" t="s">
        <v>110</v>
      </c>
      <c r="I573" s="6">
        <v>79</v>
      </c>
      <c r="J573" s="6">
        <v>87</v>
      </c>
      <c r="K573" s="6">
        <v>85</v>
      </c>
      <c r="L573" s="6">
        <v>87</v>
      </c>
      <c r="M573" s="6">
        <v>82</v>
      </c>
      <c r="N573" s="6">
        <v>77</v>
      </c>
      <c r="O573" s="6">
        <v>79</v>
      </c>
      <c r="P573" s="6">
        <v>83</v>
      </c>
      <c r="Q573" s="6">
        <v>66</v>
      </c>
      <c r="R573" s="6">
        <v>61</v>
      </c>
      <c r="S573" s="6">
        <v>55</v>
      </c>
      <c r="T573" s="6">
        <v>82</v>
      </c>
      <c r="U573" s="6">
        <v>77</v>
      </c>
      <c r="V573" s="6">
        <v>78</v>
      </c>
      <c r="W573" s="6">
        <v>76</v>
      </c>
      <c r="X573" s="6">
        <v>69</v>
      </c>
      <c r="Y573" s="6">
        <v>50</v>
      </c>
      <c r="Z573" s="6">
        <v>50</v>
      </c>
      <c r="AA573" s="6">
        <v>70</v>
      </c>
      <c r="AB573" s="6">
        <v>85</v>
      </c>
      <c r="AC573" s="6">
        <v>5</v>
      </c>
      <c r="AD573" s="6">
        <v>2</v>
      </c>
      <c r="AE573" s="6">
        <v>5</v>
      </c>
      <c r="AF573" s="6">
        <v>7</v>
      </c>
    </row>
    <row r="574" spans="1:32">
      <c r="A574" s="4" t="s">
        <v>707</v>
      </c>
      <c r="B574" s="4">
        <f t="shared" si="8"/>
        <v>21</v>
      </c>
      <c r="C574" s="5" t="s">
        <v>687</v>
      </c>
      <c r="D574" s="6">
        <v>87</v>
      </c>
      <c r="E574" s="6" t="s">
        <v>883</v>
      </c>
      <c r="F574" s="6">
        <v>171</v>
      </c>
      <c r="G574" s="6">
        <v>64</v>
      </c>
      <c r="H574" s="6" t="s">
        <v>110</v>
      </c>
      <c r="I574" s="6">
        <v>80</v>
      </c>
      <c r="J574" s="6">
        <v>89</v>
      </c>
      <c r="K574" s="6">
        <v>87</v>
      </c>
      <c r="L574" s="6">
        <v>86</v>
      </c>
      <c r="M574" s="6">
        <v>83</v>
      </c>
      <c r="N574" s="6">
        <v>71</v>
      </c>
      <c r="O574" s="6">
        <v>70</v>
      </c>
      <c r="P574" s="6">
        <v>71</v>
      </c>
      <c r="Q574" s="6">
        <v>63</v>
      </c>
      <c r="R574" s="6">
        <v>59</v>
      </c>
      <c r="S574" s="6">
        <v>47</v>
      </c>
      <c r="T574" s="6">
        <v>75</v>
      </c>
      <c r="U574" s="6">
        <v>80</v>
      </c>
      <c r="V574" s="6">
        <v>88</v>
      </c>
      <c r="W574" s="6">
        <v>76</v>
      </c>
      <c r="X574" s="6">
        <v>64</v>
      </c>
      <c r="Y574" s="6">
        <v>50</v>
      </c>
      <c r="Z574" s="6">
        <v>50</v>
      </c>
      <c r="AA574" s="6">
        <v>67</v>
      </c>
      <c r="AB574" s="6">
        <v>81</v>
      </c>
      <c r="AC574" s="6">
        <v>4</v>
      </c>
      <c r="AD574" s="6">
        <v>2</v>
      </c>
      <c r="AE574" s="6">
        <v>5</v>
      </c>
      <c r="AF574" s="6">
        <v>6</v>
      </c>
    </row>
    <row r="575" spans="1:32">
      <c r="A575" s="4" t="s">
        <v>708</v>
      </c>
      <c r="B575" s="4">
        <f t="shared" si="8"/>
        <v>22</v>
      </c>
      <c r="C575" s="5" t="s">
        <v>687</v>
      </c>
      <c r="D575" s="6">
        <v>85</v>
      </c>
      <c r="E575" s="6" t="s">
        <v>885</v>
      </c>
      <c r="F575" s="6">
        <v>184</v>
      </c>
      <c r="G575" s="6">
        <v>74</v>
      </c>
      <c r="H575" s="6" t="s">
        <v>110</v>
      </c>
      <c r="I575" s="6">
        <v>82</v>
      </c>
      <c r="J575" s="6">
        <v>83</v>
      </c>
      <c r="K575" s="6">
        <v>83</v>
      </c>
      <c r="L575" s="6">
        <v>79</v>
      </c>
      <c r="M575" s="6">
        <v>80</v>
      </c>
      <c r="N575" s="6">
        <v>82</v>
      </c>
      <c r="O575" s="6">
        <v>74</v>
      </c>
      <c r="P575" s="6">
        <v>77</v>
      </c>
      <c r="Q575" s="6">
        <v>67</v>
      </c>
      <c r="R575" s="6">
        <v>62</v>
      </c>
      <c r="S575" s="6">
        <v>48</v>
      </c>
      <c r="T575" s="6">
        <v>80</v>
      </c>
      <c r="U575" s="6">
        <v>84</v>
      </c>
      <c r="V575" s="6">
        <v>81</v>
      </c>
      <c r="W575" s="6">
        <v>76</v>
      </c>
      <c r="X575" s="6">
        <v>70</v>
      </c>
      <c r="Y575" s="6">
        <v>50</v>
      </c>
      <c r="Z575" s="6">
        <v>50</v>
      </c>
      <c r="AA575" s="6">
        <v>75</v>
      </c>
      <c r="AB575" s="6">
        <v>83</v>
      </c>
      <c r="AC575" s="6">
        <v>5</v>
      </c>
      <c r="AD575" s="6">
        <v>2</v>
      </c>
      <c r="AE575" s="6">
        <v>4</v>
      </c>
      <c r="AF575" s="6">
        <v>5</v>
      </c>
    </row>
    <row r="576" spans="1:32">
      <c r="A576" s="4" t="s">
        <v>709</v>
      </c>
      <c r="B576" s="4">
        <f t="shared" si="8"/>
        <v>23</v>
      </c>
      <c r="C576" s="5" t="s">
        <v>687</v>
      </c>
      <c r="D576" s="6">
        <v>85</v>
      </c>
      <c r="E576" s="6" t="s">
        <v>885</v>
      </c>
      <c r="F576" s="6">
        <v>184</v>
      </c>
      <c r="G576" s="6">
        <v>74</v>
      </c>
      <c r="H576" s="6" t="s">
        <v>110</v>
      </c>
      <c r="I576" s="6">
        <v>82</v>
      </c>
      <c r="J576" s="6">
        <v>83</v>
      </c>
      <c r="K576" s="6">
        <v>83</v>
      </c>
      <c r="L576" s="6">
        <v>79</v>
      </c>
      <c r="M576" s="6">
        <v>80</v>
      </c>
      <c r="N576" s="6">
        <v>82</v>
      </c>
      <c r="O576" s="6">
        <v>74</v>
      </c>
      <c r="P576" s="6">
        <v>77</v>
      </c>
      <c r="Q576" s="6">
        <v>67</v>
      </c>
      <c r="R576" s="6">
        <v>62</v>
      </c>
      <c r="S576" s="6">
        <v>48</v>
      </c>
      <c r="T576" s="6">
        <v>80</v>
      </c>
      <c r="U576" s="6">
        <v>84</v>
      </c>
      <c r="V576" s="6">
        <v>81</v>
      </c>
      <c r="W576" s="6">
        <v>76</v>
      </c>
      <c r="X576" s="6">
        <v>70</v>
      </c>
      <c r="Y576" s="6">
        <v>50</v>
      </c>
      <c r="Z576" s="6">
        <v>50</v>
      </c>
      <c r="AA576" s="6">
        <v>75</v>
      </c>
      <c r="AB576" s="6">
        <v>83</v>
      </c>
      <c r="AC576" s="6">
        <v>5</v>
      </c>
      <c r="AD576" s="6">
        <v>2</v>
      </c>
      <c r="AE576" s="6">
        <v>4</v>
      </c>
      <c r="AF576" s="6">
        <v>5</v>
      </c>
    </row>
    <row r="577" spans="1:32">
      <c r="A577" s="4" t="s">
        <v>710</v>
      </c>
      <c r="B577" s="4">
        <f t="shared" si="8"/>
        <v>1</v>
      </c>
      <c r="C577" s="5" t="s">
        <v>711</v>
      </c>
      <c r="D577" s="6">
        <v>82</v>
      </c>
      <c r="E577" s="6" t="s">
        <v>886</v>
      </c>
      <c r="F577" s="6">
        <v>180</v>
      </c>
      <c r="G577" s="6">
        <v>80</v>
      </c>
      <c r="H577" s="6" t="s">
        <v>110</v>
      </c>
      <c r="I577" s="6">
        <v>42</v>
      </c>
      <c r="J577" s="6">
        <v>51</v>
      </c>
      <c r="K577" s="6">
        <v>51</v>
      </c>
      <c r="L577" s="6">
        <v>52</v>
      </c>
      <c r="M577" s="6">
        <v>54</v>
      </c>
      <c r="N577" s="6">
        <v>45</v>
      </c>
      <c r="O577" s="6">
        <v>45</v>
      </c>
      <c r="P577" s="6">
        <v>45</v>
      </c>
      <c r="Q577" s="6">
        <v>55</v>
      </c>
      <c r="R577" s="6">
        <v>42</v>
      </c>
      <c r="S577" s="6">
        <v>42</v>
      </c>
      <c r="T577" s="6">
        <v>79</v>
      </c>
      <c r="U577" s="6">
        <v>82</v>
      </c>
      <c r="V577" s="6">
        <v>72</v>
      </c>
      <c r="W577" s="6">
        <v>83</v>
      </c>
      <c r="X577" s="6">
        <v>86</v>
      </c>
      <c r="Y577" s="6">
        <v>91</v>
      </c>
      <c r="Z577" s="6">
        <v>75</v>
      </c>
      <c r="AA577" s="6">
        <v>65</v>
      </c>
      <c r="AB577" s="6">
        <v>57</v>
      </c>
      <c r="AC577" s="6">
        <v>6</v>
      </c>
      <c r="AD577" s="6">
        <v>3</v>
      </c>
      <c r="AE577" s="6">
        <v>4</v>
      </c>
      <c r="AF577" s="6">
        <v>4</v>
      </c>
    </row>
    <row r="578" spans="1:32">
      <c r="A578" s="4" t="s">
        <v>712</v>
      </c>
      <c r="B578" s="4">
        <f t="shared" si="8"/>
        <v>2</v>
      </c>
      <c r="C578" s="5" t="s">
        <v>711</v>
      </c>
      <c r="D578" s="6">
        <v>80</v>
      </c>
      <c r="E578" s="6" t="s">
        <v>887</v>
      </c>
      <c r="F578" s="6">
        <v>185</v>
      </c>
      <c r="G578" s="6">
        <v>72</v>
      </c>
      <c r="H578" s="6" t="s">
        <v>110</v>
      </c>
      <c r="I578" s="6">
        <v>63</v>
      </c>
      <c r="J578" s="6">
        <v>68</v>
      </c>
      <c r="K578" s="6">
        <v>69</v>
      </c>
      <c r="L578" s="6">
        <v>71</v>
      </c>
      <c r="M578" s="6">
        <v>72</v>
      </c>
      <c r="N578" s="6">
        <v>60</v>
      </c>
      <c r="O578" s="6">
        <v>56</v>
      </c>
      <c r="P578" s="6">
        <v>54</v>
      </c>
      <c r="Q578" s="6">
        <v>72</v>
      </c>
      <c r="R578" s="6">
        <v>72</v>
      </c>
      <c r="S578" s="6">
        <v>78</v>
      </c>
      <c r="T578" s="6">
        <v>80</v>
      </c>
      <c r="U578" s="6">
        <v>81</v>
      </c>
      <c r="V578" s="6">
        <v>77</v>
      </c>
      <c r="W578" s="6">
        <v>84</v>
      </c>
      <c r="X578" s="6">
        <v>88</v>
      </c>
      <c r="Y578" s="6">
        <v>50</v>
      </c>
      <c r="Z578" s="6">
        <v>50</v>
      </c>
      <c r="AA578" s="6">
        <v>66</v>
      </c>
      <c r="AB578" s="6">
        <v>75</v>
      </c>
      <c r="AC578" s="6">
        <v>4</v>
      </c>
      <c r="AD578" s="6">
        <v>2</v>
      </c>
      <c r="AE578" s="6">
        <v>5</v>
      </c>
      <c r="AF578" s="6">
        <v>5</v>
      </c>
    </row>
    <row r="579" spans="1:32">
      <c r="A579" s="4" t="s">
        <v>713</v>
      </c>
      <c r="B579" s="4">
        <f t="shared" si="8"/>
        <v>3</v>
      </c>
      <c r="C579" s="5" t="s">
        <v>711</v>
      </c>
      <c r="D579" s="6">
        <v>79</v>
      </c>
      <c r="E579" s="6" t="s">
        <v>887</v>
      </c>
      <c r="F579" s="6">
        <v>192</v>
      </c>
      <c r="G579" s="6">
        <v>85</v>
      </c>
      <c r="H579" s="6" t="s">
        <v>110</v>
      </c>
      <c r="I579" s="6">
        <v>65</v>
      </c>
      <c r="J579" s="6">
        <v>70</v>
      </c>
      <c r="K579" s="6">
        <v>70</v>
      </c>
      <c r="L579" s="6">
        <v>69</v>
      </c>
      <c r="M579" s="6">
        <v>73</v>
      </c>
      <c r="N579" s="6">
        <v>62</v>
      </c>
      <c r="O579" s="6">
        <v>63</v>
      </c>
      <c r="P579" s="6">
        <v>64</v>
      </c>
      <c r="Q579" s="6">
        <v>76</v>
      </c>
      <c r="R579" s="6">
        <v>71</v>
      </c>
      <c r="S579" s="6">
        <v>76</v>
      </c>
      <c r="T579" s="6">
        <v>78</v>
      </c>
      <c r="U579" s="6">
        <v>82</v>
      </c>
      <c r="V579" s="6">
        <v>68</v>
      </c>
      <c r="W579" s="6">
        <v>86</v>
      </c>
      <c r="X579" s="6">
        <v>80</v>
      </c>
      <c r="Y579" s="6">
        <v>50</v>
      </c>
      <c r="Z579" s="6">
        <v>50</v>
      </c>
      <c r="AA579" s="6">
        <v>72</v>
      </c>
      <c r="AB579" s="6">
        <v>76</v>
      </c>
      <c r="AC579" s="6">
        <v>5</v>
      </c>
      <c r="AD579" s="6">
        <v>3</v>
      </c>
      <c r="AE579" s="6">
        <v>4</v>
      </c>
      <c r="AF579" s="6">
        <v>4</v>
      </c>
    </row>
    <row r="580" spans="1:32">
      <c r="A580" s="4" t="s">
        <v>714</v>
      </c>
      <c r="B580" s="4">
        <f t="shared" ref="B580:B643" si="9">IF(C580=C579,B579+1,1)</f>
        <v>4</v>
      </c>
      <c r="C580" s="5" t="s">
        <v>711</v>
      </c>
      <c r="D580" s="6">
        <v>81</v>
      </c>
      <c r="E580" s="6" t="s">
        <v>887</v>
      </c>
      <c r="F580" s="6">
        <v>178</v>
      </c>
      <c r="G580" s="6">
        <v>68</v>
      </c>
      <c r="H580" s="6" t="s">
        <v>110</v>
      </c>
      <c r="I580" s="6">
        <v>70</v>
      </c>
      <c r="J580" s="6">
        <v>75</v>
      </c>
      <c r="K580" s="6">
        <v>77</v>
      </c>
      <c r="L580" s="6">
        <v>76</v>
      </c>
      <c r="M580" s="6">
        <v>79</v>
      </c>
      <c r="N580" s="6">
        <v>68</v>
      </c>
      <c r="O580" s="6">
        <v>70</v>
      </c>
      <c r="P580" s="6">
        <v>76</v>
      </c>
      <c r="Q580" s="6">
        <v>79</v>
      </c>
      <c r="R580" s="6">
        <v>70</v>
      </c>
      <c r="S580" s="6">
        <v>66</v>
      </c>
      <c r="T580" s="6">
        <v>82</v>
      </c>
      <c r="U580" s="6">
        <v>82</v>
      </c>
      <c r="V580" s="6">
        <v>72</v>
      </c>
      <c r="W580" s="6">
        <v>82</v>
      </c>
      <c r="X580" s="6">
        <v>84</v>
      </c>
      <c r="Y580" s="6">
        <v>50</v>
      </c>
      <c r="Z580" s="6">
        <v>50</v>
      </c>
      <c r="AA580" s="6">
        <v>70</v>
      </c>
      <c r="AB580" s="6">
        <v>81</v>
      </c>
      <c r="AC580" s="6">
        <v>5</v>
      </c>
      <c r="AD580" s="6">
        <v>3</v>
      </c>
      <c r="AE580" s="6">
        <v>5</v>
      </c>
      <c r="AF580" s="6">
        <v>5</v>
      </c>
    </row>
    <row r="581" spans="1:32">
      <c r="A581" s="4" t="s">
        <v>715</v>
      </c>
      <c r="B581" s="4">
        <f t="shared" si="9"/>
        <v>5</v>
      </c>
      <c r="C581" s="5" t="s">
        <v>711</v>
      </c>
      <c r="D581" s="6">
        <v>78</v>
      </c>
      <c r="E581" s="6" t="s">
        <v>887</v>
      </c>
      <c r="F581" s="6">
        <v>168</v>
      </c>
      <c r="G581" s="6">
        <v>58</v>
      </c>
      <c r="H581" s="6" t="s">
        <v>110</v>
      </c>
      <c r="I581" s="6">
        <v>69</v>
      </c>
      <c r="J581" s="6">
        <v>78</v>
      </c>
      <c r="K581" s="6">
        <v>75</v>
      </c>
      <c r="L581" s="6">
        <v>77</v>
      </c>
      <c r="M581" s="6">
        <v>75</v>
      </c>
      <c r="N581" s="6">
        <v>64</v>
      </c>
      <c r="O581" s="6">
        <v>56</v>
      </c>
      <c r="P581" s="6">
        <v>52</v>
      </c>
      <c r="Q581" s="6">
        <v>72</v>
      </c>
      <c r="R581" s="6">
        <v>71</v>
      </c>
      <c r="S581" s="6">
        <v>69</v>
      </c>
      <c r="T581" s="6">
        <v>72</v>
      </c>
      <c r="U581" s="6">
        <v>75</v>
      </c>
      <c r="V581" s="6">
        <v>81</v>
      </c>
      <c r="W581" s="6">
        <v>70</v>
      </c>
      <c r="X581" s="6">
        <v>75</v>
      </c>
      <c r="Y581" s="6">
        <v>50</v>
      </c>
      <c r="Z581" s="6">
        <v>50</v>
      </c>
      <c r="AA581" s="6">
        <v>67</v>
      </c>
      <c r="AB581" s="6">
        <v>80</v>
      </c>
      <c r="AC581" s="6">
        <v>5</v>
      </c>
      <c r="AD581" s="6">
        <v>3</v>
      </c>
      <c r="AE581" s="6">
        <v>6</v>
      </c>
      <c r="AF581" s="6">
        <v>6</v>
      </c>
    </row>
    <row r="582" spans="1:32">
      <c r="A582" s="4" t="s">
        <v>716</v>
      </c>
      <c r="B582" s="4">
        <f t="shared" si="9"/>
        <v>6</v>
      </c>
      <c r="C582" s="5" t="s">
        <v>711</v>
      </c>
      <c r="D582" s="6">
        <v>73</v>
      </c>
      <c r="E582" s="6" t="s">
        <v>883</v>
      </c>
      <c r="F582" s="6">
        <v>187</v>
      </c>
      <c r="G582" s="6">
        <v>76</v>
      </c>
      <c r="H582" s="6" t="s">
        <v>110</v>
      </c>
      <c r="I582" s="6">
        <v>72</v>
      </c>
      <c r="J582" s="6">
        <v>66</v>
      </c>
      <c r="K582" s="6">
        <v>72</v>
      </c>
      <c r="L582" s="6">
        <v>70</v>
      </c>
      <c r="M582" s="6">
        <v>79</v>
      </c>
      <c r="N582" s="6">
        <v>70</v>
      </c>
      <c r="O582" s="6">
        <v>72</v>
      </c>
      <c r="P582" s="6">
        <v>70</v>
      </c>
      <c r="Q582" s="6">
        <v>68</v>
      </c>
      <c r="R582" s="6">
        <v>72</v>
      </c>
      <c r="S582" s="6">
        <v>70</v>
      </c>
      <c r="T582" s="6">
        <v>82</v>
      </c>
      <c r="U582" s="6">
        <v>81</v>
      </c>
      <c r="V582" s="6">
        <v>76</v>
      </c>
      <c r="W582" s="6">
        <v>83</v>
      </c>
      <c r="X582" s="6">
        <v>79</v>
      </c>
      <c r="Y582" s="6">
        <v>50</v>
      </c>
      <c r="Z582" s="6">
        <v>50</v>
      </c>
      <c r="AA582" s="6">
        <v>71</v>
      </c>
      <c r="AB582" s="6">
        <v>76</v>
      </c>
      <c r="AC582" s="6">
        <v>6</v>
      </c>
      <c r="AD582" s="6">
        <v>3</v>
      </c>
      <c r="AE582" s="6">
        <v>5</v>
      </c>
      <c r="AF582" s="6">
        <v>5</v>
      </c>
    </row>
    <row r="583" spans="1:32">
      <c r="A583" s="4" t="s">
        <v>717</v>
      </c>
      <c r="B583" s="4">
        <f t="shared" si="9"/>
        <v>7</v>
      </c>
      <c r="C583" s="5" t="s">
        <v>711</v>
      </c>
      <c r="D583" s="6">
        <v>80</v>
      </c>
      <c r="E583" s="6" t="s">
        <v>883</v>
      </c>
      <c r="F583" s="6">
        <v>173</v>
      </c>
      <c r="G583" s="6">
        <v>70</v>
      </c>
      <c r="H583" s="6" t="s">
        <v>110</v>
      </c>
      <c r="I583" s="6">
        <v>69</v>
      </c>
      <c r="J583" s="6">
        <v>76</v>
      </c>
      <c r="K583" s="6">
        <v>75</v>
      </c>
      <c r="L583" s="6">
        <v>74</v>
      </c>
      <c r="M583" s="6">
        <v>73</v>
      </c>
      <c r="N583" s="6">
        <v>65</v>
      </c>
      <c r="O583" s="6">
        <v>78</v>
      </c>
      <c r="P583" s="6">
        <v>76</v>
      </c>
      <c r="Q583" s="6">
        <v>68</v>
      </c>
      <c r="R583" s="6">
        <v>70</v>
      </c>
      <c r="S583" s="6">
        <v>65</v>
      </c>
      <c r="T583" s="6">
        <v>82</v>
      </c>
      <c r="U583" s="6">
        <v>81</v>
      </c>
      <c r="V583" s="6">
        <v>78</v>
      </c>
      <c r="W583" s="6">
        <v>75</v>
      </c>
      <c r="X583" s="6">
        <v>81</v>
      </c>
      <c r="Y583" s="6">
        <v>50</v>
      </c>
      <c r="Z583" s="6">
        <v>50</v>
      </c>
      <c r="AA583" s="6">
        <v>68</v>
      </c>
      <c r="AB583" s="6">
        <v>83</v>
      </c>
      <c r="AC583" s="6">
        <v>5</v>
      </c>
      <c r="AD583" s="6">
        <v>3</v>
      </c>
      <c r="AE583" s="6">
        <v>5</v>
      </c>
      <c r="AF583" s="6">
        <v>5</v>
      </c>
    </row>
    <row r="584" spans="1:32">
      <c r="A584" s="4" t="s">
        <v>718</v>
      </c>
      <c r="B584" s="4">
        <f t="shared" si="9"/>
        <v>8</v>
      </c>
      <c r="C584" s="5" t="s">
        <v>711</v>
      </c>
      <c r="D584" s="6">
        <v>85</v>
      </c>
      <c r="E584" s="6" t="s">
        <v>883</v>
      </c>
      <c r="F584" s="6">
        <v>178</v>
      </c>
      <c r="G584" s="6">
        <v>76</v>
      </c>
      <c r="H584" s="6" t="s">
        <v>114</v>
      </c>
      <c r="I584" s="6">
        <v>78</v>
      </c>
      <c r="J584" s="6">
        <v>82</v>
      </c>
      <c r="K584" s="6">
        <v>83</v>
      </c>
      <c r="L584" s="6">
        <v>77</v>
      </c>
      <c r="M584" s="6">
        <v>79</v>
      </c>
      <c r="N584" s="6">
        <v>73</v>
      </c>
      <c r="O584" s="6">
        <v>76</v>
      </c>
      <c r="P584" s="6">
        <v>79</v>
      </c>
      <c r="Q584" s="6">
        <v>71</v>
      </c>
      <c r="R584" s="6">
        <v>73</v>
      </c>
      <c r="S584" s="6">
        <v>63</v>
      </c>
      <c r="T584" s="6">
        <v>84</v>
      </c>
      <c r="U584" s="6">
        <v>84</v>
      </c>
      <c r="V584" s="6">
        <v>83</v>
      </c>
      <c r="W584" s="6">
        <v>84</v>
      </c>
      <c r="X584" s="6">
        <v>82</v>
      </c>
      <c r="Y584" s="6">
        <v>50</v>
      </c>
      <c r="Z584" s="6">
        <v>50</v>
      </c>
      <c r="AA584" s="6">
        <v>75</v>
      </c>
      <c r="AB584" s="6">
        <v>88</v>
      </c>
      <c r="AC584" s="6">
        <v>6</v>
      </c>
      <c r="AD584" s="6">
        <v>3</v>
      </c>
      <c r="AE584" s="6">
        <v>4</v>
      </c>
      <c r="AF584" s="6">
        <v>4</v>
      </c>
    </row>
    <row r="585" spans="1:32">
      <c r="A585" s="4" t="s">
        <v>719</v>
      </c>
      <c r="B585" s="4">
        <f t="shared" si="9"/>
        <v>9</v>
      </c>
      <c r="C585" s="5" t="s">
        <v>711</v>
      </c>
      <c r="D585" s="6">
        <v>80</v>
      </c>
      <c r="E585" s="6" t="s">
        <v>885</v>
      </c>
      <c r="F585" s="6">
        <v>172</v>
      </c>
      <c r="G585" s="6">
        <v>68</v>
      </c>
      <c r="H585" s="6" t="s">
        <v>114</v>
      </c>
      <c r="I585" s="6">
        <v>67</v>
      </c>
      <c r="J585" s="6">
        <v>75</v>
      </c>
      <c r="K585" s="6">
        <v>82</v>
      </c>
      <c r="L585" s="6">
        <v>72</v>
      </c>
      <c r="M585" s="6">
        <v>76</v>
      </c>
      <c r="N585" s="6">
        <v>71</v>
      </c>
      <c r="O585" s="6">
        <v>78</v>
      </c>
      <c r="P585" s="6">
        <v>79</v>
      </c>
      <c r="Q585" s="6">
        <v>66</v>
      </c>
      <c r="R585" s="6">
        <v>52</v>
      </c>
      <c r="S585" s="6">
        <v>42</v>
      </c>
      <c r="T585" s="6">
        <v>76</v>
      </c>
      <c r="U585" s="6">
        <v>78</v>
      </c>
      <c r="V585" s="6">
        <v>88</v>
      </c>
      <c r="W585" s="6">
        <v>68</v>
      </c>
      <c r="X585" s="6">
        <v>77</v>
      </c>
      <c r="Y585" s="6">
        <v>50</v>
      </c>
      <c r="Z585" s="6">
        <v>50</v>
      </c>
      <c r="AA585" s="6">
        <v>64</v>
      </c>
      <c r="AB585" s="6">
        <v>74</v>
      </c>
      <c r="AC585" s="6">
        <v>3</v>
      </c>
      <c r="AD585" s="6">
        <v>3</v>
      </c>
      <c r="AE585" s="6">
        <v>5</v>
      </c>
      <c r="AF585" s="6">
        <v>6</v>
      </c>
    </row>
    <row r="586" spans="1:32">
      <c r="A586" s="4" t="s">
        <v>720</v>
      </c>
      <c r="B586" s="4">
        <f t="shared" si="9"/>
        <v>10</v>
      </c>
      <c r="C586" s="5" t="s">
        <v>711</v>
      </c>
      <c r="D586" s="6">
        <v>79</v>
      </c>
      <c r="E586" s="6" t="s">
        <v>883</v>
      </c>
      <c r="F586" s="6">
        <v>171</v>
      </c>
      <c r="G586" s="6">
        <v>72</v>
      </c>
      <c r="H586" s="6" t="s">
        <v>114</v>
      </c>
      <c r="I586" s="6">
        <v>72</v>
      </c>
      <c r="J586" s="6">
        <v>75</v>
      </c>
      <c r="K586" s="6">
        <v>79</v>
      </c>
      <c r="L586" s="6">
        <v>73</v>
      </c>
      <c r="M586" s="6">
        <v>77</v>
      </c>
      <c r="N586" s="6">
        <v>63</v>
      </c>
      <c r="O586" s="6">
        <v>79</v>
      </c>
      <c r="P586" s="6">
        <v>78</v>
      </c>
      <c r="Q586" s="6">
        <v>66</v>
      </c>
      <c r="R586" s="6">
        <v>52</v>
      </c>
      <c r="S586" s="6">
        <v>52</v>
      </c>
      <c r="T586" s="6">
        <v>82</v>
      </c>
      <c r="U586" s="6">
        <v>78</v>
      </c>
      <c r="V586" s="6">
        <v>84</v>
      </c>
      <c r="W586" s="6">
        <v>76</v>
      </c>
      <c r="X586" s="6">
        <v>78</v>
      </c>
      <c r="Y586" s="6">
        <v>50</v>
      </c>
      <c r="Z586" s="6">
        <v>50</v>
      </c>
      <c r="AA586" s="6">
        <v>66</v>
      </c>
      <c r="AB586" s="6">
        <v>79</v>
      </c>
      <c r="AC586" s="6">
        <v>4</v>
      </c>
      <c r="AD586" s="6">
        <v>3</v>
      </c>
      <c r="AE586" s="6">
        <v>4</v>
      </c>
      <c r="AF586" s="6">
        <v>4</v>
      </c>
    </row>
    <row r="587" spans="1:32">
      <c r="A587" s="4" t="s">
        <v>721</v>
      </c>
      <c r="B587" s="4">
        <f t="shared" si="9"/>
        <v>11</v>
      </c>
      <c r="C587" s="5" t="s">
        <v>711</v>
      </c>
      <c r="D587" s="6">
        <v>82</v>
      </c>
      <c r="E587" s="6" t="s">
        <v>885</v>
      </c>
      <c r="F587" s="6">
        <v>180</v>
      </c>
      <c r="G587" s="6">
        <v>77</v>
      </c>
      <c r="H587" s="6" t="s">
        <v>110</v>
      </c>
      <c r="I587" s="6">
        <v>83</v>
      </c>
      <c r="J587" s="6">
        <v>76</v>
      </c>
      <c r="K587" s="6">
        <v>79</v>
      </c>
      <c r="L587" s="6">
        <v>76</v>
      </c>
      <c r="M587" s="6">
        <v>70</v>
      </c>
      <c r="N587" s="6">
        <v>76</v>
      </c>
      <c r="O587" s="6">
        <v>78</v>
      </c>
      <c r="P587" s="6">
        <v>66</v>
      </c>
      <c r="Q587" s="6">
        <v>76</v>
      </c>
      <c r="R587" s="6">
        <v>51</v>
      </c>
      <c r="S587" s="6">
        <v>47</v>
      </c>
      <c r="T587" s="6">
        <v>83</v>
      </c>
      <c r="U587" s="6">
        <v>86</v>
      </c>
      <c r="V587" s="6">
        <v>85</v>
      </c>
      <c r="W587" s="6">
        <v>85</v>
      </c>
      <c r="X587" s="6">
        <v>87</v>
      </c>
      <c r="Y587" s="6">
        <v>50</v>
      </c>
      <c r="Z587" s="6">
        <v>50</v>
      </c>
      <c r="AA587" s="6">
        <v>68</v>
      </c>
      <c r="AB587" s="6">
        <v>83</v>
      </c>
      <c r="AC587" s="6">
        <v>5</v>
      </c>
      <c r="AD587" s="6">
        <v>3</v>
      </c>
      <c r="AE587" s="6">
        <v>5</v>
      </c>
      <c r="AF587" s="6">
        <v>5</v>
      </c>
    </row>
    <row r="588" spans="1:32">
      <c r="A588" s="4" t="s">
        <v>722</v>
      </c>
      <c r="B588" s="4">
        <f t="shared" si="9"/>
        <v>12</v>
      </c>
      <c r="C588" s="5" t="s">
        <v>711</v>
      </c>
      <c r="D588" s="6">
        <v>75</v>
      </c>
      <c r="E588" s="6" t="s">
        <v>886</v>
      </c>
      <c r="F588" s="6">
        <v>186</v>
      </c>
      <c r="G588" s="6">
        <v>80</v>
      </c>
      <c r="H588" s="6" t="s">
        <v>110</v>
      </c>
      <c r="I588" s="6">
        <v>41</v>
      </c>
      <c r="J588" s="6">
        <v>58</v>
      </c>
      <c r="K588" s="6">
        <v>50</v>
      </c>
      <c r="L588" s="6">
        <v>53</v>
      </c>
      <c r="M588" s="6">
        <v>51</v>
      </c>
      <c r="N588" s="6">
        <v>45</v>
      </c>
      <c r="O588" s="6">
        <v>45</v>
      </c>
      <c r="P588" s="6">
        <v>45</v>
      </c>
      <c r="Q588" s="6">
        <v>55</v>
      </c>
      <c r="R588" s="6">
        <v>43</v>
      </c>
      <c r="S588" s="6">
        <v>43</v>
      </c>
      <c r="T588" s="6">
        <v>71</v>
      </c>
      <c r="U588" s="6">
        <v>66</v>
      </c>
      <c r="V588" s="6">
        <v>70</v>
      </c>
      <c r="W588" s="6">
        <v>84</v>
      </c>
      <c r="X588" s="6">
        <v>76</v>
      </c>
      <c r="Y588" s="6">
        <v>81</v>
      </c>
      <c r="Z588" s="6">
        <v>74</v>
      </c>
      <c r="AA588" s="6">
        <v>70</v>
      </c>
      <c r="AB588" s="6">
        <v>51</v>
      </c>
      <c r="AC588" s="6">
        <v>4</v>
      </c>
      <c r="AD588" s="6">
        <v>3</v>
      </c>
      <c r="AE588" s="6">
        <v>3</v>
      </c>
      <c r="AF588" s="6">
        <v>4</v>
      </c>
    </row>
    <row r="589" spans="1:32">
      <c r="A589" s="4" t="s">
        <v>723</v>
      </c>
      <c r="B589" s="4">
        <f t="shared" si="9"/>
        <v>13</v>
      </c>
      <c r="C589" s="5" t="s">
        <v>711</v>
      </c>
      <c r="D589" s="6">
        <v>78</v>
      </c>
      <c r="E589" s="6" t="s">
        <v>886</v>
      </c>
      <c r="F589" s="6">
        <v>188</v>
      </c>
      <c r="G589" s="6">
        <v>85</v>
      </c>
      <c r="H589" s="6" t="s">
        <v>110</v>
      </c>
      <c r="I589" s="6">
        <v>41</v>
      </c>
      <c r="J589" s="6">
        <v>59</v>
      </c>
      <c r="K589" s="6">
        <v>55</v>
      </c>
      <c r="L589" s="6">
        <v>56</v>
      </c>
      <c r="M589" s="6">
        <v>60</v>
      </c>
      <c r="N589" s="6">
        <v>45</v>
      </c>
      <c r="O589" s="6">
        <v>45</v>
      </c>
      <c r="P589" s="6">
        <v>45</v>
      </c>
      <c r="Q589" s="6">
        <v>55</v>
      </c>
      <c r="R589" s="6">
        <v>42</v>
      </c>
      <c r="S589" s="6">
        <v>40</v>
      </c>
      <c r="T589" s="6">
        <v>78</v>
      </c>
      <c r="U589" s="6">
        <v>72</v>
      </c>
      <c r="V589" s="6">
        <v>73</v>
      </c>
      <c r="W589" s="6">
        <v>83</v>
      </c>
      <c r="X589" s="6">
        <v>79</v>
      </c>
      <c r="Y589" s="6">
        <v>83</v>
      </c>
      <c r="Z589" s="6">
        <v>78</v>
      </c>
      <c r="AA589" s="6">
        <v>67</v>
      </c>
      <c r="AB589" s="6">
        <v>60</v>
      </c>
      <c r="AC589" s="6">
        <v>5</v>
      </c>
      <c r="AD589" s="6">
        <v>3</v>
      </c>
      <c r="AE589" s="6">
        <v>4</v>
      </c>
      <c r="AF589" s="6">
        <v>4</v>
      </c>
    </row>
    <row r="590" spans="1:32">
      <c r="A590" s="4" t="s">
        <v>724</v>
      </c>
      <c r="B590" s="4">
        <f t="shared" si="9"/>
        <v>14</v>
      </c>
      <c r="C590" s="5" t="s">
        <v>711</v>
      </c>
      <c r="D590" s="6">
        <v>77</v>
      </c>
      <c r="E590" s="6" t="s">
        <v>887</v>
      </c>
      <c r="F590" s="6">
        <v>188</v>
      </c>
      <c r="G590" s="6">
        <v>75</v>
      </c>
      <c r="H590" s="6" t="s">
        <v>110</v>
      </c>
      <c r="I590" s="6">
        <v>63</v>
      </c>
      <c r="J590" s="6">
        <v>67</v>
      </c>
      <c r="K590" s="6">
        <v>71</v>
      </c>
      <c r="L590" s="6">
        <v>71</v>
      </c>
      <c r="M590" s="6">
        <v>66</v>
      </c>
      <c r="N590" s="6">
        <v>61</v>
      </c>
      <c r="O590" s="6">
        <v>65</v>
      </c>
      <c r="P590" s="6">
        <v>60</v>
      </c>
      <c r="Q590" s="6">
        <v>70</v>
      </c>
      <c r="R590" s="6">
        <v>69</v>
      </c>
      <c r="S590" s="6">
        <v>78</v>
      </c>
      <c r="T590" s="6">
        <v>78</v>
      </c>
      <c r="U590" s="6">
        <v>81</v>
      </c>
      <c r="V590" s="6">
        <v>73</v>
      </c>
      <c r="W590" s="6">
        <v>84</v>
      </c>
      <c r="X590" s="6">
        <v>77</v>
      </c>
      <c r="Y590" s="6">
        <v>50</v>
      </c>
      <c r="Z590" s="6">
        <v>50</v>
      </c>
      <c r="AA590" s="6">
        <v>65</v>
      </c>
      <c r="AB590" s="6">
        <v>77</v>
      </c>
      <c r="AC590" s="6">
        <v>4</v>
      </c>
      <c r="AD590" s="6">
        <v>3</v>
      </c>
      <c r="AE590" s="6">
        <v>5</v>
      </c>
      <c r="AF590" s="6">
        <v>5</v>
      </c>
    </row>
    <row r="591" spans="1:32">
      <c r="A591" s="4" t="s">
        <v>725</v>
      </c>
      <c r="B591" s="4">
        <f t="shared" si="9"/>
        <v>15</v>
      </c>
      <c r="C591" s="5" t="s">
        <v>711</v>
      </c>
      <c r="D591" s="7">
        <v>75</v>
      </c>
      <c r="E591" s="6" t="s">
        <v>887</v>
      </c>
      <c r="F591" s="7">
        <v>183</v>
      </c>
      <c r="G591" s="7">
        <v>76</v>
      </c>
      <c r="H591" s="7" t="s">
        <v>110</v>
      </c>
      <c r="I591" s="7">
        <v>60</v>
      </c>
      <c r="J591" s="7">
        <v>67</v>
      </c>
      <c r="K591" s="7">
        <v>70</v>
      </c>
      <c r="L591" s="7">
        <v>66</v>
      </c>
      <c r="M591" s="7">
        <v>66</v>
      </c>
      <c r="N591" s="7">
        <v>58</v>
      </c>
      <c r="O591" s="7">
        <v>64</v>
      </c>
      <c r="P591" s="7">
        <v>53</v>
      </c>
      <c r="Q591" s="7">
        <v>71</v>
      </c>
      <c r="R591" s="7">
        <v>66</v>
      </c>
      <c r="S591" s="7">
        <v>75</v>
      </c>
      <c r="T591" s="7">
        <v>79</v>
      </c>
      <c r="U591" s="7">
        <v>82</v>
      </c>
      <c r="V591" s="7">
        <v>69</v>
      </c>
      <c r="W591" s="7">
        <v>80</v>
      </c>
      <c r="X591" s="7">
        <v>80</v>
      </c>
      <c r="Y591" s="7">
        <v>50</v>
      </c>
      <c r="Z591" s="7">
        <v>50</v>
      </c>
      <c r="AA591" s="7">
        <v>66</v>
      </c>
      <c r="AB591" s="7">
        <v>71</v>
      </c>
      <c r="AC591" s="7">
        <v>3</v>
      </c>
      <c r="AD591" s="7">
        <v>3</v>
      </c>
      <c r="AE591" s="7">
        <v>3</v>
      </c>
      <c r="AF591" s="7">
        <v>4</v>
      </c>
    </row>
    <row r="592" spans="1:32">
      <c r="A592" s="4" t="s">
        <v>726</v>
      </c>
      <c r="B592" s="4">
        <f t="shared" si="9"/>
        <v>16</v>
      </c>
      <c r="C592" s="5" t="s">
        <v>711</v>
      </c>
      <c r="D592" s="6">
        <v>75</v>
      </c>
      <c r="E592" s="6" t="s">
        <v>887</v>
      </c>
      <c r="F592" s="6">
        <v>190</v>
      </c>
      <c r="G592" s="6">
        <v>80</v>
      </c>
      <c r="H592" s="6" t="s">
        <v>110</v>
      </c>
      <c r="I592" s="6">
        <v>63</v>
      </c>
      <c r="J592" s="6">
        <v>67</v>
      </c>
      <c r="K592" s="6">
        <v>68</v>
      </c>
      <c r="L592" s="6">
        <v>68</v>
      </c>
      <c r="M592" s="6">
        <v>71</v>
      </c>
      <c r="N592" s="6">
        <v>57</v>
      </c>
      <c r="O592" s="6">
        <v>65</v>
      </c>
      <c r="P592" s="6">
        <v>63</v>
      </c>
      <c r="Q592" s="6">
        <v>76</v>
      </c>
      <c r="R592" s="6">
        <v>69</v>
      </c>
      <c r="S592" s="6">
        <v>73</v>
      </c>
      <c r="T592" s="6">
        <v>79</v>
      </c>
      <c r="U592" s="6">
        <v>76</v>
      </c>
      <c r="V592" s="6">
        <v>67</v>
      </c>
      <c r="W592" s="6">
        <v>83</v>
      </c>
      <c r="X592" s="6">
        <v>74</v>
      </c>
      <c r="Y592" s="6">
        <v>50</v>
      </c>
      <c r="Z592" s="6">
        <v>50</v>
      </c>
      <c r="AA592" s="6">
        <v>66</v>
      </c>
      <c r="AB592" s="6">
        <v>76</v>
      </c>
      <c r="AC592" s="6">
        <v>4</v>
      </c>
      <c r="AD592" s="6">
        <v>3</v>
      </c>
      <c r="AE592" s="6">
        <v>5</v>
      </c>
      <c r="AF592" s="6">
        <v>5</v>
      </c>
    </row>
    <row r="593" spans="1:32">
      <c r="A593" s="4" t="s">
        <v>727</v>
      </c>
      <c r="B593" s="4">
        <f t="shared" si="9"/>
        <v>17</v>
      </c>
      <c r="C593" s="5" t="s">
        <v>711</v>
      </c>
      <c r="D593" s="6">
        <v>82</v>
      </c>
      <c r="E593" s="6" t="s">
        <v>883</v>
      </c>
      <c r="F593" s="6">
        <v>175</v>
      </c>
      <c r="G593" s="6">
        <v>64</v>
      </c>
      <c r="H593" s="6" t="s">
        <v>110</v>
      </c>
      <c r="I593" s="6">
        <v>72</v>
      </c>
      <c r="J593" s="6">
        <v>78</v>
      </c>
      <c r="K593" s="6">
        <v>79</v>
      </c>
      <c r="L593" s="6">
        <v>76</v>
      </c>
      <c r="M593" s="6">
        <v>73</v>
      </c>
      <c r="N593" s="6">
        <v>63</v>
      </c>
      <c r="O593" s="6">
        <v>68</v>
      </c>
      <c r="P593" s="6">
        <v>70</v>
      </c>
      <c r="Q593" s="6">
        <v>66</v>
      </c>
      <c r="R593" s="6">
        <v>78</v>
      </c>
      <c r="S593" s="6">
        <v>69</v>
      </c>
      <c r="T593" s="6">
        <v>77</v>
      </c>
      <c r="U593" s="6">
        <v>76</v>
      </c>
      <c r="V593" s="6">
        <v>82</v>
      </c>
      <c r="W593" s="6">
        <v>77</v>
      </c>
      <c r="X593" s="6">
        <v>78</v>
      </c>
      <c r="Y593" s="6">
        <v>50</v>
      </c>
      <c r="Z593" s="6">
        <v>50</v>
      </c>
      <c r="AA593" s="6">
        <v>68</v>
      </c>
      <c r="AB593" s="6">
        <v>84</v>
      </c>
      <c r="AC593" s="6">
        <v>6</v>
      </c>
      <c r="AD593" s="6">
        <v>3</v>
      </c>
      <c r="AE593" s="6">
        <v>5</v>
      </c>
      <c r="AF593" s="6">
        <v>5</v>
      </c>
    </row>
    <row r="594" spans="1:32">
      <c r="A594" s="4" t="s">
        <v>728</v>
      </c>
      <c r="B594" s="4">
        <f t="shared" si="9"/>
        <v>18</v>
      </c>
      <c r="C594" s="5" t="s">
        <v>711</v>
      </c>
      <c r="D594" s="6">
        <v>84</v>
      </c>
      <c r="E594" s="6" t="s">
        <v>883</v>
      </c>
      <c r="F594" s="6">
        <v>185</v>
      </c>
      <c r="G594" s="6">
        <v>78</v>
      </c>
      <c r="H594" s="6" t="s">
        <v>110</v>
      </c>
      <c r="I594" s="6">
        <v>73</v>
      </c>
      <c r="J594" s="6">
        <v>77</v>
      </c>
      <c r="K594" s="6">
        <v>77</v>
      </c>
      <c r="L594" s="6">
        <v>74</v>
      </c>
      <c r="M594" s="6">
        <v>76</v>
      </c>
      <c r="N594" s="6">
        <v>69</v>
      </c>
      <c r="O594" s="6">
        <v>76</v>
      </c>
      <c r="P594" s="6">
        <v>75</v>
      </c>
      <c r="Q594" s="6">
        <v>75</v>
      </c>
      <c r="R594" s="6">
        <v>75</v>
      </c>
      <c r="S594" s="6">
        <v>68</v>
      </c>
      <c r="T594" s="6">
        <v>81</v>
      </c>
      <c r="U594" s="6">
        <v>80</v>
      </c>
      <c r="V594" s="6">
        <v>75</v>
      </c>
      <c r="W594" s="6">
        <v>84</v>
      </c>
      <c r="X594" s="6">
        <v>80</v>
      </c>
      <c r="Y594" s="6">
        <v>50</v>
      </c>
      <c r="Z594" s="6">
        <v>50</v>
      </c>
      <c r="AA594" s="6">
        <v>80</v>
      </c>
      <c r="AB594" s="6">
        <v>85</v>
      </c>
      <c r="AC594" s="6">
        <v>6</v>
      </c>
      <c r="AD594" s="6">
        <v>3</v>
      </c>
      <c r="AE594" s="6">
        <v>5</v>
      </c>
      <c r="AF594" s="6">
        <v>5</v>
      </c>
    </row>
    <row r="595" spans="1:32">
      <c r="A595" s="4" t="s">
        <v>729</v>
      </c>
      <c r="B595" s="4">
        <f t="shared" si="9"/>
        <v>19</v>
      </c>
      <c r="C595" s="5" t="s">
        <v>711</v>
      </c>
      <c r="D595" s="6">
        <v>72</v>
      </c>
      <c r="E595" s="6" t="s">
        <v>887</v>
      </c>
      <c r="F595" s="6">
        <v>178</v>
      </c>
      <c r="G595" s="6">
        <v>66</v>
      </c>
      <c r="H595" s="6" t="s">
        <v>110</v>
      </c>
      <c r="I595" s="6">
        <v>62</v>
      </c>
      <c r="J595" s="6">
        <v>69</v>
      </c>
      <c r="K595" s="6">
        <v>68</v>
      </c>
      <c r="L595" s="6">
        <v>68</v>
      </c>
      <c r="M595" s="6">
        <v>70</v>
      </c>
      <c r="N595" s="6">
        <v>50</v>
      </c>
      <c r="O595" s="6">
        <v>60</v>
      </c>
      <c r="P595" s="6">
        <v>60</v>
      </c>
      <c r="Q595" s="6">
        <v>67</v>
      </c>
      <c r="R595" s="6">
        <v>63</v>
      </c>
      <c r="S595" s="6">
        <v>67</v>
      </c>
      <c r="T595" s="6">
        <v>74</v>
      </c>
      <c r="U595" s="6">
        <v>76</v>
      </c>
      <c r="V595" s="6">
        <v>75</v>
      </c>
      <c r="W595" s="6">
        <v>76</v>
      </c>
      <c r="X595" s="6">
        <v>76</v>
      </c>
      <c r="Y595" s="6">
        <v>50</v>
      </c>
      <c r="Z595" s="6">
        <v>50</v>
      </c>
      <c r="AA595" s="6">
        <v>64</v>
      </c>
      <c r="AB595" s="6">
        <v>78</v>
      </c>
      <c r="AC595" s="6">
        <v>3</v>
      </c>
      <c r="AD595" s="6">
        <v>3</v>
      </c>
      <c r="AE595" s="6">
        <v>5</v>
      </c>
      <c r="AF595" s="6">
        <v>5</v>
      </c>
    </row>
    <row r="596" spans="1:32">
      <c r="A596" s="4" t="s">
        <v>730</v>
      </c>
      <c r="B596" s="4">
        <f t="shared" si="9"/>
        <v>20</v>
      </c>
      <c r="C596" s="5" t="s">
        <v>711</v>
      </c>
      <c r="D596" s="6">
        <v>77</v>
      </c>
      <c r="E596" s="6" t="s">
        <v>883</v>
      </c>
      <c r="F596" s="6">
        <v>185</v>
      </c>
      <c r="G596" s="6">
        <v>74</v>
      </c>
      <c r="H596" s="6" t="s">
        <v>110</v>
      </c>
      <c r="I596" s="6">
        <v>70</v>
      </c>
      <c r="J596" s="6">
        <v>69</v>
      </c>
      <c r="K596" s="6">
        <v>78</v>
      </c>
      <c r="L596" s="6">
        <v>69</v>
      </c>
      <c r="M596" s="6">
        <v>74</v>
      </c>
      <c r="N596" s="6">
        <v>67</v>
      </c>
      <c r="O596" s="6">
        <v>67</v>
      </c>
      <c r="P596" s="6">
        <v>65</v>
      </c>
      <c r="Q596" s="6">
        <v>67</v>
      </c>
      <c r="R596" s="6">
        <v>50</v>
      </c>
      <c r="S596" s="6">
        <v>55</v>
      </c>
      <c r="T596" s="6">
        <v>81</v>
      </c>
      <c r="U596" s="6">
        <v>83</v>
      </c>
      <c r="V596" s="6">
        <v>82</v>
      </c>
      <c r="W596" s="6">
        <v>78</v>
      </c>
      <c r="X596" s="6">
        <v>77</v>
      </c>
      <c r="Y596" s="6">
        <v>50</v>
      </c>
      <c r="Z596" s="6">
        <v>50</v>
      </c>
      <c r="AA596" s="6">
        <v>66</v>
      </c>
      <c r="AB596" s="6">
        <v>76</v>
      </c>
      <c r="AC596" s="6">
        <v>4</v>
      </c>
      <c r="AD596" s="6">
        <v>2</v>
      </c>
      <c r="AE596" s="6">
        <v>5</v>
      </c>
      <c r="AF596" s="6">
        <v>6</v>
      </c>
    </row>
    <row r="597" spans="1:32">
      <c r="A597" s="4" t="s">
        <v>731</v>
      </c>
      <c r="B597" s="4">
        <f t="shared" si="9"/>
        <v>21</v>
      </c>
      <c r="C597" s="5" t="s">
        <v>711</v>
      </c>
      <c r="D597" s="6">
        <v>76</v>
      </c>
      <c r="E597" s="6" t="s">
        <v>883</v>
      </c>
      <c r="F597" s="6">
        <v>173</v>
      </c>
      <c r="G597" s="6">
        <v>60</v>
      </c>
      <c r="H597" s="6" t="s">
        <v>110</v>
      </c>
      <c r="I597" s="6">
        <v>67</v>
      </c>
      <c r="J597" s="6">
        <v>68</v>
      </c>
      <c r="K597" s="6">
        <v>77</v>
      </c>
      <c r="L597" s="6">
        <v>68</v>
      </c>
      <c r="M597" s="6">
        <v>70</v>
      </c>
      <c r="N597" s="6">
        <v>67</v>
      </c>
      <c r="O597" s="6">
        <v>69</v>
      </c>
      <c r="P597" s="6">
        <v>63</v>
      </c>
      <c r="Q597" s="6">
        <v>66</v>
      </c>
      <c r="R597" s="6">
        <v>47</v>
      </c>
      <c r="S597" s="6">
        <v>49</v>
      </c>
      <c r="T597" s="6">
        <v>83</v>
      </c>
      <c r="U597" s="6">
        <v>80</v>
      </c>
      <c r="V597" s="6">
        <v>86</v>
      </c>
      <c r="W597" s="6">
        <v>68</v>
      </c>
      <c r="X597" s="6">
        <v>73</v>
      </c>
      <c r="Y597" s="6">
        <v>50</v>
      </c>
      <c r="Z597" s="6">
        <v>50</v>
      </c>
      <c r="AA597" s="6">
        <v>67</v>
      </c>
      <c r="AB597" s="6">
        <v>73</v>
      </c>
      <c r="AC597" s="6">
        <v>3</v>
      </c>
      <c r="AD597" s="6">
        <v>3</v>
      </c>
      <c r="AE597" s="6">
        <v>4</v>
      </c>
      <c r="AF597" s="6">
        <v>4</v>
      </c>
    </row>
    <row r="598" spans="1:32">
      <c r="A598" s="4" t="s">
        <v>732</v>
      </c>
      <c r="B598" s="4">
        <f t="shared" si="9"/>
        <v>22</v>
      </c>
      <c r="C598" s="5" t="s">
        <v>711</v>
      </c>
      <c r="D598" s="6">
        <v>70</v>
      </c>
      <c r="E598" s="6" t="s">
        <v>885</v>
      </c>
      <c r="F598" s="6">
        <v>178</v>
      </c>
      <c r="G598" s="6">
        <v>72</v>
      </c>
      <c r="H598" s="6" t="s">
        <v>110</v>
      </c>
      <c r="I598" s="6">
        <v>71</v>
      </c>
      <c r="J598" s="6">
        <v>69</v>
      </c>
      <c r="K598" s="6">
        <v>74</v>
      </c>
      <c r="L598" s="6">
        <v>69</v>
      </c>
      <c r="M598" s="6">
        <v>67</v>
      </c>
      <c r="N598" s="6">
        <v>68</v>
      </c>
      <c r="O598" s="6">
        <v>65</v>
      </c>
      <c r="P598" s="6">
        <v>55</v>
      </c>
      <c r="Q598" s="6">
        <v>68</v>
      </c>
      <c r="R598" s="6">
        <v>48</v>
      </c>
      <c r="S598" s="6">
        <v>42</v>
      </c>
      <c r="T598" s="6">
        <v>81</v>
      </c>
      <c r="U598" s="6">
        <v>83</v>
      </c>
      <c r="V598" s="6">
        <v>79</v>
      </c>
      <c r="W598" s="6">
        <v>73</v>
      </c>
      <c r="X598" s="6">
        <v>80</v>
      </c>
      <c r="Y598" s="6">
        <v>50</v>
      </c>
      <c r="Z598" s="6">
        <v>50</v>
      </c>
      <c r="AA598" s="6">
        <v>66</v>
      </c>
      <c r="AB598" s="6">
        <v>74</v>
      </c>
      <c r="AC598" s="6">
        <v>4</v>
      </c>
      <c r="AD598" s="6">
        <v>3</v>
      </c>
      <c r="AE598" s="6">
        <v>5</v>
      </c>
      <c r="AF598" s="6">
        <v>5</v>
      </c>
    </row>
    <row r="599" spans="1:32">
      <c r="A599" s="4" t="s">
        <v>733</v>
      </c>
      <c r="B599" s="4">
        <f t="shared" si="9"/>
        <v>23</v>
      </c>
      <c r="C599" s="5" t="s">
        <v>711</v>
      </c>
      <c r="D599" s="6">
        <v>77</v>
      </c>
      <c r="E599" s="6" t="s">
        <v>885</v>
      </c>
      <c r="F599" s="6">
        <v>185</v>
      </c>
      <c r="G599" s="6">
        <v>80</v>
      </c>
      <c r="H599" s="6" t="s">
        <v>110</v>
      </c>
      <c r="I599" s="6">
        <v>77</v>
      </c>
      <c r="J599" s="6">
        <v>76</v>
      </c>
      <c r="K599" s="6">
        <v>75</v>
      </c>
      <c r="L599" s="6">
        <v>68</v>
      </c>
      <c r="M599" s="6">
        <v>67</v>
      </c>
      <c r="N599" s="6">
        <v>73</v>
      </c>
      <c r="O599" s="6">
        <v>62</v>
      </c>
      <c r="P599" s="6">
        <v>70</v>
      </c>
      <c r="Q599" s="6">
        <v>73</v>
      </c>
      <c r="R599" s="6">
        <v>53</v>
      </c>
      <c r="S599" s="6">
        <v>47</v>
      </c>
      <c r="T599" s="6">
        <v>82</v>
      </c>
      <c r="U599" s="6">
        <v>87</v>
      </c>
      <c r="V599" s="6">
        <v>78</v>
      </c>
      <c r="W599" s="6">
        <v>82</v>
      </c>
      <c r="X599" s="6">
        <v>77</v>
      </c>
      <c r="Y599" s="6">
        <v>50</v>
      </c>
      <c r="Z599" s="6">
        <v>50</v>
      </c>
      <c r="AA599" s="6">
        <v>69</v>
      </c>
      <c r="AB599" s="6">
        <v>76</v>
      </c>
      <c r="AC599" s="6">
        <v>4</v>
      </c>
      <c r="AD599" s="6">
        <v>3</v>
      </c>
      <c r="AE599" s="6">
        <v>5</v>
      </c>
      <c r="AF599" s="6">
        <v>5</v>
      </c>
    </row>
    <row r="600" spans="1:32">
      <c r="A600" s="4" t="s">
        <v>734</v>
      </c>
      <c r="B600" s="4">
        <f t="shared" si="9"/>
        <v>1</v>
      </c>
      <c r="C600" s="5" t="s">
        <v>735</v>
      </c>
      <c r="D600" s="6">
        <v>87</v>
      </c>
      <c r="E600" s="6" t="s">
        <v>886</v>
      </c>
      <c r="F600" s="6">
        <v>191</v>
      </c>
      <c r="G600" s="6">
        <v>80</v>
      </c>
      <c r="H600" s="6" t="s">
        <v>110</v>
      </c>
      <c r="I600" s="6">
        <v>40</v>
      </c>
      <c r="J600" s="6">
        <v>49</v>
      </c>
      <c r="K600" s="6">
        <v>51</v>
      </c>
      <c r="L600" s="6">
        <v>53</v>
      </c>
      <c r="M600" s="6">
        <v>50</v>
      </c>
      <c r="N600" s="6">
        <v>45</v>
      </c>
      <c r="O600" s="6">
        <v>45</v>
      </c>
      <c r="P600" s="6">
        <v>45</v>
      </c>
      <c r="Q600" s="6">
        <v>55</v>
      </c>
      <c r="R600" s="6">
        <v>45</v>
      </c>
      <c r="S600" s="6">
        <v>42</v>
      </c>
      <c r="T600" s="6">
        <v>83</v>
      </c>
      <c r="U600" s="6">
        <v>67</v>
      </c>
      <c r="V600" s="6">
        <v>69</v>
      </c>
      <c r="W600" s="6">
        <v>88</v>
      </c>
      <c r="X600" s="6">
        <v>80</v>
      </c>
      <c r="Y600" s="6">
        <v>90</v>
      </c>
      <c r="Z600" s="6">
        <v>86</v>
      </c>
      <c r="AA600" s="6">
        <v>75</v>
      </c>
      <c r="AB600" s="6">
        <v>60</v>
      </c>
      <c r="AC600" s="6">
        <v>7</v>
      </c>
      <c r="AD600" s="6">
        <v>3</v>
      </c>
      <c r="AE600" s="6">
        <v>3</v>
      </c>
      <c r="AF600" s="6">
        <v>3</v>
      </c>
    </row>
    <row r="601" spans="1:32">
      <c r="A601" s="4" t="s">
        <v>736</v>
      </c>
      <c r="B601" s="4">
        <f t="shared" si="9"/>
        <v>2</v>
      </c>
      <c r="C601" s="5" t="s">
        <v>735</v>
      </c>
      <c r="D601" s="6">
        <v>83</v>
      </c>
      <c r="E601" s="6" t="s">
        <v>887</v>
      </c>
      <c r="F601" s="6">
        <v>196</v>
      </c>
      <c r="G601" s="6">
        <v>95</v>
      </c>
      <c r="H601" s="6" t="s">
        <v>110</v>
      </c>
      <c r="I601" s="6">
        <v>59</v>
      </c>
      <c r="J601" s="6">
        <v>69</v>
      </c>
      <c r="K601" s="6">
        <v>66</v>
      </c>
      <c r="L601" s="6">
        <v>68</v>
      </c>
      <c r="M601" s="6">
        <v>73</v>
      </c>
      <c r="N601" s="6">
        <v>57</v>
      </c>
      <c r="O601" s="6">
        <v>50</v>
      </c>
      <c r="P601" s="6">
        <v>54</v>
      </c>
      <c r="Q601" s="6">
        <v>81</v>
      </c>
      <c r="R601" s="6">
        <v>73</v>
      </c>
      <c r="S601" s="6">
        <v>84</v>
      </c>
      <c r="T601" s="6">
        <v>73</v>
      </c>
      <c r="U601" s="6">
        <v>78</v>
      </c>
      <c r="V601" s="6">
        <v>66</v>
      </c>
      <c r="W601" s="6">
        <v>90</v>
      </c>
      <c r="X601" s="6">
        <v>81</v>
      </c>
      <c r="Y601" s="6">
        <v>50</v>
      </c>
      <c r="Z601" s="6">
        <v>50</v>
      </c>
      <c r="AA601" s="6">
        <v>65</v>
      </c>
      <c r="AB601" s="6">
        <v>70</v>
      </c>
      <c r="AC601" s="6">
        <v>5</v>
      </c>
      <c r="AD601" s="6">
        <v>3</v>
      </c>
      <c r="AE601" s="6">
        <v>5</v>
      </c>
      <c r="AF601" s="6">
        <v>5</v>
      </c>
    </row>
    <row r="602" spans="1:32">
      <c r="A602" s="4" t="s">
        <v>737</v>
      </c>
      <c r="B602" s="4">
        <f t="shared" si="9"/>
        <v>3</v>
      </c>
      <c r="C602" s="5" t="s">
        <v>735</v>
      </c>
      <c r="D602" s="6">
        <v>74</v>
      </c>
      <c r="E602" s="6" t="s">
        <v>887</v>
      </c>
      <c r="F602" s="6">
        <v>180</v>
      </c>
      <c r="G602" s="6">
        <v>80</v>
      </c>
      <c r="H602" s="6" t="s">
        <v>114</v>
      </c>
      <c r="I602" s="6">
        <v>60</v>
      </c>
      <c r="J602" s="6">
        <v>67</v>
      </c>
      <c r="K602" s="6">
        <v>71</v>
      </c>
      <c r="L602" s="6">
        <v>69</v>
      </c>
      <c r="M602" s="6">
        <v>68</v>
      </c>
      <c r="N602" s="6">
        <v>57</v>
      </c>
      <c r="O602" s="6">
        <v>52</v>
      </c>
      <c r="P602" s="6">
        <v>60</v>
      </c>
      <c r="Q602" s="6">
        <v>77</v>
      </c>
      <c r="R602" s="6">
        <v>73</v>
      </c>
      <c r="S602" s="6">
        <v>72</v>
      </c>
      <c r="T602" s="6">
        <v>80</v>
      </c>
      <c r="U602" s="6">
        <v>74</v>
      </c>
      <c r="V602" s="6">
        <v>75</v>
      </c>
      <c r="W602" s="6">
        <v>72</v>
      </c>
      <c r="X602" s="6">
        <v>77</v>
      </c>
      <c r="Y602" s="6">
        <v>50</v>
      </c>
      <c r="Z602" s="6">
        <v>50</v>
      </c>
      <c r="AA602" s="6">
        <v>67</v>
      </c>
      <c r="AB602" s="6">
        <v>74</v>
      </c>
      <c r="AC602" s="6">
        <v>4</v>
      </c>
      <c r="AD602" s="6">
        <v>3</v>
      </c>
      <c r="AE602" s="6">
        <v>4</v>
      </c>
      <c r="AF602" s="6">
        <v>4</v>
      </c>
    </row>
    <row r="603" spans="1:32">
      <c r="A603" s="4" t="s">
        <v>738</v>
      </c>
      <c r="B603" s="4">
        <f t="shared" si="9"/>
        <v>4</v>
      </c>
      <c r="C603" s="5" t="s">
        <v>735</v>
      </c>
      <c r="D603" s="6">
        <v>72</v>
      </c>
      <c r="E603" s="6" t="s">
        <v>883</v>
      </c>
      <c r="F603" s="6">
        <v>185</v>
      </c>
      <c r="G603" s="6">
        <v>77</v>
      </c>
      <c r="H603" s="6" t="s">
        <v>110</v>
      </c>
      <c r="I603" s="6">
        <v>68</v>
      </c>
      <c r="J603" s="6">
        <v>73</v>
      </c>
      <c r="K603" s="6">
        <v>71</v>
      </c>
      <c r="L603" s="6">
        <v>73</v>
      </c>
      <c r="M603" s="6">
        <v>68</v>
      </c>
      <c r="N603" s="6">
        <v>63</v>
      </c>
      <c r="O603" s="6">
        <v>60</v>
      </c>
      <c r="P603" s="6">
        <v>64</v>
      </c>
      <c r="Q603" s="6">
        <v>72</v>
      </c>
      <c r="R603" s="6">
        <v>66</v>
      </c>
      <c r="S603" s="6">
        <v>62</v>
      </c>
      <c r="T603" s="6">
        <v>73</v>
      </c>
      <c r="U603" s="6">
        <v>73</v>
      </c>
      <c r="V603" s="6">
        <v>69</v>
      </c>
      <c r="W603" s="6">
        <v>79</v>
      </c>
      <c r="X603" s="6">
        <v>73</v>
      </c>
      <c r="Y603" s="6">
        <v>50</v>
      </c>
      <c r="Z603" s="6">
        <v>50</v>
      </c>
      <c r="AA603" s="6">
        <v>63</v>
      </c>
      <c r="AB603" s="6">
        <v>78</v>
      </c>
      <c r="AC603" s="6">
        <v>4</v>
      </c>
      <c r="AD603" s="6">
        <v>3</v>
      </c>
      <c r="AE603" s="6">
        <v>5</v>
      </c>
      <c r="AF603" s="6">
        <v>5</v>
      </c>
    </row>
    <row r="604" spans="1:32">
      <c r="A604" s="4" t="s">
        <v>739</v>
      </c>
      <c r="B604" s="4">
        <f t="shared" si="9"/>
        <v>5</v>
      </c>
      <c r="C604" s="5" t="s">
        <v>735</v>
      </c>
      <c r="D604" s="6">
        <v>85</v>
      </c>
      <c r="E604" s="6" t="s">
        <v>885</v>
      </c>
      <c r="F604" s="6">
        <v>173</v>
      </c>
      <c r="G604" s="6">
        <v>66</v>
      </c>
      <c r="H604" s="6" t="s">
        <v>114</v>
      </c>
      <c r="I604" s="6">
        <v>73</v>
      </c>
      <c r="J604" s="6">
        <v>86</v>
      </c>
      <c r="K604" s="6">
        <v>85</v>
      </c>
      <c r="L604" s="6">
        <v>76</v>
      </c>
      <c r="M604" s="6">
        <v>76</v>
      </c>
      <c r="N604" s="6">
        <v>70</v>
      </c>
      <c r="O604" s="6">
        <v>74</v>
      </c>
      <c r="P604" s="6">
        <v>80</v>
      </c>
      <c r="Q604" s="6">
        <v>60</v>
      </c>
      <c r="R604" s="6">
        <v>53</v>
      </c>
      <c r="S604" s="6">
        <v>40</v>
      </c>
      <c r="T604" s="6">
        <v>74</v>
      </c>
      <c r="U604" s="6">
        <v>88</v>
      </c>
      <c r="V604" s="6">
        <v>87</v>
      </c>
      <c r="W604" s="6">
        <v>65</v>
      </c>
      <c r="X604" s="6">
        <v>82</v>
      </c>
      <c r="Y604" s="6">
        <v>50</v>
      </c>
      <c r="Z604" s="6">
        <v>50</v>
      </c>
      <c r="AA604" s="6">
        <v>60</v>
      </c>
      <c r="AB604" s="6">
        <v>80</v>
      </c>
      <c r="AC604" s="6">
        <v>3</v>
      </c>
      <c r="AD604" s="6">
        <v>1</v>
      </c>
      <c r="AE604" s="6">
        <v>5</v>
      </c>
      <c r="AF604" s="6">
        <v>6</v>
      </c>
    </row>
    <row r="605" spans="1:32">
      <c r="A605" s="4" t="s">
        <v>740</v>
      </c>
      <c r="B605" s="4">
        <f t="shared" si="9"/>
        <v>6</v>
      </c>
      <c r="C605" s="5" t="s">
        <v>735</v>
      </c>
      <c r="D605" s="6">
        <v>79</v>
      </c>
      <c r="E605" s="6" t="s">
        <v>883</v>
      </c>
      <c r="F605" s="6">
        <v>184</v>
      </c>
      <c r="G605" s="6">
        <v>81</v>
      </c>
      <c r="H605" s="6" t="s">
        <v>110</v>
      </c>
      <c r="I605" s="6">
        <v>76</v>
      </c>
      <c r="J605" s="6">
        <v>78</v>
      </c>
      <c r="K605" s="6">
        <v>74</v>
      </c>
      <c r="L605" s="6">
        <v>74</v>
      </c>
      <c r="M605" s="6">
        <v>73</v>
      </c>
      <c r="N605" s="6">
        <v>70</v>
      </c>
      <c r="O605" s="6">
        <v>65</v>
      </c>
      <c r="P605" s="6">
        <v>64</v>
      </c>
      <c r="Q605" s="6">
        <v>76</v>
      </c>
      <c r="R605" s="6">
        <v>75</v>
      </c>
      <c r="S605" s="6">
        <v>65</v>
      </c>
      <c r="T605" s="6">
        <v>84</v>
      </c>
      <c r="U605" s="6">
        <v>80</v>
      </c>
      <c r="V605" s="6">
        <v>74</v>
      </c>
      <c r="W605" s="6">
        <v>86</v>
      </c>
      <c r="X605" s="6">
        <v>82</v>
      </c>
      <c r="Y605" s="6">
        <v>50</v>
      </c>
      <c r="Z605" s="6">
        <v>50</v>
      </c>
      <c r="AA605" s="6">
        <v>78</v>
      </c>
      <c r="AB605" s="6">
        <v>86</v>
      </c>
      <c r="AC605" s="6">
        <v>6</v>
      </c>
      <c r="AD605" s="6">
        <v>1</v>
      </c>
      <c r="AE605" s="6">
        <v>4</v>
      </c>
      <c r="AF605" s="6">
        <v>5</v>
      </c>
    </row>
    <row r="606" spans="1:32">
      <c r="A606" s="4" t="s">
        <v>741</v>
      </c>
      <c r="B606" s="4">
        <f t="shared" si="9"/>
        <v>7</v>
      </c>
      <c r="C606" s="5" t="s">
        <v>735</v>
      </c>
      <c r="D606" s="6">
        <v>83</v>
      </c>
      <c r="E606" s="6" t="s">
        <v>883</v>
      </c>
      <c r="F606" s="6">
        <v>188</v>
      </c>
      <c r="G606" s="6">
        <v>81</v>
      </c>
      <c r="H606" s="6" t="s">
        <v>110</v>
      </c>
      <c r="I606" s="6">
        <v>75</v>
      </c>
      <c r="J606" s="6">
        <v>78</v>
      </c>
      <c r="K606" s="6">
        <v>77</v>
      </c>
      <c r="L606" s="6">
        <v>79</v>
      </c>
      <c r="M606" s="6">
        <v>83</v>
      </c>
      <c r="N606" s="6">
        <v>73</v>
      </c>
      <c r="O606" s="6">
        <v>70</v>
      </c>
      <c r="P606" s="6">
        <v>75</v>
      </c>
      <c r="Q606" s="6">
        <v>73</v>
      </c>
      <c r="R606" s="6">
        <v>75</v>
      </c>
      <c r="S606" s="6">
        <v>64</v>
      </c>
      <c r="T606" s="6">
        <v>82</v>
      </c>
      <c r="U606" s="6">
        <v>76</v>
      </c>
      <c r="V606" s="6">
        <v>76</v>
      </c>
      <c r="W606" s="6">
        <v>83</v>
      </c>
      <c r="X606" s="6">
        <v>75</v>
      </c>
      <c r="Y606" s="6">
        <v>50</v>
      </c>
      <c r="Z606" s="6">
        <v>50</v>
      </c>
      <c r="AA606" s="6">
        <v>73</v>
      </c>
      <c r="AB606" s="6">
        <v>90</v>
      </c>
      <c r="AC606" s="6">
        <v>6</v>
      </c>
      <c r="AD606" s="6">
        <v>3</v>
      </c>
      <c r="AE606" s="6">
        <v>5</v>
      </c>
      <c r="AF606" s="6">
        <v>5</v>
      </c>
    </row>
    <row r="607" spans="1:32">
      <c r="A607" s="4" t="s">
        <v>742</v>
      </c>
      <c r="B607" s="4">
        <f t="shared" si="9"/>
        <v>8</v>
      </c>
      <c r="C607" s="5" t="s">
        <v>735</v>
      </c>
      <c r="D607" s="6">
        <v>80</v>
      </c>
      <c r="E607" s="6" t="s">
        <v>883</v>
      </c>
      <c r="F607" s="6">
        <v>178</v>
      </c>
      <c r="G607" s="6">
        <v>73</v>
      </c>
      <c r="H607" s="6" t="s">
        <v>110</v>
      </c>
      <c r="I607" s="6">
        <v>74</v>
      </c>
      <c r="J607" s="6">
        <v>78</v>
      </c>
      <c r="K607" s="6">
        <v>78</v>
      </c>
      <c r="L607" s="6">
        <v>77</v>
      </c>
      <c r="M607" s="6">
        <v>80</v>
      </c>
      <c r="N607" s="6">
        <v>75</v>
      </c>
      <c r="O607" s="6">
        <v>78</v>
      </c>
      <c r="P607" s="6">
        <v>76</v>
      </c>
      <c r="Q607" s="6">
        <v>69</v>
      </c>
      <c r="R607" s="6">
        <v>54</v>
      </c>
      <c r="S607" s="6">
        <v>55</v>
      </c>
      <c r="T607" s="6">
        <v>80</v>
      </c>
      <c r="U607" s="6">
        <v>79</v>
      </c>
      <c r="V607" s="6">
        <v>81</v>
      </c>
      <c r="W607" s="6">
        <v>75</v>
      </c>
      <c r="X607" s="6">
        <v>73</v>
      </c>
      <c r="Y607" s="6">
        <v>50</v>
      </c>
      <c r="Z607" s="6">
        <v>50</v>
      </c>
      <c r="AA607" s="6">
        <v>70</v>
      </c>
      <c r="AB607" s="6">
        <v>82</v>
      </c>
      <c r="AC607" s="6">
        <v>5</v>
      </c>
      <c r="AD607" s="6">
        <v>3</v>
      </c>
      <c r="AE607" s="6">
        <v>4</v>
      </c>
      <c r="AF607" s="6">
        <v>4</v>
      </c>
    </row>
    <row r="608" spans="1:32">
      <c r="A608" s="4" t="s">
        <v>743</v>
      </c>
      <c r="B608" s="4">
        <f t="shared" si="9"/>
        <v>9</v>
      </c>
      <c r="C608" s="5" t="s">
        <v>735</v>
      </c>
      <c r="D608" s="6">
        <v>79</v>
      </c>
      <c r="E608" s="6" t="s">
        <v>887</v>
      </c>
      <c r="F608" s="6">
        <v>183</v>
      </c>
      <c r="G608" s="6">
        <v>70</v>
      </c>
      <c r="H608" s="6" t="s">
        <v>110</v>
      </c>
      <c r="I608" s="6">
        <v>72</v>
      </c>
      <c r="J608" s="6">
        <v>78</v>
      </c>
      <c r="K608" s="6">
        <v>77</v>
      </c>
      <c r="L608" s="6">
        <v>72</v>
      </c>
      <c r="M608" s="6">
        <v>75</v>
      </c>
      <c r="N608" s="6">
        <v>64</v>
      </c>
      <c r="O608" s="6">
        <v>65</v>
      </c>
      <c r="P608" s="6">
        <v>70</v>
      </c>
      <c r="Q608" s="6">
        <v>69</v>
      </c>
      <c r="R608" s="6">
        <v>67</v>
      </c>
      <c r="S608" s="6">
        <v>61</v>
      </c>
      <c r="T608" s="6">
        <v>78</v>
      </c>
      <c r="U608" s="6">
        <v>80</v>
      </c>
      <c r="V608" s="6">
        <v>79</v>
      </c>
      <c r="W608" s="6">
        <v>77</v>
      </c>
      <c r="X608" s="6">
        <v>73</v>
      </c>
      <c r="Y608" s="6">
        <v>50</v>
      </c>
      <c r="Z608" s="6">
        <v>50</v>
      </c>
      <c r="AA608" s="6">
        <v>70</v>
      </c>
      <c r="AB608" s="6">
        <v>83</v>
      </c>
      <c r="AC608" s="6">
        <v>5</v>
      </c>
      <c r="AD608" s="6">
        <v>3</v>
      </c>
      <c r="AE608" s="6">
        <v>6</v>
      </c>
      <c r="AF608" s="6">
        <v>7</v>
      </c>
    </row>
    <row r="609" spans="1:32">
      <c r="A609" s="4" t="s">
        <v>744</v>
      </c>
      <c r="B609" s="4">
        <f t="shared" si="9"/>
        <v>10</v>
      </c>
      <c r="C609" s="5" t="s">
        <v>735</v>
      </c>
      <c r="D609" s="6">
        <v>85</v>
      </c>
      <c r="E609" s="6" t="s">
        <v>885</v>
      </c>
      <c r="F609" s="6">
        <v>187</v>
      </c>
      <c r="G609" s="6">
        <v>84</v>
      </c>
      <c r="H609" s="6" t="s">
        <v>110</v>
      </c>
      <c r="I609" s="6">
        <v>85</v>
      </c>
      <c r="J609" s="6">
        <v>83</v>
      </c>
      <c r="K609" s="6">
        <v>83</v>
      </c>
      <c r="L609" s="6">
        <v>80</v>
      </c>
      <c r="M609" s="6">
        <v>77</v>
      </c>
      <c r="N609" s="6">
        <v>83</v>
      </c>
      <c r="O609" s="6">
        <v>82</v>
      </c>
      <c r="P609" s="6">
        <v>75</v>
      </c>
      <c r="Q609" s="6">
        <v>91</v>
      </c>
      <c r="R609" s="6">
        <v>64</v>
      </c>
      <c r="S609" s="6">
        <v>49</v>
      </c>
      <c r="T609" s="6">
        <v>84</v>
      </c>
      <c r="U609" s="6">
        <v>77</v>
      </c>
      <c r="V609" s="6">
        <v>80</v>
      </c>
      <c r="W609" s="6">
        <v>79</v>
      </c>
      <c r="X609" s="6">
        <v>87</v>
      </c>
      <c r="Y609" s="6">
        <v>50</v>
      </c>
      <c r="Z609" s="6">
        <v>50</v>
      </c>
      <c r="AA609" s="6">
        <v>78</v>
      </c>
      <c r="AB609" s="6">
        <v>82</v>
      </c>
      <c r="AC609" s="6">
        <v>7</v>
      </c>
      <c r="AD609" s="6">
        <v>3</v>
      </c>
      <c r="AE609" s="6">
        <v>5</v>
      </c>
      <c r="AF609" s="6">
        <v>5</v>
      </c>
    </row>
    <row r="610" spans="1:32">
      <c r="A610" s="4" t="s">
        <v>745</v>
      </c>
      <c r="B610" s="4">
        <f t="shared" si="9"/>
        <v>11</v>
      </c>
      <c r="C610" s="5" t="s">
        <v>735</v>
      </c>
      <c r="D610" s="6">
        <v>80</v>
      </c>
      <c r="E610" s="6" t="s">
        <v>885</v>
      </c>
      <c r="F610" s="6">
        <v>185</v>
      </c>
      <c r="G610" s="6">
        <v>91</v>
      </c>
      <c r="H610" s="6" t="s">
        <v>110</v>
      </c>
      <c r="I610" s="6">
        <v>80</v>
      </c>
      <c r="J610" s="6">
        <v>74</v>
      </c>
      <c r="K610" s="6">
        <v>74</v>
      </c>
      <c r="L610" s="6">
        <v>70</v>
      </c>
      <c r="M610" s="6">
        <v>67</v>
      </c>
      <c r="N610" s="6">
        <v>79</v>
      </c>
      <c r="O610" s="6">
        <v>74</v>
      </c>
      <c r="P610" s="6">
        <v>70</v>
      </c>
      <c r="Q610" s="6">
        <v>82</v>
      </c>
      <c r="R610" s="6">
        <v>51</v>
      </c>
      <c r="S610" s="6">
        <v>49</v>
      </c>
      <c r="T610" s="6">
        <v>85</v>
      </c>
      <c r="U610" s="6">
        <v>83</v>
      </c>
      <c r="V610" s="6">
        <v>76</v>
      </c>
      <c r="W610" s="6">
        <v>87</v>
      </c>
      <c r="X610" s="6">
        <v>75</v>
      </c>
      <c r="Y610" s="6">
        <v>50</v>
      </c>
      <c r="Z610" s="6">
        <v>50</v>
      </c>
      <c r="AA610" s="6">
        <v>64</v>
      </c>
      <c r="AB610" s="6">
        <v>77</v>
      </c>
      <c r="AC610" s="6">
        <v>5</v>
      </c>
      <c r="AD610" s="6">
        <v>2</v>
      </c>
      <c r="AE610" s="6">
        <v>5</v>
      </c>
      <c r="AF610" s="6">
        <v>5</v>
      </c>
    </row>
    <row r="611" spans="1:32">
      <c r="A611" s="4" t="s">
        <v>746</v>
      </c>
      <c r="B611" s="4">
        <f t="shared" si="9"/>
        <v>12</v>
      </c>
      <c r="C611" s="5" t="s">
        <v>735</v>
      </c>
      <c r="D611" s="6">
        <v>79</v>
      </c>
      <c r="E611" s="6" t="s">
        <v>886</v>
      </c>
      <c r="F611" s="6">
        <v>193</v>
      </c>
      <c r="G611" s="6">
        <v>95</v>
      </c>
      <c r="H611" s="6" t="s">
        <v>114</v>
      </c>
      <c r="I611" s="6">
        <v>41</v>
      </c>
      <c r="J611" s="6">
        <v>50</v>
      </c>
      <c r="K611" s="6">
        <v>51</v>
      </c>
      <c r="L611" s="6">
        <v>53</v>
      </c>
      <c r="M611" s="6">
        <v>60</v>
      </c>
      <c r="N611" s="6">
        <v>45</v>
      </c>
      <c r="O611" s="6">
        <v>45</v>
      </c>
      <c r="P611" s="6">
        <v>45</v>
      </c>
      <c r="Q611" s="6">
        <v>55</v>
      </c>
      <c r="R611" s="6">
        <v>45</v>
      </c>
      <c r="S611" s="6">
        <v>46</v>
      </c>
      <c r="T611" s="6">
        <v>82</v>
      </c>
      <c r="U611" s="6">
        <v>69</v>
      </c>
      <c r="V611" s="6">
        <v>62</v>
      </c>
      <c r="W611" s="6">
        <v>88</v>
      </c>
      <c r="X611" s="6">
        <v>72</v>
      </c>
      <c r="Y611" s="6">
        <v>82</v>
      </c>
      <c r="Z611" s="6">
        <v>82</v>
      </c>
      <c r="AA611" s="6">
        <v>70</v>
      </c>
      <c r="AB611" s="6">
        <v>60</v>
      </c>
      <c r="AC611" s="6">
        <v>4</v>
      </c>
      <c r="AD611" s="6">
        <v>3</v>
      </c>
      <c r="AE611" s="6">
        <v>4</v>
      </c>
      <c r="AF611" s="6">
        <v>4</v>
      </c>
    </row>
    <row r="612" spans="1:32">
      <c r="A612" s="4" t="s">
        <v>747</v>
      </c>
      <c r="B612" s="4">
        <f t="shared" si="9"/>
        <v>13</v>
      </c>
      <c r="C612" s="5" t="s">
        <v>735</v>
      </c>
      <c r="D612" s="6">
        <v>80</v>
      </c>
      <c r="E612" s="6" t="s">
        <v>886</v>
      </c>
      <c r="F612" s="6">
        <v>178</v>
      </c>
      <c r="G612" s="6">
        <v>84</v>
      </c>
      <c r="H612" s="6" t="s">
        <v>110</v>
      </c>
      <c r="I612" s="6">
        <v>47</v>
      </c>
      <c r="J612" s="6">
        <v>52</v>
      </c>
      <c r="K612" s="6">
        <v>53</v>
      </c>
      <c r="L612" s="6">
        <v>51</v>
      </c>
      <c r="M612" s="6">
        <v>50</v>
      </c>
      <c r="N612" s="6">
        <v>41</v>
      </c>
      <c r="O612" s="6">
        <v>48</v>
      </c>
      <c r="P612" s="6">
        <v>42</v>
      </c>
      <c r="Q612" s="6">
        <v>50</v>
      </c>
      <c r="R612" s="6">
        <v>45</v>
      </c>
      <c r="S612" s="6">
        <v>43</v>
      </c>
      <c r="T612" s="6">
        <v>74</v>
      </c>
      <c r="U612" s="6">
        <v>65</v>
      </c>
      <c r="V612" s="6">
        <v>75</v>
      </c>
      <c r="W612" s="6">
        <v>80</v>
      </c>
      <c r="X612" s="6">
        <v>83</v>
      </c>
      <c r="Y612" s="6">
        <v>86</v>
      </c>
      <c r="Z612" s="6">
        <v>79</v>
      </c>
      <c r="AA612" s="6">
        <v>80</v>
      </c>
      <c r="AB612" s="6">
        <v>63</v>
      </c>
      <c r="AC612" s="6">
        <v>6</v>
      </c>
      <c r="AD612" s="6">
        <v>3</v>
      </c>
      <c r="AE612" s="6">
        <v>5</v>
      </c>
      <c r="AF612" s="6">
        <v>5</v>
      </c>
    </row>
    <row r="613" spans="1:32">
      <c r="A613" s="4" t="s">
        <v>748</v>
      </c>
      <c r="B613" s="4">
        <f t="shared" si="9"/>
        <v>14</v>
      </c>
      <c r="C613" s="5" t="s">
        <v>735</v>
      </c>
      <c r="D613" s="6">
        <v>80</v>
      </c>
      <c r="E613" s="6" t="s">
        <v>887</v>
      </c>
      <c r="F613" s="6">
        <v>190</v>
      </c>
      <c r="G613" s="6">
        <v>84</v>
      </c>
      <c r="H613" s="6" t="s">
        <v>110</v>
      </c>
      <c r="I613" s="6">
        <v>65</v>
      </c>
      <c r="J613" s="6">
        <v>70</v>
      </c>
      <c r="K613" s="6">
        <v>66</v>
      </c>
      <c r="L613" s="6">
        <v>70</v>
      </c>
      <c r="M613" s="6">
        <v>71</v>
      </c>
      <c r="N613" s="6">
        <v>58</v>
      </c>
      <c r="O613" s="6">
        <v>60</v>
      </c>
      <c r="P613" s="6">
        <v>59</v>
      </c>
      <c r="Q613" s="6">
        <v>80</v>
      </c>
      <c r="R613" s="6">
        <v>77</v>
      </c>
      <c r="S613" s="6">
        <v>79</v>
      </c>
      <c r="T613" s="6">
        <v>76</v>
      </c>
      <c r="U613" s="6">
        <v>71</v>
      </c>
      <c r="V613" s="6">
        <v>69</v>
      </c>
      <c r="W613" s="6">
        <v>87</v>
      </c>
      <c r="X613" s="6">
        <v>74</v>
      </c>
      <c r="Y613" s="6">
        <v>50</v>
      </c>
      <c r="Z613" s="6">
        <v>50</v>
      </c>
      <c r="AA613" s="6">
        <v>76</v>
      </c>
      <c r="AB613" s="6">
        <v>74</v>
      </c>
      <c r="AC613" s="6">
        <v>4</v>
      </c>
      <c r="AD613" s="6">
        <v>3</v>
      </c>
      <c r="AE613" s="6">
        <v>5</v>
      </c>
      <c r="AF613" s="6">
        <v>5</v>
      </c>
    </row>
    <row r="614" spans="1:32">
      <c r="A614" s="4" t="s">
        <v>749</v>
      </c>
      <c r="B614" s="4">
        <f t="shared" si="9"/>
        <v>15</v>
      </c>
      <c r="C614" s="5" t="s">
        <v>735</v>
      </c>
      <c r="D614" s="6">
        <v>79</v>
      </c>
      <c r="E614" s="6" t="s">
        <v>887</v>
      </c>
      <c r="F614" s="6">
        <v>193</v>
      </c>
      <c r="G614" s="6">
        <v>75</v>
      </c>
      <c r="H614" s="6" t="s">
        <v>110</v>
      </c>
      <c r="I614" s="6">
        <v>61</v>
      </c>
      <c r="J614" s="6">
        <v>72</v>
      </c>
      <c r="K614" s="6">
        <v>69</v>
      </c>
      <c r="L614" s="6">
        <v>70</v>
      </c>
      <c r="M614" s="6">
        <v>71</v>
      </c>
      <c r="N614" s="6">
        <v>60</v>
      </c>
      <c r="O614" s="6">
        <v>62</v>
      </c>
      <c r="P614" s="6">
        <v>62</v>
      </c>
      <c r="Q614" s="6">
        <v>81</v>
      </c>
      <c r="R614" s="6">
        <v>73</v>
      </c>
      <c r="S614" s="6">
        <v>78</v>
      </c>
      <c r="T614" s="6">
        <v>79</v>
      </c>
      <c r="U614" s="6">
        <v>74</v>
      </c>
      <c r="V614" s="6">
        <v>70</v>
      </c>
      <c r="W614" s="6">
        <v>81</v>
      </c>
      <c r="X614" s="6">
        <v>78</v>
      </c>
      <c r="Y614" s="6">
        <v>50</v>
      </c>
      <c r="Z614" s="6">
        <v>50</v>
      </c>
      <c r="AA614" s="6">
        <v>74</v>
      </c>
      <c r="AB614" s="6">
        <v>76</v>
      </c>
      <c r="AC614" s="6">
        <v>5</v>
      </c>
      <c r="AD614" s="6">
        <v>3</v>
      </c>
      <c r="AE614" s="6">
        <v>5</v>
      </c>
      <c r="AF614" s="6">
        <v>5</v>
      </c>
    </row>
    <row r="615" spans="1:32">
      <c r="A615" s="4" t="s">
        <v>750</v>
      </c>
      <c r="B615" s="4">
        <f t="shared" si="9"/>
        <v>16</v>
      </c>
      <c r="C615" s="5" t="s">
        <v>735</v>
      </c>
      <c r="D615" s="6">
        <v>77</v>
      </c>
      <c r="E615" s="6" t="s">
        <v>887</v>
      </c>
      <c r="F615" s="6">
        <v>180</v>
      </c>
      <c r="G615" s="6">
        <v>70</v>
      </c>
      <c r="H615" s="6" t="s">
        <v>110</v>
      </c>
      <c r="I615" s="6">
        <v>67</v>
      </c>
      <c r="J615" s="6">
        <v>75</v>
      </c>
      <c r="K615" s="6">
        <v>72</v>
      </c>
      <c r="L615" s="6">
        <v>73</v>
      </c>
      <c r="M615" s="6">
        <v>72</v>
      </c>
      <c r="N615" s="6">
        <v>62</v>
      </c>
      <c r="O615" s="6">
        <v>60</v>
      </c>
      <c r="P615" s="6">
        <v>57</v>
      </c>
      <c r="Q615" s="6">
        <v>72</v>
      </c>
      <c r="R615" s="6">
        <v>75</v>
      </c>
      <c r="S615" s="6">
        <v>74</v>
      </c>
      <c r="T615" s="6">
        <v>78</v>
      </c>
      <c r="U615" s="6">
        <v>72</v>
      </c>
      <c r="V615" s="6">
        <v>74</v>
      </c>
      <c r="W615" s="6">
        <v>74</v>
      </c>
      <c r="X615" s="6">
        <v>75</v>
      </c>
      <c r="Y615" s="6">
        <v>50</v>
      </c>
      <c r="Z615" s="6">
        <v>50</v>
      </c>
      <c r="AA615" s="6">
        <v>69</v>
      </c>
      <c r="AB615" s="6">
        <v>76</v>
      </c>
      <c r="AC615" s="6">
        <v>5</v>
      </c>
      <c r="AD615" s="6">
        <v>3</v>
      </c>
      <c r="AE615" s="6">
        <v>5</v>
      </c>
      <c r="AF615" s="6">
        <v>6</v>
      </c>
    </row>
    <row r="616" spans="1:32">
      <c r="A616" s="4" t="s">
        <v>751</v>
      </c>
      <c r="B616" s="4">
        <f t="shared" si="9"/>
        <v>17</v>
      </c>
      <c r="C616" s="5" t="s">
        <v>735</v>
      </c>
      <c r="D616" s="6">
        <v>76</v>
      </c>
      <c r="E616" s="6" t="s">
        <v>887</v>
      </c>
      <c r="F616" s="6">
        <v>170</v>
      </c>
      <c r="G616" s="6">
        <v>78</v>
      </c>
      <c r="H616" s="6" t="s">
        <v>114</v>
      </c>
      <c r="I616" s="6">
        <v>69</v>
      </c>
      <c r="J616" s="6">
        <v>75</v>
      </c>
      <c r="K616" s="6">
        <v>76</v>
      </c>
      <c r="L616" s="6">
        <v>70</v>
      </c>
      <c r="M616" s="6">
        <v>73</v>
      </c>
      <c r="N616" s="6">
        <v>63</v>
      </c>
      <c r="O616" s="6">
        <v>66</v>
      </c>
      <c r="P616" s="6">
        <v>66</v>
      </c>
      <c r="Q616" s="6">
        <v>68</v>
      </c>
      <c r="R616" s="6">
        <v>60</v>
      </c>
      <c r="S616" s="6">
        <v>55</v>
      </c>
      <c r="T616" s="6">
        <v>79</v>
      </c>
      <c r="U616" s="6">
        <v>83</v>
      </c>
      <c r="V616" s="6">
        <v>80</v>
      </c>
      <c r="W616" s="6">
        <v>69</v>
      </c>
      <c r="X616" s="6">
        <v>78</v>
      </c>
      <c r="Y616" s="6">
        <v>50</v>
      </c>
      <c r="Z616" s="6">
        <v>50</v>
      </c>
      <c r="AA616" s="6">
        <v>68</v>
      </c>
      <c r="AB616" s="6">
        <v>83</v>
      </c>
      <c r="AC616" s="6">
        <v>4</v>
      </c>
      <c r="AD616" s="6">
        <v>3</v>
      </c>
      <c r="AE616" s="6">
        <v>4</v>
      </c>
      <c r="AF616" s="6">
        <v>4</v>
      </c>
    </row>
    <row r="617" spans="1:32">
      <c r="A617" s="4" t="s">
        <v>752</v>
      </c>
      <c r="B617" s="4">
        <f t="shared" si="9"/>
        <v>18</v>
      </c>
      <c r="C617" s="5" t="s">
        <v>735</v>
      </c>
      <c r="D617" s="6">
        <v>79</v>
      </c>
      <c r="E617" s="6" t="s">
        <v>883</v>
      </c>
      <c r="F617" s="6">
        <v>180</v>
      </c>
      <c r="G617" s="6">
        <v>76</v>
      </c>
      <c r="H617" s="6" t="s">
        <v>110</v>
      </c>
      <c r="I617" s="6">
        <v>68</v>
      </c>
      <c r="J617" s="6">
        <v>75</v>
      </c>
      <c r="K617" s="6">
        <v>73</v>
      </c>
      <c r="L617" s="6">
        <v>74</v>
      </c>
      <c r="M617" s="6">
        <v>73</v>
      </c>
      <c r="N617" s="6">
        <v>66</v>
      </c>
      <c r="O617" s="6">
        <v>59</v>
      </c>
      <c r="P617" s="6">
        <v>62</v>
      </c>
      <c r="Q617" s="6">
        <v>67</v>
      </c>
      <c r="R617" s="6">
        <v>72</v>
      </c>
      <c r="S617" s="6">
        <v>67</v>
      </c>
      <c r="T617" s="6">
        <v>82</v>
      </c>
      <c r="U617" s="6">
        <v>77</v>
      </c>
      <c r="V617" s="6">
        <v>76</v>
      </c>
      <c r="W617" s="6">
        <v>83</v>
      </c>
      <c r="X617" s="6">
        <v>74</v>
      </c>
      <c r="Y617" s="6">
        <v>50</v>
      </c>
      <c r="Z617" s="6">
        <v>50</v>
      </c>
      <c r="AA617" s="6">
        <v>70</v>
      </c>
      <c r="AB617" s="6">
        <v>83</v>
      </c>
      <c r="AC617" s="6">
        <v>5</v>
      </c>
      <c r="AD617" s="6">
        <v>3</v>
      </c>
      <c r="AE617" s="6">
        <v>4</v>
      </c>
      <c r="AF617" s="6">
        <v>5</v>
      </c>
    </row>
    <row r="618" spans="1:32">
      <c r="A618" s="4" t="s">
        <v>753</v>
      </c>
      <c r="B618" s="4">
        <f t="shared" si="9"/>
        <v>19</v>
      </c>
      <c r="C618" s="5" t="s">
        <v>735</v>
      </c>
      <c r="D618" s="6">
        <v>79</v>
      </c>
      <c r="E618" s="6" t="s">
        <v>883</v>
      </c>
      <c r="F618" s="6">
        <v>185</v>
      </c>
      <c r="G618" s="6">
        <v>78</v>
      </c>
      <c r="H618" s="6" t="s">
        <v>110</v>
      </c>
      <c r="I618" s="6">
        <v>69</v>
      </c>
      <c r="J618" s="6">
        <v>79</v>
      </c>
      <c r="K618" s="6">
        <v>77</v>
      </c>
      <c r="L618" s="6">
        <v>77</v>
      </c>
      <c r="M618" s="6">
        <v>76</v>
      </c>
      <c r="N618" s="6">
        <v>67</v>
      </c>
      <c r="O618" s="6">
        <v>75</v>
      </c>
      <c r="P618" s="6">
        <v>74</v>
      </c>
      <c r="Q618" s="6">
        <v>73</v>
      </c>
      <c r="R618" s="6">
        <v>66</v>
      </c>
      <c r="S618" s="6">
        <v>58</v>
      </c>
      <c r="T618" s="6">
        <v>81</v>
      </c>
      <c r="U618" s="6">
        <v>75</v>
      </c>
      <c r="V618" s="6">
        <v>74</v>
      </c>
      <c r="W618" s="6">
        <v>77</v>
      </c>
      <c r="X618" s="6">
        <v>72</v>
      </c>
      <c r="Y618" s="6">
        <v>50</v>
      </c>
      <c r="Z618" s="6">
        <v>50</v>
      </c>
      <c r="AA618" s="6">
        <v>67</v>
      </c>
      <c r="AB618" s="6">
        <v>83</v>
      </c>
      <c r="AC618" s="6">
        <v>4</v>
      </c>
      <c r="AD618" s="6">
        <v>2</v>
      </c>
      <c r="AE618" s="6">
        <v>5</v>
      </c>
      <c r="AF618" s="6">
        <v>5</v>
      </c>
    </row>
    <row r="619" spans="1:32">
      <c r="A619" s="4" t="s">
        <v>754</v>
      </c>
      <c r="B619" s="4">
        <f t="shared" si="9"/>
        <v>20</v>
      </c>
      <c r="C619" s="5" t="s">
        <v>735</v>
      </c>
      <c r="D619" s="6">
        <v>80</v>
      </c>
      <c r="E619" s="6" t="s">
        <v>883</v>
      </c>
      <c r="F619" s="6">
        <v>178</v>
      </c>
      <c r="G619" s="6">
        <v>73</v>
      </c>
      <c r="H619" s="6" t="s">
        <v>110</v>
      </c>
      <c r="I619" s="6">
        <v>74</v>
      </c>
      <c r="J619" s="6">
        <v>80</v>
      </c>
      <c r="K619" s="6">
        <v>81</v>
      </c>
      <c r="L619" s="6">
        <v>83</v>
      </c>
      <c r="M619" s="6">
        <v>79</v>
      </c>
      <c r="N619" s="6">
        <v>70</v>
      </c>
      <c r="O619" s="6">
        <v>74</v>
      </c>
      <c r="P619" s="6">
        <v>75</v>
      </c>
      <c r="Q619" s="6">
        <v>69</v>
      </c>
      <c r="R619" s="6">
        <v>65</v>
      </c>
      <c r="S619" s="6">
        <v>53</v>
      </c>
      <c r="T619" s="6">
        <v>75</v>
      </c>
      <c r="U619" s="6">
        <v>75</v>
      </c>
      <c r="V619" s="6">
        <v>78</v>
      </c>
      <c r="W619" s="6">
        <v>70</v>
      </c>
      <c r="X619" s="6">
        <v>70</v>
      </c>
      <c r="Y619" s="6">
        <v>50</v>
      </c>
      <c r="Z619" s="6">
        <v>50</v>
      </c>
      <c r="AA619" s="6">
        <v>69</v>
      </c>
      <c r="AB619" s="6">
        <v>84</v>
      </c>
      <c r="AC619" s="6">
        <v>4</v>
      </c>
      <c r="AD619" s="6">
        <v>3</v>
      </c>
      <c r="AE619" s="6">
        <v>6</v>
      </c>
      <c r="AF619" s="6">
        <v>6</v>
      </c>
    </row>
    <row r="620" spans="1:32">
      <c r="A620" s="4" t="s">
        <v>755</v>
      </c>
      <c r="B620" s="4">
        <f t="shared" si="9"/>
        <v>21</v>
      </c>
      <c r="C620" s="5" t="s">
        <v>735</v>
      </c>
      <c r="D620" s="6">
        <v>84</v>
      </c>
      <c r="E620" s="6" t="s">
        <v>885</v>
      </c>
      <c r="F620" s="6">
        <v>173</v>
      </c>
      <c r="G620" s="6">
        <v>72</v>
      </c>
      <c r="H620" s="6" t="s">
        <v>110</v>
      </c>
      <c r="I620" s="6">
        <v>81</v>
      </c>
      <c r="J620" s="6">
        <v>81</v>
      </c>
      <c r="K620" s="6">
        <v>81</v>
      </c>
      <c r="L620" s="6">
        <v>81</v>
      </c>
      <c r="M620" s="6">
        <v>80</v>
      </c>
      <c r="N620" s="6">
        <v>82</v>
      </c>
      <c r="O620" s="6">
        <v>78</v>
      </c>
      <c r="P620" s="6">
        <v>75</v>
      </c>
      <c r="Q620" s="6">
        <v>72</v>
      </c>
      <c r="R620" s="6">
        <v>53</v>
      </c>
      <c r="S620" s="6">
        <v>42</v>
      </c>
      <c r="T620" s="6">
        <v>74</v>
      </c>
      <c r="U620" s="6">
        <v>90</v>
      </c>
      <c r="V620" s="6">
        <v>84</v>
      </c>
      <c r="W620" s="6">
        <v>69</v>
      </c>
      <c r="X620" s="6">
        <v>76</v>
      </c>
      <c r="Y620" s="6">
        <v>50</v>
      </c>
      <c r="Z620" s="6">
        <v>50</v>
      </c>
      <c r="AA620" s="6">
        <v>75</v>
      </c>
      <c r="AB620" s="6">
        <v>79</v>
      </c>
      <c r="AC620" s="6">
        <v>6</v>
      </c>
      <c r="AD620" s="6">
        <v>2</v>
      </c>
      <c r="AE620" s="6">
        <v>5</v>
      </c>
      <c r="AF620" s="6">
        <v>5</v>
      </c>
    </row>
    <row r="621" spans="1:32">
      <c r="A621" s="4" t="s">
        <v>756</v>
      </c>
      <c r="B621" s="4">
        <f t="shared" si="9"/>
        <v>22</v>
      </c>
      <c r="C621" s="5" t="s">
        <v>735</v>
      </c>
      <c r="D621" s="6">
        <v>79</v>
      </c>
      <c r="E621" s="6" t="s">
        <v>885</v>
      </c>
      <c r="F621" s="6">
        <v>178</v>
      </c>
      <c r="G621" s="6">
        <v>73</v>
      </c>
      <c r="H621" s="6" t="s">
        <v>110</v>
      </c>
      <c r="I621" s="6">
        <v>78</v>
      </c>
      <c r="J621" s="6">
        <v>78</v>
      </c>
      <c r="K621" s="6">
        <v>76</v>
      </c>
      <c r="L621" s="6">
        <v>72</v>
      </c>
      <c r="M621" s="6">
        <v>73</v>
      </c>
      <c r="N621" s="6">
        <v>78</v>
      </c>
      <c r="O621" s="6">
        <v>73</v>
      </c>
      <c r="P621" s="6">
        <v>70</v>
      </c>
      <c r="Q621" s="6">
        <v>79</v>
      </c>
      <c r="R621" s="6">
        <v>57</v>
      </c>
      <c r="S621" s="6">
        <v>46</v>
      </c>
      <c r="T621" s="6">
        <v>80</v>
      </c>
      <c r="U621" s="6">
        <v>76</v>
      </c>
      <c r="V621" s="6">
        <v>74</v>
      </c>
      <c r="W621" s="6">
        <v>77</v>
      </c>
      <c r="X621" s="6">
        <v>75</v>
      </c>
      <c r="Y621" s="6">
        <v>50</v>
      </c>
      <c r="Z621" s="6">
        <v>50</v>
      </c>
      <c r="AA621" s="6">
        <v>73</v>
      </c>
      <c r="AB621" s="6">
        <v>75</v>
      </c>
      <c r="AC621" s="6">
        <v>5</v>
      </c>
      <c r="AD621" s="6">
        <v>3</v>
      </c>
      <c r="AE621" s="6">
        <v>5</v>
      </c>
      <c r="AF621" s="6">
        <v>5</v>
      </c>
    </row>
    <row r="622" spans="1:32">
      <c r="A622" s="4" t="s">
        <v>757</v>
      </c>
      <c r="B622" s="4">
        <f t="shared" si="9"/>
        <v>23</v>
      </c>
      <c r="C622" s="5" t="s">
        <v>735</v>
      </c>
      <c r="D622" s="6">
        <v>76</v>
      </c>
      <c r="E622" s="6" t="s">
        <v>885</v>
      </c>
      <c r="F622" s="6">
        <v>183</v>
      </c>
      <c r="G622" s="6">
        <v>81</v>
      </c>
      <c r="H622" s="6" t="s">
        <v>110</v>
      </c>
      <c r="I622" s="6">
        <v>74</v>
      </c>
      <c r="J622" s="6">
        <v>82</v>
      </c>
      <c r="K622" s="6">
        <v>78</v>
      </c>
      <c r="L622" s="6">
        <v>70</v>
      </c>
      <c r="M622" s="6">
        <v>68</v>
      </c>
      <c r="N622" s="6">
        <v>70</v>
      </c>
      <c r="O622" s="6">
        <v>71</v>
      </c>
      <c r="P622" s="6">
        <v>78</v>
      </c>
      <c r="Q622" s="6">
        <v>70</v>
      </c>
      <c r="R622" s="6">
        <v>46</v>
      </c>
      <c r="S622" s="6">
        <v>45</v>
      </c>
      <c r="T622" s="6">
        <v>79</v>
      </c>
      <c r="U622" s="6">
        <v>83</v>
      </c>
      <c r="V622" s="6">
        <v>75</v>
      </c>
      <c r="W622" s="6">
        <v>80</v>
      </c>
      <c r="X622" s="6">
        <v>82</v>
      </c>
      <c r="Y622" s="6">
        <v>50</v>
      </c>
      <c r="Z622" s="6">
        <v>50</v>
      </c>
      <c r="AA622" s="6">
        <v>69</v>
      </c>
      <c r="AB622" s="6">
        <v>74</v>
      </c>
      <c r="AC622" s="6">
        <v>5</v>
      </c>
      <c r="AD622" s="6">
        <v>3</v>
      </c>
      <c r="AE622" s="6">
        <v>4</v>
      </c>
      <c r="AF622" s="6">
        <v>4</v>
      </c>
    </row>
    <row r="623" spans="1:32">
      <c r="A623" s="4" t="s">
        <v>758</v>
      </c>
      <c r="B623" s="4">
        <f t="shared" si="9"/>
        <v>1</v>
      </c>
      <c r="C623" s="5" t="s">
        <v>759</v>
      </c>
      <c r="D623" s="6">
        <v>87</v>
      </c>
      <c r="E623" s="6" t="s">
        <v>886</v>
      </c>
      <c r="F623" s="6">
        <v>190</v>
      </c>
      <c r="G623" s="6">
        <v>83</v>
      </c>
      <c r="H623" s="6" t="s">
        <v>114</v>
      </c>
      <c r="I623" s="6">
        <v>42</v>
      </c>
      <c r="J623" s="6">
        <v>57</v>
      </c>
      <c r="K623" s="6">
        <v>62</v>
      </c>
      <c r="L623" s="6">
        <v>60</v>
      </c>
      <c r="M623" s="6">
        <v>63</v>
      </c>
      <c r="N623" s="6">
        <v>45</v>
      </c>
      <c r="O623" s="6">
        <v>45</v>
      </c>
      <c r="P623" s="6">
        <v>45</v>
      </c>
      <c r="Q623" s="6">
        <v>55</v>
      </c>
      <c r="R623" s="6">
        <v>40</v>
      </c>
      <c r="S623" s="6">
        <v>44</v>
      </c>
      <c r="T623" s="6">
        <v>81</v>
      </c>
      <c r="U623" s="6">
        <v>69</v>
      </c>
      <c r="V623" s="6">
        <v>73</v>
      </c>
      <c r="W623" s="6">
        <v>85</v>
      </c>
      <c r="X623" s="6">
        <v>82</v>
      </c>
      <c r="Y623" s="6">
        <v>88</v>
      </c>
      <c r="Z623" s="6">
        <v>88</v>
      </c>
      <c r="AA623" s="6">
        <v>79</v>
      </c>
      <c r="AB623" s="6">
        <v>61</v>
      </c>
      <c r="AC623" s="6">
        <v>6</v>
      </c>
      <c r="AD623" s="6">
        <v>3</v>
      </c>
      <c r="AE623" s="6">
        <v>4</v>
      </c>
      <c r="AF623" s="6">
        <v>4</v>
      </c>
    </row>
    <row r="624" spans="1:32">
      <c r="A624" s="4" t="s">
        <v>760</v>
      </c>
      <c r="B624" s="4">
        <f t="shared" si="9"/>
        <v>2</v>
      </c>
      <c r="C624" s="5" t="s">
        <v>759</v>
      </c>
      <c r="D624" s="6">
        <v>89</v>
      </c>
      <c r="E624" s="6" t="s">
        <v>887</v>
      </c>
      <c r="F624" s="6">
        <v>188</v>
      </c>
      <c r="G624" s="6">
        <v>81</v>
      </c>
      <c r="H624" s="6" t="s">
        <v>110</v>
      </c>
      <c r="I624" s="6">
        <v>69</v>
      </c>
      <c r="J624" s="6">
        <v>78</v>
      </c>
      <c r="K624" s="6">
        <v>77</v>
      </c>
      <c r="L624" s="6">
        <v>75</v>
      </c>
      <c r="M624" s="6">
        <v>81</v>
      </c>
      <c r="N624" s="6">
        <v>68</v>
      </c>
      <c r="O624" s="6">
        <v>65</v>
      </c>
      <c r="P624" s="6">
        <v>64</v>
      </c>
      <c r="Q624" s="6">
        <v>88</v>
      </c>
      <c r="R624" s="6">
        <v>86</v>
      </c>
      <c r="S624" s="6">
        <v>82</v>
      </c>
      <c r="T624" s="6">
        <v>77</v>
      </c>
      <c r="U624" s="6">
        <v>84</v>
      </c>
      <c r="V624" s="6">
        <v>84</v>
      </c>
      <c r="W624" s="6">
        <v>86</v>
      </c>
      <c r="X624" s="6">
        <v>87</v>
      </c>
      <c r="Y624" s="6">
        <v>50</v>
      </c>
      <c r="Z624" s="6">
        <v>50</v>
      </c>
      <c r="AA624" s="6">
        <v>67</v>
      </c>
      <c r="AB624" s="6">
        <v>82</v>
      </c>
      <c r="AC624" s="6">
        <v>5</v>
      </c>
      <c r="AD624" s="6">
        <v>2</v>
      </c>
      <c r="AE624" s="6">
        <v>4</v>
      </c>
      <c r="AF624" s="6">
        <v>4</v>
      </c>
    </row>
    <row r="625" spans="1:32">
      <c r="A625" s="4" t="s">
        <v>761</v>
      </c>
      <c r="B625" s="4">
        <f t="shared" si="9"/>
        <v>3</v>
      </c>
      <c r="C625" s="5" t="s">
        <v>759</v>
      </c>
      <c r="D625" s="6">
        <v>88</v>
      </c>
      <c r="E625" s="6" t="s">
        <v>887</v>
      </c>
      <c r="F625" s="6">
        <v>189</v>
      </c>
      <c r="G625" s="6">
        <v>83</v>
      </c>
      <c r="H625" s="6" t="s">
        <v>110</v>
      </c>
      <c r="I625" s="6">
        <v>65</v>
      </c>
      <c r="J625" s="6">
        <v>76</v>
      </c>
      <c r="K625" s="6">
        <v>76</v>
      </c>
      <c r="L625" s="6">
        <v>78</v>
      </c>
      <c r="M625" s="6">
        <v>80</v>
      </c>
      <c r="N625" s="6">
        <v>72</v>
      </c>
      <c r="O625" s="6">
        <v>79</v>
      </c>
      <c r="P625" s="6">
        <v>81</v>
      </c>
      <c r="Q625" s="6">
        <v>87</v>
      </c>
      <c r="R625" s="6">
        <v>82</v>
      </c>
      <c r="S625" s="6">
        <v>85</v>
      </c>
      <c r="T625" s="6">
        <v>88</v>
      </c>
      <c r="U625" s="6">
        <v>76</v>
      </c>
      <c r="V625" s="6">
        <v>76</v>
      </c>
      <c r="W625" s="6">
        <v>86</v>
      </c>
      <c r="X625" s="6">
        <v>90</v>
      </c>
      <c r="Y625" s="6">
        <v>50</v>
      </c>
      <c r="Z625" s="6">
        <v>50</v>
      </c>
      <c r="AA625" s="6">
        <v>83</v>
      </c>
      <c r="AB625" s="6">
        <v>79</v>
      </c>
      <c r="AC625" s="6">
        <v>6</v>
      </c>
      <c r="AD625" s="6">
        <v>3</v>
      </c>
      <c r="AE625" s="6">
        <v>5</v>
      </c>
      <c r="AF625" s="6">
        <v>5</v>
      </c>
    </row>
    <row r="626" spans="1:32">
      <c r="A626" s="4" t="s">
        <v>762</v>
      </c>
      <c r="B626" s="4">
        <f t="shared" si="9"/>
        <v>4</v>
      </c>
      <c r="C626" s="5" t="s">
        <v>759</v>
      </c>
      <c r="D626" s="6">
        <v>80</v>
      </c>
      <c r="E626" s="6" t="s">
        <v>887</v>
      </c>
      <c r="F626" s="6">
        <v>172</v>
      </c>
      <c r="G626" s="6">
        <v>70</v>
      </c>
      <c r="H626" s="6" t="s">
        <v>110</v>
      </c>
      <c r="I626" s="6">
        <v>77</v>
      </c>
      <c r="J626" s="6">
        <v>77</v>
      </c>
      <c r="K626" s="6">
        <v>83</v>
      </c>
      <c r="L626" s="6">
        <v>71</v>
      </c>
      <c r="M626" s="6">
        <v>82</v>
      </c>
      <c r="N626" s="6">
        <v>76</v>
      </c>
      <c r="O626" s="6">
        <v>79</v>
      </c>
      <c r="P626" s="6">
        <v>78</v>
      </c>
      <c r="Q626" s="6">
        <v>76</v>
      </c>
      <c r="R626" s="6">
        <v>67</v>
      </c>
      <c r="S626" s="6">
        <v>57</v>
      </c>
      <c r="T626" s="6">
        <v>78</v>
      </c>
      <c r="U626" s="6">
        <v>75</v>
      </c>
      <c r="V626" s="6">
        <v>85</v>
      </c>
      <c r="W626" s="6">
        <v>70</v>
      </c>
      <c r="X626" s="6">
        <v>78</v>
      </c>
      <c r="Y626" s="6">
        <v>50</v>
      </c>
      <c r="Z626" s="6">
        <v>50</v>
      </c>
      <c r="AA626" s="6">
        <v>81</v>
      </c>
      <c r="AB626" s="6">
        <v>83</v>
      </c>
      <c r="AC626" s="6">
        <v>5</v>
      </c>
      <c r="AD626" s="6">
        <v>2</v>
      </c>
      <c r="AE626" s="6">
        <v>5</v>
      </c>
      <c r="AF626" s="6">
        <v>5</v>
      </c>
    </row>
    <row r="627" spans="1:32">
      <c r="A627" s="4" t="s">
        <v>763</v>
      </c>
      <c r="B627" s="4">
        <f t="shared" si="9"/>
        <v>5</v>
      </c>
      <c r="C627" s="5" t="s">
        <v>759</v>
      </c>
      <c r="D627" s="6">
        <v>83</v>
      </c>
      <c r="E627" s="6" t="s">
        <v>887</v>
      </c>
      <c r="F627" s="6">
        <v>179</v>
      </c>
      <c r="G627" s="6">
        <v>70</v>
      </c>
      <c r="H627" s="6" t="s">
        <v>114</v>
      </c>
      <c r="I627" s="6">
        <v>80</v>
      </c>
      <c r="J627" s="6">
        <v>81</v>
      </c>
      <c r="K627" s="6">
        <v>85</v>
      </c>
      <c r="L627" s="6">
        <v>76</v>
      </c>
      <c r="M627" s="6">
        <v>82</v>
      </c>
      <c r="N627" s="6">
        <v>70</v>
      </c>
      <c r="O627" s="6">
        <v>79</v>
      </c>
      <c r="P627" s="6">
        <v>80</v>
      </c>
      <c r="Q627" s="6">
        <v>67</v>
      </c>
      <c r="R627" s="6">
        <v>65</v>
      </c>
      <c r="S627" s="6">
        <v>59</v>
      </c>
      <c r="T627" s="6">
        <v>80</v>
      </c>
      <c r="U627" s="6">
        <v>82</v>
      </c>
      <c r="V627" s="6">
        <v>86</v>
      </c>
      <c r="W627" s="6">
        <v>74</v>
      </c>
      <c r="X627" s="6">
        <v>82</v>
      </c>
      <c r="Y627" s="6">
        <v>50</v>
      </c>
      <c r="Z627" s="6">
        <v>50</v>
      </c>
      <c r="AA627" s="6">
        <v>72</v>
      </c>
      <c r="AB627" s="6">
        <v>82</v>
      </c>
      <c r="AC627" s="6">
        <v>5</v>
      </c>
      <c r="AD627" s="6">
        <v>3</v>
      </c>
      <c r="AE627" s="6">
        <v>4</v>
      </c>
      <c r="AF627" s="6">
        <v>4</v>
      </c>
    </row>
    <row r="628" spans="1:32">
      <c r="A628" s="4" t="s">
        <v>764</v>
      </c>
      <c r="B628" s="4">
        <f t="shared" si="9"/>
        <v>6</v>
      </c>
      <c r="C628" s="5" t="s">
        <v>759</v>
      </c>
      <c r="D628" s="6">
        <v>87</v>
      </c>
      <c r="E628" s="6" t="s">
        <v>883</v>
      </c>
      <c r="F628" s="6">
        <v>180</v>
      </c>
      <c r="G628" s="6">
        <v>78</v>
      </c>
      <c r="H628" s="6" t="s">
        <v>114</v>
      </c>
      <c r="I628" s="6">
        <v>72</v>
      </c>
      <c r="J628" s="6">
        <v>80</v>
      </c>
      <c r="K628" s="6">
        <v>83</v>
      </c>
      <c r="L628" s="6">
        <v>82</v>
      </c>
      <c r="M628" s="6">
        <v>85</v>
      </c>
      <c r="N628" s="6">
        <v>67</v>
      </c>
      <c r="O628" s="6">
        <v>82</v>
      </c>
      <c r="P628" s="6">
        <v>83</v>
      </c>
      <c r="Q628" s="6">
        <v>74</v>
      </c>
      <c r="R628" s="6">
        <v>73</v>
      </c>
      <c r="S628" s="6">
        <v>64</v>
      </c>
      <c r="T628" s="6">
        <v>83</v>
      </c>
      <c r="U628" s="6">
        <v>70</v>
      </c>
      <c r="V628" s="6">
        <v>74</v>
      </c>
      <c r="W628" s="6">
        <v>77</v>
      </c>
      <c r="X628" s="6">
        <v>76</v>
      </c>
      <c r="Y628" s="6">
        <v>50</v>
      </c>
      <c r="Z628" s="6">
        <v>50</v>
      </c>
      <c r="AA628" s="6">
        <v>70</v>
      </c>
      <c r="AB628" s="6">
        <v>83</v>
      </c>
      <c r="AC628" s="6">
        <v>6</v>
      </c>
      <c r="AD628" s="6">
        <v>2</v>
      </c>
      <c r="AE628" s="6">
        <v>6</v>
      </c>
      <c r="AF628" s="6">
        <v>8</v>
      </c>
    </row>
    <row r="629" spans="1:32">
      <c r="A629" s="4" t="s">
        <v>765</v>
      </c>
      <c r="B629" s="4">
        <f t="shared" si="9"/>
        <v>7</v>
      </c>
      <c r="C629" s="5" t="s">
        <v>759</v>
      </c>
      <c r="D629" s="6">
        <v>89</v>
      </c>
      <c r="E629" s="6" t="s">
        <v>883</v>
      </c>
      <c r="F629" s="6">
        <v>171</v>
      </c>
      <c r="G629" s="6">
        <v>75</v>
      </c>
      <c r="H629" s="6" t="s">
        <v>110</v>
      </c>
      <c r="I629" s="6">
        <v>81</v>
      </c>
      <c r="J629" s="6">
        <v>85</v>
      </c>
      <c r="K629" s="6">
        <v>84</v>
      </c>
      <c r="L629" s="6">
        <v>85</v>
      </c>
      <c r="M629" s="6">
        <v>85</v>
      </c>
      <c r="N629" s="6">
        <v>82</v>
      </c>
      <c r="O629" s="6">
        <v>85</v>
      </c>
      <c r="P629" s="6">
        <v>83</v>
      </c>
      <c r="Q629" s="6">
        <v>64</v>
      </c>
      <c r="R629" s="6">
        <v>72</v>
      </c>
      <c r="S629" s="6">
        <v>59</v>
      </c>
      <c r="T629" s="6">
        <v>75</v>
      </c>
      <c r="U629" s="6">
        <v>75</v>
      </c>
      <c r="V629" s="6">
        <v>87</v>
      </c>
      <c r="W629" s="6">
        <v>77</v>
      </c>
      <c r="X629" s="6">
        <v>70</v>
      </c>
      <c r="Y629" s="6">
        <v>50</v>
      </c>
      <c r="Z629" s="6">
        <v>50</v>
      </c>
      <c r="AA629" s="6">
        <v>84</v>
      </c>
      <c r="AB629" s="6">
        <v>88</v>
      </c>
      <c r="AC629" s="6">
        <v>6</v>
      </c>
      <c r="AD629" s="6">
        <v>3</v>
      </c>
      <c r="AE629" s="6">
        <v>5</v>
      </c>
      <c r="AF629" s="6">
        <v>5</v>
      </c>
    </row>
    <row r="630" spans="1:32">
      <c r="A630" s="4" t="s">
        <v>766</v>
      </c>
      <c r="B630" s="4">
        <f t="shared" si="9"/>
        <v>8</v>
      </c>
      <c r="C630" s="5" t="s">
        <v>759</v>
      </c>
      <c r="D630" s="6">
        <v>85</v>
      </c>
      <c r="E630" s="6" t="s">
        <v>883</v>
      </c>
      <c r="F630" s="6">
        <v>180</v>
      </c>
      <c r="G630" s="6">
        <v>78</v>
      </c>
      <c r="H630" s="6" t="s">
        <v>110</v>
      </c>
      <c r="I630" s="6">
        <v>80</v>
      </c>
      <c r="J630" s="6">
        <v>82</v>
      </c>
      <c r="K630" s="6">
        <v>80</v>
      </c>
      <c r="L630" s="6">
        <v>84</v>
      </c>
      <c r="M630" s="6">
        <v>81</v>
      </c>
      <c r="N630" s="6">
        <v>75</v>
      </c>
      <c r="O630" s="6">
        <v>78</v>
      </c>
      <c r="P630" s="6">
        <v>80</v>
      </c>
      <c r="Q630" s="6">
        <v>76</v>
      </c>
      <c r="R630" s="6">
        <v>79</v>
      </c>
      <c r="S630" s="6">
        <v>61</v>
      </c>
      <c r="T630" s="6">
        <v>82</v>
      </c>
      <c r="U630" s="6">
        <v>75</v>
      </c>
      <c r="V630" s="6">
        <v>78</v>
      </c>
      <c r="W630" s="6">
        <v>77</v>
      </c>
      <c r="X630" s="6">
        <v>78</v>
      </c>
      <c r="Y630" s="6">
        <v>50</v>
      </c>
      <c r="Z630" s="6">
        <v>50</v>
      </c>
      <c r="AA630" s="6">
        <v>80</v>
      </c>
      <c r="AB630" s="6">
        <v>87</v>
      </c>
      <c r="AC630" s="6">
        <v>7</v>
      </c>
      <c r="AD630" s="6">
        <v>3</v>
      </c>
      <c r="AE630" s="6">
        <v>5</v>
      </c>
      <c r="AF630" s="6">
        <v>5</v>
      </c>
    </row>
    <row r="631" spans="1:32">
      <c r="A631" s="4" t="s">
        <v>767</v>
      </c>
      <c r="B631" s="4">
        <f t="shared" si="9"/>
        <v>9</v>
      </c>
      <c r="C631" s="5" t="s">
        <v>759</v>
      </c>
      <c r="D631" s="6">
        <v>90</v>
      </c>
      <c r="E631" s="6" t="s">
        <v>883</v>
      </c>
      <c r="F631" s="6">
        <v>175</v>
      </c>
      <c r="G631" s="6">
        <v>66</v>
      </c>
      <c r="H631" s="6" t="s">
        <v>110</v>
      </c>
      <c r="I631" s="6">
        <v>82</v>
      </c>
      <c r="J631" s="6">
        <v>87</v>
      </c>
      <c r="K631" s="6">
        <v>88</v>
      </c>
      <c r="L631" s="6">
        <v>76</v>
      </c>
      <c r="M631" s="6">
        <v>82</v>
      </c>
      <c r="N631" s="6">
        <v>79</v>
      </c>
      <c r="O631" s="6">
        <v>73</v>
      </c>
      <c r="P631" s="6">
        <v>78</v>
      </c>
      <c r="Q631" s="6">
        <v>65</v>
      </c>
      <c r="R631" s="6">
        <v>57</v>
      </c>
      <c r="S631" s="6">
        <v>56</v>
      </c>
      <c r="T631" s="6">
        <v>84</v>
      </c>
      <c r="U631" s="6">
        <v>86</v>
      </c>
      <c r="V631" s="6">
        <v>92</v>
      </c>
      <c r="W631" s="6">
        <v>75</v>
      </c>
      <c r="X631" s="6">
        <v>85</v>
      </c>
      <c r="Y631" s="6">
        <v>50</v>
      </c>
      <c r="Z631" s="6">
        <v>50</v>
      </c>
      <c r="AA631" s="6">
        <v>75</v>
      </c>
      <c r="AB631" s="6">
        <v>84</v>
      </c>
      <c r="AC631" s="6">
        <v>5</v>
      </c>
      <c r="AD631" s="6">
        <v>2</v>
      </c>
      <c r="AE631" s="6">
        <v>6</v>
      </c>
      <c r="AF631" s="6">
        <v>7</v>
      </c>
    </row>
    <row r="632" spans="1:32">
      <c r="A632" s="4" t="s">
        <v>768</v>
      </c>
      <c r="B632" s="4">
        <f t="shared" si="9"/>
        <v>10</v>
      </c>
      <c r="C632" s="5" t="s">
        <v>759</v>
      </c>
      <c r="D632" s="6">
        <v>99</v>
      </c>
      <c r="E632" s="6" t="s">
        <v>885</v>
      </c>
      <c r="F632" s="6">
        <v>187</v>
      </c>
      <c r="G632" s="6">
        <v>80</v>
      </c>
      <c r="H632" s="6" t="s">
        <v>110</v>
      </c>
      <c r="I632" s="6">
        <v>94</v>
      </c>
      <c r="J632" s="6">
        <v>90</v>
      </c>
      <c r="K632" s="6">
        <v>95</v>
      </c>
      <c r="L632" s="6">
        <v>83</v>
      </c>
      <c r="M632" s="6">
        <v>87</v>
      </c>
      <c r="N632" s="6">
        <v>92</v>
      </c>
      <c r="O632" s="6">
        <v>93</v>
      </c>
      <c r="P632" s="6">
        <v>85</v>
      </c>
      <c r="Q632" s="6">
        <v>97</v>
      </c>
      <c r="R632" s="6">
        <v>48</v>
      </c>
      <c r="S632" s="6">
        <v>49</v>
      </c>
      <c r="T632" s="6">
        <v>96</v>
      </c>
      <c r="U632" s="6">
        <v>87</v>
      </c>
      <c r="V632" s="6">
        <v>87</v>
      </c>
      <c r="W632" s="6">
        <v>90</v>
      </c>
      <c r="X632" s="6">
        <v>89</v>
      </c>
      <c r="Y632" s="6">
        <v>50</v>
      </c>
      <c r="Z632" s="6">
        <v>50</v>
      </c>
      <c r="AA632" s="6">
        <v>74</v>
      </c>
      <c r="AB632" s="6">
        <v>78</v>
      </c>
      <c r="AC632" s="6">
        <v>5</v>
      </c>
      <c r="AD632" s="6">
        <v>3</v>
      </c>
      <c r="AE632" s="6">
        <v>5</v>
      </c>
      <c r="AF632" s="6">
        <v>7</v>
      </c>
    </row>
    <row r="633" spans="1:32">
      <c r="A633" s="4" t="s">
        <v>769</v>
      </c>
      <c r="B633" s="4">
        <f t="shared" si="9"/>
        <v>11</v>
      </c>
      <c r="C633" s="5" t="s">
        <v>759</v>
      </c>
      <c r="D633" s="6">
        <v>82</v>
      </c>
      <c r="E633" s="6" t="s">
        <v>885</v>
      </c>
      <c r="F633" s="6">
        <v>182</v>
      </c>
      <c r="G633" s="6">
        <v>74</v>
      </c>
      <c r="H633" s="6" t="s">
        <v>110</v>
      </c>
      <c r="I633" s="6">
        <v>82</v>
      </c>
      <c r="J633" s="6">
        <v>81</v>
      </c>
      <c r="K633" s="6">
        <v>83</v>
      </c>
      <c r="L633" s="6">
        <v>80</v>
      </c>
      <c r="M633" s="6">
        <v>72</v>
      </c>
      <c r="N633" s="6">
        <v>78</v>
      </c>
      <c r="O633" s="6">
        <v>66</v>
      </c>
      <c r="P633" s="6">
        <v>70</v>
      </c>
      <c r="Q633" s="6">
        <v>83</v>
      </c>
      <c r="R633" s="6">
        <v>52</v>
      </c>
      <c r="S633" s="6">
        <v>45</v>
      </c>
      <c r="T633" s="6">
        <v>78</v>
      </c>
      <c r="U633" s="6">
        <v>75</v>
      </c>
      <c r="V633" s="6">
        <v>75</v>
      </c>
      <c r="W633" s="6">
        <v>78</v>
      </c>
      <c r="X633" s="6">
        <v>78</v>
      </c>
      <c r="Y633" s="6">
        <v>50</v>
      </c>
      <c r="Z633" s="6">
        <v>50</v>
      </c>
      <c r="AA633" s="6">
        <v>75</v>
      </c>
      <c r="AB633" s="6">
        <v>78</v>
      </c>
      <c r="AC633" s="6">
        <v>5</v>
      </c>
      <c r="AD633" s="6">
        <v>2</v>
      </c>
      <c r="AE633" s="6">
        <v>7</v>
      </c>
      <c r="AF633" s="6">
        <v>7</v>
      </c>
    </row>
    <row r="634" spans="1:32">
      <c r="A634" s="4" t="s">
        <v>205</v>
      </c>
      <c r="B634" s="4">
        <f t="shared" si="9"/>
        <v>12</v>
      </c>
      <c r="C634" s="5" t="s">
        <v>759</v>
      </c>
      <c r="D634" s="6">
        <v>81</v>
      </c>
      <c r="E634" s="6" t="s">
        <v>885</v>
      </c>
      <c r="F634" s="6">
        <v>187</v>
      </c>
      <c r="G634" s="6">
        <v>84</v>
      </c>
      <c r="H634" s="6" t="s">
        <v>110</v>
      </c>
      <c r="I634" s="6">
        <v>41</v>
      </c>
      <c r="J634" s="6">
        <v>53</v>
      </c>
      <c r="K634" s="6">
        <v>57</v>
      </c>
      <c r="L634" s="6">
        <v>55</v>
      </c>
      <c r="M634" s="6">
        <v>59</v>
      </c>
      <c r="N634" s="6">
        <v>45</v>
      </c>
      <c r="O634" s="6">
        <v>45</v>
      </c>
      <c r="P634" s="6">
        <v>45</v>
      </c>
      <c r="Q634" s="6">
        <v>55</v>
      </c>
      <c r="R634" s="6">
        <v>43</v>
      </c>
      <c r="S634" s="6">
        <v>40</v>
      </c>
      <c r="T634" s="6">
        <v>82</v>
      </c>
      <c r="U634" s="6">
        <v>65</v>
      </c>
      <c r="V634" s="6">
        <v>70</v>
      </c>
      <c r="W634" s="6">
        <v>84</v>
      </c>
      <c r="X634" s="6">
        <v>78</v>
      </c>
      <c r="Y634" s="6">
        <v>88</v>
      </c>
      <c r="Z634" s="6">
        <v>79</v>
      </c>
      <c r="AA634" s="6">
        <v>70</v>
      </c>
      <c r="AB634" s="6">
        <v>60</v>
      </c>
      <c r="AC634" s="6">
        <v>6</v>
      </c>
      <c r="AD634" s="6">
        <v>3</v>
      </c>
      <c r="AE634" s="6">
        <v>4</v>
      </c>
      <c r="AF634" s="6">
        <v>4</v>
      </c>
    </row>
    <row r="635" spans="1:32">
      <c r="A635" s="4" t="s">
        <v>770</v>
      </c>
      <c r="B635" s="4">
        <f t="shared" si="9"/>
        <v>13</v>
      </c>
      <c r="C635" s="5" t="s">
        <v>759</v>
      </c>
      <c r="D635" s="6">
        <v>81</v>
      </c>
      <c r="E635" s="6" t="s">
        <v>886</v>
      </c>
      <c r="F635" s="6">
        <v>182</v>
      </c>
      <c r="G635" s="6">
        <v>80</v>
      </c>
      <c r="H635" s="6" t="s">
        <v>110</v>
      </c>
      <c r="I635" s="6">
        <v>41</v>
      </c>
      <c r="J635" s="6">
        <v>56</v>
      </c>
      <c r="K635" s="6">
        <v>55</v>
      </c>
      <c r="L635" s="6">
        <v>56</v>
      </c>
      <c r="M635" s="6">
        <v>61</v>
      </c>
      <c r="N635" s="6">
        <v>45</v>
      </c>
      <c r="O635" s="6">
        <v>45</v>
      </c>
      <c r="P635" s="6">
        <v>45</v>
      </c>
      <c r="Q635" s="6">
        <v>55</v>
      </c>
      <c r="R635" s="6">
        <v>40</v>
      </c>
      <c r="S635" s="6">
        <v>46</v>
      </c>
      <c r="T635" s="6">
        <v>85</v>
      </c>
      <c r="U635" s="6">
        <v>65</v>
      </c>
      <c r="V635" s="6">
        <v>70</v>
      </c>
      <c r="W635" s="6">
        <v>83</v>
      </c>
      <c r="X635" s="6">
        <v>81</v>
      </c>
      <c r="Y635" s="6">
        <v>87</v>
      </c>
      <c r="Z635" s="6">
        <v>79</v>
      </c>
      <c r="AA635" s="6">
        <v>75</v>
      </c>
      <c r="AB635" s="6">
        <v>62</v>
      </c>
      <c r="AC635" s="6">
        <v>6</v>
      </c>
      <c r="AD635" s="6">
        <v>3</v>
      </c>
      <c r="AE635" s="6">
        <v>4</v>
      </c>
      <c r="AF635" s="6">
        <v>4</v>
      </c>
    </row>
    <row r="636" spans="1:32">
      <c r="A636" s="4" t="s">
        <v>771</v>
      </c>
      <c r="B636" s="4">
        <f t="shared" si="9"/>
        <v>14</v>
      </c>
      <c r="C636" s="5" t="s">
        <v>759</v>
      </c>
      <c r="D636" s="6">
        <v>80</v>
      </c>
      <c r="E636" s="6" t="s">
        <v>887</v>
      </c>
      <c r="F636" s="6">
        <v>187</v>
      </c>
      <c r="G636" s="6">
        <v>78</v>
      </c>
      <c r="H636" s="6" t="s">
        <v>110</v>
      </c>
      <c r="I636" s="6">
        <v>68</v>
      </c>
      <c r="J636" s="6">
        <v>73</v>
      </c>
      <c r="K636" s="6">
        <v>75</v>
      </c>
      <c r="L636" s="6">
        <v>73</v>
      </c>
      <c r="M636" s="6">
        <v>74</v>
      </c>
      <c r="N636" s="6">
        <v>58</v>
      </c>
      <c r="O636" s="6">
        <v>64</v>
      </c>
      <c r="P636" s="6">
        <v>62</v>
      </c>
      <c r="Q636" s="6">
        <v>75</v>
      </c>
      <c r="R636" s="6">
        <v>76</v>
      </c>
      <c r="S636" s="6">
        <v>80</v>
      </c>
      <c r="T636" s="6">
        <v>80</v>
      </c>
      <c r="U636" s="6">
        <v>80</v>
      </c>
      <c r="V636" s="6">
        <v>72</v>
      </c>
      <c r="W636" s="6">
        <v>82</v>
      </c>
      <c r="X636" s="6">
        <v>78</v>
      </c>
      <c r="Y636" s="6">
        <v>50</v>
      </c>
      <c r="Z636" s="6">
        <v>50</v>
      </c>
      <c r="AA636" s="6">
        <v>74</v>
      </c>
      <c r="AB636" s="6">
        <v>78</v>
      </c>
      <c r="AC636" s="6">
        <v>5</v>
      </c>
      <c r="AD636" s="6">
        <v>3</v>
      </c>
      <c r="AE636" s="6">
        <v>5</v>
      </c>
      <c r="AF636" s="6">
        <v>5</v>
      </c>
    </row>
    <row r="637" spans="1:32">
      <c r="A637" s="4" t="s">
        <v>772</v>
      </c>
      <c r="B637" s="4">
        <f t="shared" si="9"/>
        <v>15</v>
      </c>
      <c r="C637" s="5" t="s">
        <v>759</v>
      </c>
      <c r="D637" s="6">
        <v>78</v>
      </c>
      <c r="E637" s="6" t="s">
        <v>887</v>
      </c>
      <c r="F637" s="6">
        <v>187</v>
      </c>
      <c r="G637" s="6">
        <v>71</v>
      </c>
      <c r="H637" s="6" t="s">
        <v>110</v>
      </c>
      <c r="I637" s="6">
        <v>64</v>
      </c>
      <c r="J637" s="6">
        <v>70</v>
      </c>
      <c r="K637" s="6">
        <v>79</v>
      </c>
      <c r="L637" s="6">
        <v>75</v>
      </c>
      <c r="M637" s="6">
        <v>80</v>
      </c>
      <c r="N637" s="6">
        <v>63</v>
      </c>
      <c r="O637" s="6">
        <v>68</v>
      </c>
      <c r="P637" s="6">
        <v>62</v>
      </c>
      <c r="Q637" s="6">
        <v>80</v>
      </c>
      <c r="R637" s="6">
        <v>78</v>
      </c>
      <c r="S637" s="6">
        <v>76</v>
      </c>
      <c r="T637" s="6">
        <v>81</v>
      </c>
      <c r="U637" s="6">
        <v>76</v>
      </c>
      <c r="V637" s="6">
        <v>79</v>
      </c>
      <c r="W637" s="6">
        <v>76</v>
      </c>
      <c r="X637" s="6">
        <v>75</v>
      </c>
      <c r="Y637" s="6">
        <v>50</v>
      </c>
      <c r="Z637" s="6">
        <v>50</v>
      </c>
      <c r="AA637" s="6">
        <v>69</v>
      </c>
      <c r="AB637" s="6">
        <v>78</v>
      </c>
      <c r="AC637" s="6">
        <v>5</v>
      </c>
      <c r="AD637" s="6">
        <v>3</v>
      </c>
      <c r="AE637" s="6">
        <v>5</v>
      </c>
      <c r="AF637" s="6">
        <v>6</v>
      </c>
    </row>
    <row r="638" spans="1:32">
      <c r="A638" s="4" t="s">
        <v>773</v>
      </c>
      <c r="B638" s="4">
        <f t="shared" si="9"/>
        <v>16</v>
      </c>
      <c r="C638" s="5" t="s">
        <v>759</v>
      </c>
      <c r="D638" s="6">
        <v>80</v>
      </c>
      <c r="E638" s="6" t="s">
        <v>887</v>
      </c>
      <c r="F638" s="6">
        <v>182</v>
      </c>
      <c r="G638" s="6">
        <v>82</v>
      </c>
      <c r="H638" s="6" t="s">
        <v>110</v>
      </c>
      <c r="I638" s="6">
        <v>71</v>
      </c>
      <c r="J638" s="6">
        <v>72</v>
      </c>
      <c r="K638" s="6">
        <v>72</v>
      </c>
      <c r="L638" s="6">
        <v>76</v>
      </c>
      <c r="M638" s="6">
        <v>77</v>
      </c>
      <c r="N638" s="6">
        <v>59</v>
      </c>
      <c r="O638" s="6">
        <v>59</v>
      </c>
      <c r="P638" s="6">
        <v>55</v>
      </c>
      <c r="Q638" s="6">
        <v>73</v>
      </c>
      <c r="R638" s="6">
        <v>69</v>
      </c>
      <c r="S638" s="6">
        <v>72</v>
      </c>
      <c r="T638" s="6">
        <v>76</v>
      </c>
      <c r="U638" s="6">
        <v>79</v>
      </c>
      <c r="V638" s="6">
        <v>78</v>
      </c>
      <c r="W638" s="6">
        <v>75</v>
      </c>
      <c r="X638" s="6">
        <v>77</v>
      </c>
      <c r="Y638" s="6">
        <v>50</v>
      </c>
      <c r="Z638" s="6">
        <v>50</v>
      </c>
      <c r="AA638" s="6">
        <v>75</v>
      </c>
      <c r="AB638" s="6">
        <v>86</v>
      </c>
      <c r="AC638" s="6">
        <v>6</v>
      </c>
      <c r="AD638" s="6">
        <v>3</v>
      </c>
      <c r="AE638" s="6">
        <v>5</v>
      </c>
      <c r="AF638" s="6">
        <v>5</v>
      </c>
    </row>
    <row r="639" spans="1:32">
      <c r="A639" s="4" t="s">
        <v>774</v>
      </c>
      <c r="B639" s="4">
        <f t="shared" si="9"/>
        <v>17</v>
      </c>
      <c r="C639" s="5" t="s">
        <v>759</v>
      </c>
      <c r="D639" s="6">
        <v>83</v>
      </c>
      <c r="E639" s="6" t="s">
        <v>883</v>
      </c>
      <c r="F639" s="6">
        <v>181</v>
      </c>
      <c r="G639" s="6">
        <v>79</v>
      </c>
      <c r="H639" s="6" t="s">
        <v>110</v>
      </c>
      <c r="I639" s="6">
        <v>71</v>
      </c>
      <c r="J639" s="6">
        <v>78</v>
      </c>
      <c r="K639" s="6">
        <v>80</v>
      </c>
      <c r="L639" s="6">
        <v>82</v>
      </c>
      <c r="M639" s="6">
        <v>82</v>
      </c>
      <c r="N639" s="6">
        <v>72</v>
      </c>
      <c r="O639" s="6">
        <v>64</v>
      </c>
      <c r="P639" s="6">
        <v>63</v>
      </c>
      <c r="Q639" s="6">
        <v>83</v>
      </c>
      <c r="R639" s="6">
        <v>76</v>
      </c>
      <c r="S639" s="6">
        <v>69</v>
      </c>
      <c r="T639" s="6">
        <v>78</v>
      </c>
      <c r="U639" s="6">
        <v>74</v>
      </c>
      <c r="V639" s="6">
        <v>72</v>
      </c>
      <c r="W639" s="6">
        <v>78</v>
      </c>
      <c r="X639" s="6">
        <v>80</v>
      </c>
      <c r="Y639" s="6">
        <v>50</v>
      </c>
      <c r="Z639" s="6">
        <v>50</v>
      </c>
      <c r="AA639" s="6">
        <v>77</v>
      </c>
      <c r="AB639" s="6">
        <v>80</v>
      </c>
      <c r="AC639" s="6">
        <v>5</v>
      </c>
      <c r="AD639" s="6">
        <v>2</v>
      </c>
      <c r="AE639" s="6">
        <v>5</v>
      </c>
      <c r="AF639" s="6">
        <v>5</v>
      </c>
    </row>
    <row r="640" spans="1:32">
      <c r="A640" s="4" t="s">
        <v>775</v>
      </c>
      <c r="B640" s="4">
        <f t="shared" si="9"/>
        <v>18</v>
      </c>
      <c r="C640" s="5" t="s">
        <v>759</v>
      </c>
      <c r="D640" s="6">
        <v>82</v>
      </c>
      <c r="E640" s="6" t="s">
        <v>883</v>
      </c>
      <c r="F640" s="6">
        <v>173</v>
      </c>
      <c r="G640" s="6">
        <v>73</v>
      </c>
      <c r="H640" s="6" t="s">
        <v>110</v>
      </c>
      <c r="I640" s="6">
        <v>74</v>
      </c>
      <c r="J640" s="6">
        <v>83</v>
      </c>
      <c r="K640" s="6">
        <v>82</v>
      </c>
      <c r="L640" s="6">
        <v>75</v>
      </c>
      <c r="M640" s="6">
        <v>74</v>
      </c>
      <c r="N640" s="6">
        <v>71</v>
      </c>
      <c r="O640" s="6">
        <v>63</v>
      </c>
      <c r="P640" s="6">
        <v>64</v>
      </c>
      <c r="Q640" s="6">
        <v>77</v>
      </c>
      <c r="R640" s="6">
        <v>55</v>
      </c>
      <c r="S640" s="6">
        <v>44</v>
      </c>
      <c r="T640" s="6">
        <v>78</v>
      </c>
      <c r="U640" s="6">
        <v>81</v>
      </c>
      <c r="V640" s="6">
        <v>85</v>
      </c>
      <c r="W640" s="6">
        <v>72</v>
      </c>
      <c r="X640" s="6">
        <v>84</v>
      </c>
      <c r="Y640" s="6">
        <v>50</v>
      </c>
      <c r="Z640" s="6">
        <v>50</v>
      </c>
      <c r="AA640" s="6">
        <v>75</v>
      </c>
      <c r="AB640" s="6">
        <v>79</v>
      </c>
      <c r="AC640" s="6">
        <v>4</v>
      </c>
      <c r="AD640" s="6">
        <v>2</v>
      </c>
      <c r="AE640" s="6">
        <v>4</v>
      </c>
      <c r="AF640" s="6">
        <v>4</v>
      </c>
    </row>
    <row r="641" spans="1:32">
      <c r="A641" s="4" t="s">
        <v>776</v>
      </c>
      <c r="B641" s="4">
        <f t="shared" si="9"/>
        <v>19</v>
      </c>
      <c r="C641" s="5" t="s">
        <v>759</v>
      </c>
      <c r="D641" s="6">
        <v>83</v>
      </c>
      <c r="E641" s="6" t="s">
        <v>883</v>
      </c>
      <c r="F641" s="6">
        <v>175</v>
      </c>
      <c r="G641" s="6">
        <v>73</v>
      </c>
      <c r="H641" s="6" t="s">
        <v>110</v>
      </c>
      <c r="I641" s="6">
        <v>76</v>
      </c>
      <c r="J641" s="6">
        <v>85</v>
      </c>
      <c r="K641" s="6">
        <v>84</v>
      </c>
      <c r="L641" s="6">
        <v>83</v>
      </c>
      <c r="M641" s="6">
        <v>79</v>
      </c>
      <c r="N641" s="6">
        <v>76</v>
      </c>
      <c r="O641" s="6">
        <v>79</v>
      </c>
      <c r="P641" s="6">
        <v>81</v>
      </c>
      <c r="Q641" s="6">
        <v>68</v>
      </c>
      <c r="R641" s="6">
        <v>58</v>
      </c>
      <c r="S641" s="6">
        <v>50</v>
      </c>
      <c r="T641" s="6">
        <v>75</v>
      </c>
      <c r="U641" s="6">
        <v>74</v>
      </c>
      <c r="V641" s="6">
        <v>80</v>
      </c>
      <c r="W641" s="6">
        <v>69</v>
      </c>
      <c r="X641" s="6">
        <v>70</v>
      </c>
      <c r="Y641" s="6">
        <v>50</v>
      </c>
      <c r="Z641" s="6">
        <v>50</v>
      </c>
      <c r="AA641" s="6">
        <v>75</v>
      </c>
      <c r="AB641" s="6">
        <v>80</v>
      </c>
      <c r="AC641" s="6">
        <v>5</v>
      </c>
      <c r="AD641" s="6">
        <v>3</v>
      </c>
      <c r="AE641" s="6">
        <v>5</v>
      </c>
      <c r="AF641" s="6">
        <v>5</v>
      </c>
    </row>
    <row r="642" spans="1:32">
      <c r="A642" s="4" t="s">
        <v>777</v>
      </c>
      <c r="B642" s="4">
        <f t="shared" si="9"/>
        <v>20</v>
      </c>
      <c r="C642" s="5" t="s">
        <v>759</v>
      </c>
      <c r="D642" s="6">
        <v>82</v>
      </c>
      <c r="E642" s="6" t="s">
        <v>883</v>
      </c>
      <c r="F642" s="6">
        <v>178</v>
      </c>
      <c r="G642" s="6">
        <v>70</v>
      </c>
      <c r="H642" s="6" t="s">
        <v>110</v>
      </c>
      <c r="I642" s="6">
        <v>78</v>
      </c>
      <c r="J642" s="6">
        <v>83</v>
      </c>
      <c r="K642" s="6">
        <v>86</v>
      </c>
      <c r="L642" s="6">
        <v>74</v>
      </c>
      <c r="M642" s="6">
        <v>76</v>
      </c>
      <c r="N642" s="6">
        <v>76</v>
      </c>
      <c r="O642" s="6">
        <v>72</v>
      </c>
      <c r="P642" s="6">
        <v>73</v>
      </c>
      <c r="Q642" s="6">
        <v>65</v>
      </c>
      <c r="R642" s="6">
        <v>55</v>
      </c>
      <c r="S642" s="6">
        <v>45</v>
      </c>
      <c r="T642" s="6">
        <v>78</v>
      </c>
      <c r="U642" s="6">
        <v>83</v>
      </c>
      <c r="V642" s="6">
        <v>84</v>
      </c>
      <c r="W642" s="6">
        <v>73</v>
      </c>
      <c r="X642" s="6">
        <v>76</v>
      </c>
      <c r="Y642" s="6">
        <v>50</v>
      </c>
      <c r="Z642" s="6">
        <v>50</v>
      </c>
      <c r="AA642" s="6">
        <v>68</v>
      </c>
      <c r="AB642" s="6">
        <v>81</v>
      </c>
      <c r="AC642" s="6">
        <v>5</v>
      </c>
      <c r="AD642" s="6">
        <v>1</v>
      </c>
      <c r="AE642" s="6">
        <v>4</v>
      </c>
      <c r="AF642" s="6">
        <v>5</v>
      </c>
    </row>
    <row r="643" spans="1:32">
      <c r="A643" s="4" t="s">
        <v>778</v>
      </c>
      <c r="B643" s="4">
        <f t="shared" si="9"/>
        <v>21</v>
      </c>
      <c r="C643" s="5" t="s">
        <v>759</v>
      </c>
      <c r="D643" s="6">
        <v>81</v>
      </c>
      <c r="E643" s="6" t="s">
        <v>883</v>
      </c>
      <c r="F643" s="6">
        <v>177</v>
      </c>
      <c r="G643" s="6">
        <v>64</v>
      </c>
      <c r="H643" s="6" t="s">
        <v>110</v>
      </c>
      <c r="I643" s="6">
        <v>80</v>
      </c>
      <c r="J643" s="6">
        <v>80</v>
      </c>
      <c r="K643" s="6">
        <v>78</v>
      </c>
      <c r="L643" s="6">
        <v>77</v>
      </c>
      <c r="M643" s="6">
        <v>79</v>
      </c>
      <c r="N643" s="6">
        <v>81</v>
      </c>
      <c r="O643" s="6">
        <v>79</v>
      </c>
      <c r="P643" s="6">
        <v>76</v>
      </c>
      <c r="Q643" s="6">
        <v>68</v>
      </c>
      <c r="R643" s="6">
        <v>67</v>
      </c>
      <c r="S643" s="6">
        <v>57</v>
      </c>
      <c r="T643" s="6">
        <v>83</v>
      </c>
      <c r="U643" s="6">
        <v>77</v>
      </c>
      <c r="V643" s="6">
        <v>75</v>
      </c>
      <c r="W643" s="6">
        <v>76</v>
      </c>
      <c r="X643" s="6">
        <v>75</v>
      </c>
      <c r="Y643" s="6">
        <v>50</v>
      </c>
      <c r="Z643" s="6">
        <v>50</v>
      </c>
      <c r="AA643" s="6">
        <v>80</v>
      </c>
      <c r="AB643" s="6">
        <v>83</v>
      </c>
      <c r="AC643" s="6">
        <v>6</v>
      </c>
      <c r="AD643" s="6">
        <v>2</v>
      </c>
      <c r="AE643" s="6">
        <v>6</v>
      </c>
      <c r="AF643" s="6">
        <v>5</v>
      </c>
    </row>
    <row r="644" spans="1:32">
      <c r="A644" s="4" t="s">
        <v>779</v>
      </c>
      <c r="B644" s="4">
        <f t="shared" ref="B644:B707" si="10">IF(C644=C643,B643+1,1)</f>
        <v>22</v>
      </c>
      <c r="C644" s="5" t="s">
        <v>759</v>
      </c>
      <c r="D644" s="6">
        <v>86</v>
      </c>
      <c r="E644" s="6" t="s">
        <v>885</v>
      </c>
      <c r="F644" s="6">
        <v>179</v>
      </c>
      <c r="G644" s="6">
        <v>79</v>
      </c>
      <c r="H644" s="6" t="s">
        <v>110</v>
      </c>
      <c r="I644" s="6">
        <v>78</v>
      </c>
      <c r="J644" s="6">
        <v>76</v>
      </c>
      <c r="K644" s="6">
        <v>83</v>
      </c>
      <c r="L644" s="6">
        <v>77</v>
      </c>
      <c r="M644" s="6">
        <v>80</v>
      </c>
      <c r="N644" s="6">
        <v>82</v>
      </c>
      <c r="O644" s="6">
        <v>81</v>
      </c>
      <c r="P644" s="6">
        <v>78</v>
      </c>
      <c r="Q644" s="6">
        <v>66</v>
      </c>
      <c r="R644" s="6">
        <v>50</v>
      </c>
      <c r="S644" s="6">
        <v>47</v>
      </c>
      <c r="T644" s="6">
        <v>81</v>
      </c>
      <c r="U644" s="6">
        <v>86</v>
      </c>
      <c r="V644" s="6">
        <v>82</v>
      </c>
      <c r="W644" s="6">
        <v>82</v>
      </c>
      <c r="X644" s="6">
        <v>84</v>
      </c>
      <c r="Y644" s="6">
        <v>50</v>
      </c>
      <c r="Z644" s="6">
        <v>50</v>
      </c>
      <c r="AA644" s="6">
        <v>75</v>
      </c>
      <c r="AB644" s="6">
        <v>79</v>
      </c>
      <c r="AC644" s="6">
        <v>5</v>
      </c>
      <c r="AD644" s="6">
        <v>2</v>
      </c>
      <c r="AE644" s="6">
        <v>6</v>
      </c>
      <c r="AF644" s="6">
        <v>6</v>
      </c>
    </row>
    <row r="645" spans="1:32">
      <c r="A645" s="4" t="s">
        <v>780</v>
      </c>
      <c r="B645" s="4">
        <f t="shared" si="10"/>
        <v>23</v>
      </c>
      <c r="C645" s="5" t="s">
        <v>759</v>
      </c>
      <c r="D645" s="6">
        <v>79</v>
      </c>
      <c r="E645" s="6" t="s">
        <v>885</v>
      </c>
      <c r="F645" s="6">
        <v>191</v>
      </c>
      <c r="G645" s="6">
        <v>93</v>
      </c>
      <c r="H645" s="6" t="s">
        <v>114</v>
      </c>
      <c r="I645" s="6">
        <v>80</v>
      </c>
      <c r="J645" s="6">
        <v>79</v>
      </c>
      <c r="K645" s="6">
        <v>75</v>
      </c>
      <c r="L645" s="6">
        <v>72</v>
      </c>
      <c r="M645" s="6">
        <v>68</v>
      </c>
      <c r="N645" s="6">
        <v>75</v>
      </c>
      <c r="O645" s="6">
        <v>72</v>
      </c>
      <c r="P645" s="6">
        <v>74</v>
      </c>
      <c r="Q645" s="6">
        <v>84</v>
      </c>
      <c r="R645" s="6">
        <v>50</v>
      </c>
      <c r="S645" s="6">
        <v>49</v>
      </c>
      <c r="T645" s="6">
        <v>90</v>
      </c>
      <c r="U645" s="6">
        <v>76</v>
      </c>
      <c r="V645" s="6">
        <v>68</v>
      </c>
      <c r="W645" s="6">
        <v>86</v>
      </c>
      <c r="X645" s="6">
        <v>76</v>
      </c>
      <c r="Y645" s="6">
        <v>50</v>
      </c>
      <c r="Z645" s="6">
        <v>50</v>
      </c>
      <c r="AA645" s="6">
        <v>75</v>
      </c>
      <c r="AB645" s="6">
        <v>73</v>
      </c>
      <c r="AC645" s="6">
        <v>4</v>
      </c>
      <c r="AD645" s="6">
        <v>2</v>
      </c>
      <c r="AE645" s="6">
        <v>4</v>
      </c>
      <c r="AF645" s="6">
        <v>4</v>
      </c>
    </row>
    <row r="646" spans="1:32">
      <c r="A646" s="4" t="s">
        <v>781</v>
      </c>
      <c r="B646" s="4">
        <f t="shared" si="10"/>
        <v>1</v>
      </c>
      <c r="C646" s="5" t="s">
        <v>782</v>
      </c>
      <c r="D646" s="6">
        <v>84</v>
      </c>
      <c r="E646" s="6" t="s">
        <v>886</v>
      </c>
      <c r="F646" s="6">
        <v>199</v>
      </c>
      <c r="G646" s="6">
        <v>91</v>
      </c>
      <c r="H646" s="6" t="s">
        <v>114</v>
      </c>
      <c r="I646" s="6">
        <v>42</v>
      </c>
      <c r="J646" s="6">
        <v>59</v>
      </c>
      <c r="K646" s="6">
        <v>58</v>
      </c>
      <c r="L646" s="6">
        <v>62</v>
      </c>
      <c r="M646" s="6">
        <v>64</v>
      </c>
      <c r="N646" s="6">
        <v>45</v>
      </c>
      <c r="O646" s="6">
        <v>45</v>
      </c>
      <c r="P646" s="6">
        <v>45</v>
      </c>
      <c r="Q646" s="6">
        <v>55</v>
      </c>
      <c r="R646" s="6">
        <v>43</v>
      </c>
      <c r="S646" s="6">
        <v>43</v>
      </c>
      <c r="T646" s="6">
        <v>78</v>
      </c>
      <c r="U646" s="6">
        <v>72</v>
      </c>
      <c r="V646" s="6">
        <v>74</v>
      </c>
      <c r="W646" s="6">
        <v>79</v>
      </c>
      <c r="X646" s="6">
        <v>76</v>
      </c>
      <c r="Y646" s="6">
        <v>90</v>
      </c>
      <c r="Z646" s="6">
        <v>84</v>
      </c>
      <c r="AA646" s="6">
        <v>68</v>
      </c>
      <c r="AB646" s="6">
        <v>60</v>
      </c>
      <c r="AC646" s="6">
        <v>5</v>
      </c>
      <c r="AD646" s="6">
        <v>3</v>
      </c>
      <c r="AE646" s="6">
        <v>5</v>
      </c>
      <c r="AF646" s="6">
        <v>4</v>
      </c>
    </row>
    <row r="647" spans="1:32">
      <c r="A647" s="4" t="s">
        <v>783</v>
      </c>
      <c r="B647" s="4">
        <f t="shared" si="10"/>
        <v>2</v>
      </c>
      <c r="C647" s="5" t="s">
        <v>782</v>
      </c>
      <c r="D647" s="6">
        <v>92</v>
      </c>
      <c r="E647" s="6" t="s">
        <v>887</v>
      </c>
      <c r="F647" s="6">
        <v>191</v>
      </c>
      <c r="G647" s="6">
        <v>91</v>
      </c>
      <c r="H647" s="6" t="s">
        <v>110</v>
      </c>
      <c r="I647" s="6">
        <v>71</v>
      </c>
      <c r="J647" s="6">
        <v>78</v>
      </c>
      <c r="K647" s="6">
        <v>78</v>
      </c>
      <c r="L647" s="6">
        <v>78</v>
      </c>
      <c r="M647" s="6">
        <v>81</v>
      </c>
      <c r="N647" s="6">
        <v>63</v>
      </c>
      <c r="O647" s="6">
        <v>63</v>
      </c>
      <c r="P647" s="6">
        <v>63</v>
      </c>
      <c r="Q647" s="6">
        <v>82</v>
      </c>
      <c r="R647" s="6">
        <v>90</v>
      </c>
      <c r="S647" s="6">
        <v>92</v>
      </c>
      <c r="T647" s="6">
        <v>81</v>
      </c>
      <c r="U647" s="6">
        <v>79</v>
      </c>
      <c r="V647" s="6">
        <v>74</v>
      </c>
      <c r="W647" s="6">
        <v>92</v>
      </c>
      <c r="X647" s="6">
        <v>84</v>
      </c>
      <c r="Y647" s="6">
        <v>50</v>
      </c>
      <c r="Z647" s="6">
        <v>50</v>
      </c>
      <c r="AA647" s="6">
        <v>87</v>
      </c>
      <c r="AB647" s="6">
        <v>80</v>
      </c>
      <c r="AC647" s="6">
        <v>7</v>
      </c>
      <c r="AD647" s="6">
        <v>1</v>
      </c>
      <c r="AE647" s="6">
        <v>5</v>
      </c>
      <c r="AF647" s="6">
        <v>5</v>
      </c>
    </row>
    <row r="648" spans="1:32">
      <c r="A648" s="4" t="s">
        <v>784</v>
      </c>
      <c r="B648" s="4">
        <f t="shared" si="10"/>
        <v>3</v>
      </c>
      <c r="C648" s="5" t="s">
        <v>782</v>
      </c>
      <c r="D648" s="6">
        <v>89</v>
      </c>
      <c r="E648" s="6" t="s">
        <v>887</v>
      </c>
      <c r="F648" s="6">
        <v>182</v>
      </c>
      <c r="G648" s="6">
        <v>73</v>
      </c>
      <c r="H648" s="6" t="s">
        <v>114</v>
      </c>
      <c r="I648" s="6">
        <v>71</v>
      </c>
      <c r="J648" s="6">
        <v>77</v>
      </c>
      <c r="K648" s="6">
        <v>78</v>
      </c>
      <c r="L648" s="6">
        <v>80</v>
      </c>
      <c r="M648" s="6">
        <v>78</v>
      </c>
      <c r="N648" s="6">
        <v>72</v>
      </c>
      <c r="O648" s="6">
        <v>76</v>
      </c>
      <c r="P648" s="6">
        <v>70</v>
      </c>
      <c r="Q648" s="6">
        <v>84</v>
      </c>
      <c r="R648" s="6">
        <v>86</v>
      </c>
      <c r="S648" s="6">
        <v>86</v>
      </c>
      <c r="T648" s="6">
        <v>87</v>
      </c>
      <c r="U648" s="6">
        <v>82</v>
      </c>
      <c r="V648" s="6">
        <v>74</v>
      </c>
      <c r="W648" s="6">
        <v>86</v>
      </c>
      <c r="X648" s="6">
        <v>86</v>
      </c>
      <c r="Y648" s="6">
        <v>50</v>
      </c>
      <c r="Z648" s="6">
        <v>50</v>
      </c>
      <c r="AA648" s="6">
        <v>80</v>
      </c>
      <c r="AB648" s="6">
        <v>82</v>
      </c>
      <c r="AC648" s="6">
        <v>6</v>
      </c>
      <c r="AD648" s="6">
        <v>2</v>
      </c>
      <c r="AE648" s="6">
        <v>5</v>
      </c>
      <c r="AF648" s="6">
        <v>5</v>
      </c>
    </row>
    <row r="649" spans="1:32">
      <c r="A649" s="4" t="s">
        <v>785</v>
      </c>
      <c r="B649" s="4">
        <f t="shared" si="10"/>
        <v>4</v>
      </c>
      <c r="C649" s="5" t="s">
        <v>782</v>
      </c>
      <c r="D649" s="6">
        <v>83</v>
      </c>
      <c r="E649" s="6" t="s">
        <v>887</v>
      </c>
      <c r="F649" s="6">
        <v>186</v>
      </c>
      <c r="G649" s="6">
        <v>81</v>
      </c>
      <c r="H649" s="6" t="s">
        <v>110</v>
      </c>
      <c r="I649" s="6">
        <v>67</v>
      </c>
      <c r="J649" s="6">
        <v>74</v>
      </c>
      <c r="K649" s="6">
        <v>77</v>
      </c>
      <c r="L649" s="6">
        <v>79</v>
      </c>
      <c r="M649" s="6">
        <v>77</v>
      </c>
      <c r="N649" s="6">
        <v>64</v>
      </c>
      <c r="O649" s="6">
        <v>73</v>
      </c>
      <c r="P649" s="6">
        <v>70</v>
      </c>
      <c r="Q649" s="6">
        <v>78</v>
      </c>
      <c r="R649" s="6">
        <v>80</v>
      </c>
      <c r="S649" s="6">
        <v>81</v>
      </c>
      <c r="T649" s="6">
        <v>82</v>
      </c>
      <c r="U649" s="6">
        <v>77</v>
      </c>
      <c r="V649" s="6">
        <v>76</v>
      </c>
      <c r="W649" s="6">
        <v>82</v>
      </c>
      <c r="X649" s="6">
        <v>81</v>
      </c>
      <c r="Y649" s="6">
        <v>50</v>
      </c>
      <c r="Z649" s="6">
        <v>50</v>
      </c>
      <c r="AA649" s="6">
        <v>72</v>
      </c>
      <c r="AB649" s="6">
        <v>80</v>
      </c>
      <c r="AC649" s="6">
        <v>6</v>
      </c>
      <c r="AD649" s="6">
        <v>3</v>
      </c>
      <c r="AE649" s="6">
        <v>4</v>
      </c>
      <c r="AF649" s="6">
        <v>5</v>
      </c>
    </row>
    <row r="650" spans="1:32">
      <c r="A650" s="4" t="s">
        <v>786</v>
      </c>
      <c r="B650" s="4">
        <f t="shared" si="10"/>
        <v>5</v>
      </c>
      <c r="C650" s="5" t="s">
        <v>782</v>
      </c>
      <c r="D650" s="6">
        <v>81</v>
      </c>
      <c r="E650" s="6" t="s">
        <v>887</v>
      </c>
      <c r="F650" s="6">
        <v>189</v>
      </c>
      <c r="G650" s="6">
        <v>79</v>
      </c>
      <c r="H650" s="6" t="s">
        <v>114</v>
      </c>
      <c r="I650" s="6">
        <v>74</v>
      </c>
      <c r="J650" s="6">
        <v>80</v>
      </c>
      <c r="K650" s="6">
        <v>81</v>
      </c>
      <c r="L650" s="6">
        <v>81</v>
      </c>
      <c r="M650" s="6">
        <v>81</v>
      </c>
      <c r="N650" s="6">
        <v>72</v>
      </c>
      <c r="O650" s="6">
        <v>78</v>
      </c>
      <c r="P650" s="6">
        <v>75</v>
      </c>
      <c r="Q650" s="6">
        <v>76</v>
      </c>
      <c r="R650" s="6">
        <v>83</v>
      </c>
      <c r="S650" s="6">
        <v>75</v>
      </c>
      <c r="T650" s="6">
        <v>87</v>
      </c>
      <c r="U650" s="6">
        <v>80</v>
      </c>
      <c r="V650" s="6">
        <v>73</v>
      </c>
      <c r="W650" s="6">
        <v>83</v>
      </c>
      <c r="X650" s="6">
        <v>75</v>
      </c>
      <c r="Y650" s="6">
        <v>50</v>
      </c>
      <c r="Z650" s="6">
        <v>50</v>
      </c>
      <c r="AA650" s="6">
        <v>80</v>
      </c>
      <c r="AB650" s="6">
        <v>81</v>
      </c>
      <c r="AC650" s="6">
        <v>6</v>
      </c>
      <c r="AD650" s="6">
        <v>3</v>
      </c>
      <c r="AE650" s="6">
        <v>4</v>
      </c>
      <c r="AF650" s="6">
        <v>4</v>
      </c>
    </row>
    <row r="651" spans="1:32">
      <c r="A651" s="4" t="s">
        <v>787</v>
      </c>
      <c r="B651" s="4">
        <f t="shared" si="10"/>
        <v>6</v>
      </c>
      <c r="C651" s="5" t="s">
        <v>782</v>
      </c>
      <c r="D651" s="6">
        <v>85</v>
      </c>
      <c r="E651" s="6" t="s">
        <v>883</v>
      </c>
      <c r="F651" s="6">
        <v>186</v>
      </c>
      <c r="G651" s="6">
        <v>73</v>
      </c>
      <c r="H651" s="6" t="s">
        <v>110</v>
      </c>
      <c r="I651" s="6">
        <v>77</v>
      </c>
      <c r="J651" s="6">
        <v>82</v>
      </c>
      <c r="K651" s="6">
        <v>85</v>
      </c>
      <c r="L651" s="6">
        <v>83</v>
      </c>
      <c r="M651" s="6">
        <v>80</v>
      </c>
      <c r="N651" s="6">
        <v>75</v>
      </c>
      <c r="O651" s="6">
        <v>70</v>
      </c>
      <c r="P651" s="6">
        <v>66</v>
      </c>
      <c r="Q651" s="6">
        <v>80</v>
      </c>
      <c r="R651" s="6">
        <v>72</v>
      </c>
      <c r="S651" s="6">
        <v>62</v>
      </c>
      <c r="T651" s="6">
        <v>78</v>
      </c>
      <c r="U651" s="6">
        <v>77</v>
      </c>
      <c r="V651" s="6">
        <v>70</v>
      </c>
      <c r="W651" s="6">
        <v>83</v>
      </c>
      <c r="X651" s="6">
        <v>80</v>
      </c>
      <c r="Y651" s="6">
        <v>50</v>
      </c>
      <c r="Z651" s="6">
        <v>50</v>
      </c>
      <c r="AA651" s="6">
        <v>76</v>
      </c>
      <c r="AB651" s="6">
        <v>85</v>
      </c>
      <c r="AC651" s="6">
        <v>6</v>
      </c>
      <c r="AD651" s="6">
        <v>3</v>
      </c>
      <c r="AE651" s="6">
        <v>3</v>
      </c>
      <c r="AF651" s="6">
        <v>3</v>
      </c>
    </row>
    <row r="652" spans="1:32">
      <c r="A652" s="4" t="s">
        <v>788</v>
      </c>
      <c r="B652" s="4">
        <f t="shared" si="10"/>
        <v>7</v>
      </c>
      <c r="C652" s="5" t="s">
        <v>782</v>
      </c>
      <c r="D652" s="6">
        <v>86</v>
      </c>
      <c r="E652" s="6" t="s">
        <v>883</v>
      </c>
      <c r="F652" s="6">
        <v>185</v>
      </c>
      <c r="G652" s="6">
        <v>82</v>
      </c>
      <c r="H652" s="6" t="s">
        <v>114</v>
      </c>
      <c r="I652" s="6">
        <v>78</v>
      </c>
      <c r="J652" s="6">
        <v>83</v>
      </c>
      <c r="K652" s="6">
        <v>84</v>
      </c>
      <c r="L652" s="6">
        <v>83</v>
      </c>
      <c r="M652" s="6">
        <v>79</v>
      </c>
      <c r="N652" s="6">
        <v>74</v>
      </c>
      <c r="O652" s="6">
        <v>72</v>
      </c>
      <c r="P652" s="6">
        <v>70</v>
      </c>
      <c r="Q652" s="6">
        <v>74</v>
      </c>
      <c r="R652" s="6">
        <v>64</v>
      </c>
      <c r="S652" s="6">
        <v>54</v>
      </c>
      <c r="T652" s="6">
        <v>83</v>
      </c>
      <c r="U652" s="6">
        <v>82</v>
      </c>
      <c r="V652" s="6">
        <v>80</v>
      </c>
      <c r="W652" s="6">
        <v>86</v>
      </c>
      <c r="X652" s="6">
        <v>83</v>
      </c>
      <c r="Y652" s="6">
        <v>50</v>
      </c>
      <c r="Z652" s="6">
        <v>50</v>
      </c>
      <c r="AA652" s="6">
        <v>66</v>
      </c>
      <c r="AB652" s="6">
        <v>83</v>
      </c>
      <c r="AC652" s="6">
        <v>5</v>
      </c>
      <c r="AD652" s="6">
        <v>2</v>
      </c>
      <c r="AE652" s="6">
        <v>6</v>
      </c>
      <c r="AF652" s="6">
        <v>6</v>
      </c>
    </row>
    <row r="653" spans="1:32">
      <c r="A653" s="4" t="s">
        <v>789</v>
      </c>
      <c r="B653" s="4">
        <f t="shared" si="10"/>
        <v>8</v>
      </c>
      <c r="C653" s="5" t="s">
        <v>782</v>
      </c>
      <c r="D653" s="6">
        <v>85</v>
      </c>
      <c r="E653" s="6" t="s">
        <v>883</v>
      </c>
      <c r="F653" s="6">
        <v>194</v>
      </c>
      <c r="G653" s="6">
        <v>85</v>
      </c>
      <c r="H653" s="6" t="s">
        <v>110</v>
      </c>
      <c r="I653" s="6">
        <v>81</v>
      </c>
      <c r="J653" s="6">
        <v>83</v>
      </c>
      <c r="K653" s="6">
        <v>81</v>
      </c>
      <c r="L653" s="6">
        <v>82</v>
      </c>
      <c r="M653" s="6">
        <v>77</v>
      </c>
      <c r="N653" s="6">
        <v>77</v>
      </c>
      <c r="O653" s="6">
        <v>63</v>
      </c>
      <c r="P653" s="6">
        <v>66</v>
      </c>
      <c r="Q653" s="6">
        <v>94</v>
      </c>
      <c r="R653" s="6">
        <v>72</v>
      </c>
      <c r="S653" s="6">
        <v>58</v>
      </c>
      <c r="T653" s="6">
        <v>84</v>
      </c>
      <c r="U653" s="6">
        <v>77</v>
      </c>
      <c r="V653" s="6">
        <v>71</v>
      </c>
      <c r="W653" s="6">
        <v>91</v>
      </c>
      <c r="X653" s="6">
        <v>85</v>
      </c>
      <c r="Y653" s="6">
        <v>50</v>
      </c>
      <c r="Z653" s="6">
        <v>50</v>
      </c>
      <c r="AA653" s="6">
        <v>72</v>
      </c>
      <c r="AB653" s="6">
        <v>87</v>
      </c>
      <c r="AC653" s="6">
        <v>5</v>
      </c>
      <c r="AD653" s="6">
        <v>2</v>
      </c>
      <c r="AE653" s="6">
        <v>5</v>
      </c>
      <c r="AF653" s="6">
        <v>5</v>
      </c>
    </row>
    <row r="654" spans="1:32">
      <c r="A654" s="4" t="s">
        <v>790</v>
      </c>
      <c r="B654" s="4">
        <f t="shared" si="10"/>
        <v>9</v>
      </c>
      <c r="C654" s="5" t="s">
        <v>782</v>
      </c>
      <c r="D654" s="6">
        <v>90</v>
      </c>
      <c r="E654" s="6" t="s">
        <v>883</v>
      </c>
      <c r="F654" s="6">
        <v>170</v>
      </c>
      <c r="G654" s="6">
        <v>69</v>
      </c>
      <c r="H654" s="6" t="s">
        <v>110</v>
      </c>
      <c r="I654" s="6">
        <v>86</v>
      </c>
      <c r="J654" s="6">
        <v>87</v>
      </c>
      <c r="K654" s="6">
        <v>91</v>
      </c>
      <c r="L654" s="6">
        <v>86</v>
      </c>
      <c r="M654" s="6">
        <v>83</v>
      </c>
      <c r="N654" s="6">
        <v>84</v>
      </c>
      <c r="O654" s="6">
        <v>84</v>
      </c>
      <c r="P654" s="6">
        <v>80</v>
      </c>
      <c r="Q654" s="6">
        <v>68</v>
      </c>
      <c r="R654" s="6">
        <v>61</v>
      </c>
      <c r="S654" s="6">
        <v>45</v>
      </c>
      <c r="T654" s="6">
        <v>84</v>
      </c>
      <c r="U654" s="6">
        <v>82</v>
      </c>
      <c r="V654" s="6">
        <v>89</v>
      </c>
      <c r="W654" s="6">
        <v>73</v>
      </c>
      <c r="X654" s="6">
        <v>73</v>
      </c>
      <c r="Y654" s="6">
        <v>50</v>
      </c>
      <c r="Z654" s="6">
        <v>50</v>
      </c>
      <c r="AA654" s="6">
        <v>79</v>
      </c>
      <c r="AB654" s="6">
        <v>84</v>
      </c>
      <c r="AC654" s="6">
        <v>6</v>
      </c>
      <c r="AD654" s="6">
        <v>2</v>
      </c>
      <c r="AE654" s="6">
        <v>6</v>
      </c>
      <c r="AF654" s="6">
        <v>6</v>
      </c>
    </row>
    <row r="655" spans="1:32">
      <c r="A655" s="4" t="s">
        <v>791</v>
      </c>
      <c r="B655" s="4">
        <f t="shared" si="10"/>
        <v>10</v>
      </c>
      <c r="C655" s="5" t="s">
        <v>782</v>
      </c>
      <c r="D655" s="6">
        <v>82</v>
      </c>
      <c r="E655" s="6" t="s">
        <v>883</v>
      </c>
      <c r="F655" s="6">
        <v>180</v>
      </c>
      <c r="G655" s="6">
        <v>70</v>
      </c>
      <c r="H655" s="6" t="s">
        <v>110</v>
      </c>
      <c r="I655" s="6">
        <v>76</v>
      </c>
      <c r="J655" s="6">
        <v>84</v>
      </c>
      <c r="K655" s="6">
        <v>82</v>
      </c>
      <c r="L655" s="6">
        <v>82</v>
      </c>
      <c r="M655" s="6">
        <v>84</v>
      </c>
      <c r="N655" s="6">
        <v>71</v>
      </c>
      <c r="O655" s="6">
        <v>72</v>
      </c>
      <c r="P655" s="6">
        <v>75</v>
      </c>
      <c r="Q655" s="6">
        <v>65</v>
      </c>
      <c r="R655" s="6">
        <v>54</v>
      </c>
      <c r="S655" s="6">
        <v>44</v>
      </c>
      <c r="T655" s="6">
        <v>84</v>
      </c>
      <c r="U655" s="6">
        <v>78</v>
      </c>
      <c r="V655" s="6">
        <v>78</v>
      </c>
      <c r="W655" s="6">
        <v>73</v>
      </c>
      <c r="X655" s="6">
        <v>67</v>
      </c>
      <c r="Y655" s="6">
        <v>50</v>
      </c>
      <c r="Z655" s="6">
        <v>50</v>
      </c>
      <c r="AA655" s="6">
        <v>72</v>
      </c>
      <c r="AB655" s="6">
        <v>82</v>
      </c>
      <c r="AC655" s="6">
        <v>5</v>
      </c>
      <c r="AD655" s="6">
        <v>2</v>
      </c>
      <c r="AE655" s="6">
        <v>6</v>
      </c>
      <c r="AF655" s="6">
        <v>7</v>
      </c>
    </row>
    <row r="656" spans="1:32">
      <c r="A656" s="4" t="s">
        <v>792</v>
      </c>
      <c r="B656" s="4">
        <f t="shared" si="10"/>
        <v>11</v>
      </c>
      <c r="C656" s="5" t="s">
        <v>782</v>
      </c>
      <c r="D656" s="6">
        <v>85</v>
      </c>
      <c r="E656" s="6" t="s">
        <v>885</v>
      </c>
      <c r="F656" s="6">
        <v>190</v>
      </c>
      <c r="G656" s="6">
        <v>83</v>
      </c>
      <c r="H656" s="6" t="s">
        <v>110</v>
      </c>
      <c r="I656" s="6">
        <v>85</v>
      </c>
      <c r="J656" s="6">
        <v>77</v>
      </c>
      <c r="K656" s="6">
        <v>77</v>
      </c>
      <c r="L656" s="6">
        <v>72</v>
      </c>
      <c r="M656" s="6">
        <v>70</v>
      </c>
      <c r="N656" s="6">
        <v>82</v>
      </c>
      <c r="O656" s="6">
        <v>65</v>
      </c>
      <c r="P656" s="6">
        <v>63</v>
      </c>
      <c r="Q656" s="6">
        <v>82</v>
      </c>
      <c r="R656" s="6">
        <v>56</v>
      </c>
      <c r="S656" s="6">
        <v>52</v>
      </c>
      <c r="T656" s="6">
        <v>79</v>
      </c>
      <c r="U656" s="6">
        <v>85</v>
      </c>
      <c r="V656" s="6">
        <v>75</v>
      </c>
      <c r="W656" s="6">
        <v>90</v>
      </c>
      <c r="X656" s="6">
        <v>86</v>
      </c>
      <c r="Y656" s="6">
        <v>50</v>
      </c>
      <c r="Z656" s="6">
        <v>50</v>
      </c>
      <c r="AA656" s="6">
        <v>66</v>
      </c>
      <c r="AB656" s="6">
        <v>76</v>
      </c>
      <c r="AC656" s="6">
        <v>4</v>
      </c>
      <c r="AD656" s="6">
        <v>2</v>
      </c>
      <c r="AE656" s="6">
        <v>5</v>
      </c>
      <c r="AF656" s="6">
        <v>6</v>
      </c>
    </row>
    <row r="657" spans="1:32">
      <c r="A657" s="4" t="s">
        <v>793</v>
      </c>
      <c r="B657" s="4">
        <f t="shared" si="10"/>
        <v>12</v>
      </c>
      <c r="C657" s="5" t="s">
        <v>782</v>
      </c>
      <c r="D657" s="6">
        <v>84</v>
      </c>
      <c r="E657" s="6" t="s">
        <v>886</v>
      </c>
      <c r="F657" s="6">
        <v>193</v>
      </c>
      <c r="G657" s="6">
        <v>87</v>
      </c>
      <c r="H657" s="6" t="s">
        <v>110</v>
      </c>
      <c r="I657" s="6">
        <v>40</v>
      </c>
      <c r="J657" s="6">
        <v>50</v>
      </c>
      <c r="K657" s="6">
        <v>56</v>
      </c>
      <c r="L657" s="6">
        <v>57</v>
      </c>
      <c r="M657" s="6">
        <v>62</v>
      </c>
      <c r="N657" s="6">
        <v>45</v>
      </c>
      <c r="O657" s="6">
        <v>45</v>
      </c>
      <c r="P657" s="6">
        <v>45</v>
      </c>
      <c r="Q657" s="6">
        <v>55</v>
      </c>
      <c r="R657" s="6">
        <v>40</v>
      </c>
      <c r="S657" s="6">
        <v>40</v>
      </c>
      <c r="T657" s="6">
        <v>78</v>
      </c>
      <c r="U657" s="6">
        <v>71</v>
      </c>
      <c r="V657" s="6">
        <v>68</v>
      </c>
      <c r="W657" s="6">
        <v>83</v>
      </c>
      <c r="X657" s="6">
        <v>74</v>
      </c>
      <c r="Y657" s="6">
        <v>89</v>
      </c>
      <c r="Z657" s="6">
        <v>84</v>
      </c>
      <c r="AA657" s="6">
        <v>70</v>
      </c>
      <c r="AB657" s="6">
        <v>60</v>
      </c>
      <c r="AC657" s="6">
        <v>5</v>
      </c>
      <c r="AD657" s="6">
        <v>3</v>
      </c>
      <c r="AE657" s="6">
        <v>3</v>
      </c>
      <c r="AF657" s="6">
        <v>3</v>
      </c>
    </row>
    <row r="658" spans="1:32">
      <c r="A658" s="4" t="s">
        <v>794</v>
      </c>
      <c r="B658" s="4">
        <f t="shared" si="10"/>
        <v>13</v>
      </c>
      <c r="C658" s="5" t="s">
        <v>782</v>
      </c>
      <c r="D658" s="6">
        <v>82</v>
      </c>
      <c r="E658" s="6" t="s">
        <v>887</v>
      </c>
      <c r="F658" s="6">
        <v>188</v>
      </c>
      <c r="G658" s="6">
        <v>83</v>
      </c>
      <c r="H658" s="6" t="s">
        <v>114</v>
      </c>
      <c r="I658" s="6">
        <v>63</v>
      </c>
      <c r="J658" s="6">
        <v>70</v>
      </c>
      <c r="K658" s="6">
        <v>70</v>
      </c>
      <c r="L658" s="6">
        <v>72</v>
      </c>
      <c r="M658" s="6">
        <v>74</v>
      </c>
      <c r="N658" s="6">
        <v>60</v>
      </c>
      <c r="O658" s="6">
        <v>64</v>
      </c>
      <c r="P658" s="6">
        <v>66</v>
      </c>
      <c r="Q658" s="6">
        <v>80</v>
      </c>
      <c r="R658" s="6">
        <v>80</v>
      </c>
      <c r="S658" s="6">
        <v>82</v>
      </c>
      <c r="T658" s="6">
        <v>76</v>
      </c>
      <c r="U658" s="6">
        <v>75</v>
      </c>
      <c r="V658" s="6">
        <v>70</v>
      </c>
      <c r="W658" s="6">
        <v>83</v>
      </c>
      <c r="X658" s="6">
        <v>76</v>
      </c>
      <c r="Y658" s="6">
        <v>50</v>
      </c>
      <c r="Z658" s="6">
        <v>50</v>
      </c>
      <c r="AA658" s="6">
        <v>72</v>
      </c>
      <c r="AB658" s="6">
        <v>80</v>
      </c>
      <c r="AC658" s="6">
        <v>6</v>
      </c>
      <c r="AD658" s="6">
        <v>3</v>
      </c>
      <c r="AE658" s="6">
        <v>4</v>
      </c>
      <c r="AF658" s="6">
        <v>4</v>
      </c>
    </row>
    <row r="659" spans="1:32">
      <c r="A659" s="4" t="s">
        <v>795</v>
      </c>
      <c r="B659" s="4">
        <f t="shared" si="10"/>
        <v>14</v>
      </c>
      <c r="C659" s="5" t="s">
        <v>782</v>
      </c>
      <c r="D659" s="6">
        <v>87</v>
      </c>
      <c r="E659" s="6" t="s">
        <v>887</v>
      </c>
      <c r="F659" s="6">
        <v>197</v>
      </c>
      <c r="G659" s="6">
        <v>95</v>
      </c>
      <c r="H659" s="6" t="s">
        <v>110</v>
      </c>
      <c r="I659" s="6">
        <v>65</v>
      </c>
      <c r="J659" s="6">
        <v>70</v>
      </c>
      <c r="K659" s="6">
        <v>68</v>
      </c>
      <c r="L659" s="6">
        <v>73</v>
      </c>
      <c r="M659" s="6">
        <v>70</v>
      </c>
      <c r="N659" s="6">
        <v>65</v>
      </c>
      <c r="O659" s="6">
        <v>70</v>
      </c>
      <c r="P659" s="6">
        <v>62</v>
      </c>
      <c r="Q659" s="6">
        <v>85</v>
      </c>
      <c r="R659" s="6">
        <v>80</v>
      </c>
      <c r="S659" s="6">
        <v>91</v>
      </c>
      <c r="T659" s="6">
        <v>87</v>
      </c>
      <c r="U659" s="6">
        <v>66</v>
      </c>
      <c r="V659" s="6">
        <v>64</v>
      </c>
      <c r="W659" s="6">
        <v>95</v>
      </c>
      <c r="X659" s="6">
        <v>80</v>
      </c>
      <c r="Y659" s="6">
        <v>50</v>
      </c>
      <c r="Z659" s="6">
        <v>50</v>
      </c>
      <c r="AA659" s="6">
        <v>83</v>
      </c>
      <c r="AB659" s="6">
        <v>73</v>
      </c>
      <c r="AC659" s="6">
        <v>5</v>
      </c>
      <c r="AD659" s="6">
        <v>1</v>
      </c>
      <c r="AE659" s="6">
        <v>4</v>
      </c>
      <c r="AF659" s="6">
        <v>4</v>
      </c>
    </row>
    <row r="660" spans="1:32">
      <c r="A660" s="4" t="s">
        <v>796</v>
      </c>
      <c r="B660" s="4">
        <f t="shared" si="10"/>
        <v>15</v>
      </c>
      <c r="C660" s="5" t="s">
        <v>782</v>
      </c>
      <c r="D660" s="6">
        <v>77</v>
      </c>
      <c r="E660" s="6" t="s">
        <v>887</v>
      </c>
      <c r="F660" s="6">
        <v>182</v>
      </c>
      <c r="G660" s="6">
        <v>72</v>
      </c>
      <c r="H660" s="6" t="s">
        <v>114</v>
      </c>
      <c r="I660" s="6">
        <v>72</v>
      </c>
      <c r="J660" s="6">
        <v>77</v>
      </c>
      <c r="K660" s="6">
        <v>75</v>
      </c>
      <c r="L660" s="6">
        <v>72</v>
      </c>
      <c r="M660" s="6">
        <v>82</v>
      </c>
      <c r="N660" s="6">
        <v>64</v>
      </c>
      <c r="O660" s="6">
        <v>74</v>
      </c>
      <c r="P660" s="6">
        <v>73</v>
      </c>
      <c r="Q660" s="6">
        <v>65</v>
      </c>
      <c r="R660" s="6">
        <v>66</v>
      </c>
      <c r="S660" s="6">
        <v>60</v>
      </c>
      <c r="T660" s="6">
        <v>83</v>
      </c>
      <c r="U660" s="6">
        <v>75</v>
      </c>
      <c r="V660" s="6">
        <v>73</v>
      </c>
      <c r="W660" s="6">
        <v>75</v>
      </c>
      <c r="X660" s="6">
        <v>73</v>
      </c>
      <c r="Y660" s="6">
        <v>50</v>
      </c>
      <c r="Z660" s="6">
        <v>50</v>
      </c>
      <c r="AA660" s="6">
        <v>75</v>
      </c>
      <c r="AB660" s="6">
        <v>80</v>
      </c>
      <c r="AC660" s="6">
        <v>5</v>
      </c>
      <c r="AD660" s="6">
        <v>2</v>
      </c>
      <c r="AE660" s="6">
        <v>4</v>
      </c>
      <c r="AF660" s="6">
        <v>4</v>
      </c>
    </row>
    <row r="661" spans="1:32">
      <c r="A661" s="4" t="s">
        <v>797</v>
      </c>
      <c r="B661" s="4">
        <f t="shared" si="10"/>
        <v>16</v>
      </c>
      <c r="C661" s="5" t="s">
        <v>782</v>
      </c>
      <c r="D661" s="6">
        <v>78</v>
      </c>
      <c r="E661" s="6" t="s">
        <v>883</v>
      </c>
      <c r="F661" s="6">
        <v>186</v>
      </c>
      <c r="G661" s="6">
        <v>78</v>
      </c>
      <c r="H661" s="6" t="s">
        <v>110</v>
      </c>
      <c r="I661" s="6">
        <v>65</v>
      </c>
      <c r="J661" s="6">
        <v>72</v>
      </c>
      <c r="K661" s="6">
        <v>68</v>
      </c>
      <c r="L661" s="6">
        <v>77</v>
      </c>
      <c r="M661" s="6">
        <v>76</v>
      </c>
      <c r="N661" s="6">
        <v>63</v>
      </c>
      <c r="O661" s="6">
        <v>66</v>
      </c>
      <c r="P661" s="6">
        <v>63</v>
      </c>
      <c r="Q661" s="6">
        <v>80</v>
      </c>
      <c r="R661" s="6">
        <v>78</v>
      </c>
      <c r="S661" s="6">
        <v>77</v>
      </c>
      <c r="T661" s="6">
        <v>79</v>
      </c>
      <c r="U661" s="6">
        <v>67</v>
      </c>
      <c r="V661" s="6">
        <v>65</v>
      </c>
      <c r="W661" s="6">
        <v>82</v>
      </c>
      <c r="X661" s="6">
        <v>82</v>
      </c>
      <c r="Y661" s="6">
        <v>50</v>
      </c>
      <c r="Z661" s="6">
        <v>50</v>
      </c>
      <c r="AA661" s="6">
        <v>84</v>
      </c>
      <c r="AB661" s="6">
        <v>77</v>
      </c>
      <c r="AC661" s="6">
        <v>8</v>
      </c>
      <c r="AD661" s="6">
        <v>3</v>
      </c>
      <c r="AE661" s="6">
        <v>4</v>
      </c>
      <c r="AF661" s="6">
        <v>4</v>
      </c>
    </row>
    <row r="662" spans="1:32">
      <c r="A662" s="4" t="s">
        <v>798</v>
      </c>
      <c r="B662" s="4">
        <f t="shared" si="10"/>
        <v>17</v>
      </c>
      <c r="C662" s="5" t="s">
        <v>782</v>
      </c>
      <c r="D662" s="6">
        <v>85</v>
      </c>
      <c r="E662" s="6" t="s">
        <v>883</v>
      </c>
      <c r="F662" s="6">
        <v>174</v>
      </c>
      <c r="G662" s="6">
        <v>70</v>
      </c>
      <c r="H662" s="6" t="s">
        <v>110</v>
      </c>
      <c r="I662" s="6">
        <v>75</v>
      </c>
      <c r="J662" s="6">
        <v>81</v>
      </c>
      <c r="K662" s="6">
        <v>80</v>
      </c>
      <c r="L662" s="6">
        <v>85</v>
      </c>
      <c r="M662" s="6">
        <v>82</v>
      </c>
      <c r="N662" s="6">
        <v>65</v>
      </c>
      <c r="O662" s="6">
        <v>75</v>
      </c>
      <c r="P662" s="6">
        <v>75</v>
      </c>
      <c r="Q662" s="6">
        <v>67</v>
      </c>
      <c r="R662" s="6">
        <v>67</v>
      </c>
      <c r="S662" s="6">
        <v>55</v>
      </c>
      <c r="T662" s="6">
        <v>81</v>
      </c>
      <c r="U662" s="6">
        <v>73</v>
      </c>
      <c r="V662" s="6">
        <v>83</v>
      </c>
      <c r="W662" s="6">
        <v>72</v>
      </c>
      <c r="X662" s="6">
        <v>74</v>
      </c>
      <c r="Y662" s="6">
        <v>50</v>
      </c>
      <c r="Z662" s="6">
        <v>50</v>
      </c>
      <c r="AA662" s="6">
        <v>76</v>
      </c>
      <c r="AB662" s="6">
        <v>85</v>
      </c>
      <c r="AC662" s="6">
        <v>5</v>
      </c>
      <c r="AD662" s="6">
        <v>2</v>
      </c>
      <c r="AE662" s="6">
        <v>5</v>
      </c>
      <c r="AF662" s="6">
        <v>5</v>
      </c>
    </row>
    <row r="663" spans="1:32">
      <c r="A663" s="4" t="s">
        <v>799</v>
      </c>
      <c r="B663" s="4">
        <f t="shared" si="10"/>
        <v>18</v>
      </c>
      <c r="C663" s="5" t="s">
        <v>782</v>
      </c>
      <c r="D663" s="6">
        <v>77</v>
      </c>
      <c r="E663" s="6" t="s">
        <v>883</v>
      </c>
      <c r="F663" s="6">
        <v>186</v>
      </c>
      <c r="G663" s="6">
        <v>81</v>
      </c>
      <c r="H663" s="6" t="s">
        <v>110</v>
      </c>
      <c r="I663" s="6">
        <v>76</v>
      </c>
      <c r="J663" s="6">
        <v>74</v>
      </c>
      <c r="K663" s="6">
        <v>74</v>
      </c>
      <c r="L663" s="6">
        <v>79</v>
      </c>
      <c r="M663" s="6">
        <v>73</v>
      </c>
      <c r="N663" s="6">
        <v>74</v>
      </c>
      <c r="O663" s="6">
        <v>63</v>
      </c>
      <c r="P663" s="6">
        <v>64</v>
      </c>
      <c r="Q663" s="6">
        <v>77</v>
      </c>
      <c r="R663" s="6">
        <v>68</v>
      </c>
      <c r="S663" s="6">
        <v>58</v>
      </c>
      <c r="T663" s="6">
        <v>79</v>
      </c>
      <c r="U663" s="6">
        <v>81</v>
      </c>
      <c r="V663" s="6">
        <v>74</v>
      </c>
      <c r="W663" s="6">
        <v>78</v>
      </c>
      <c r="X663" s="6">
        <v>78</v>
      </c>
      <c r="Y663" s="6">
        <v>50</v>
      </c>
      <c r="Z663" s="6">
        <v>50</v>
      </c>
      <c r="AA663" s="6">
        <v>74</v>
      </c>
      <c r="AB663" s="6">
        <v>85</v>
      </c>
      <c r="AC663" s="6">
        <v>5</v>
      </c>
      <c r="AD663" s="6">
        <v>2</v>
      </c>
      <c r="AE663" s="6">
        <v>5</v>
      </c>
      <c r="AF663" s="6">
        <v>5</v>
      </c>
    </row>
    <row r="664" spans="1:32">
      <c r="A664" s="4" t="s">
        <v>800</v>
      </c>
      <c r="B664" s="4">
        <f t="shared" si="10"/>
        <v>19</v>
      </c>
      <c r="C664" s="5" t="s">
        <v>782</v>
      </c>
      <c r="D664" s="6">
        <v>88</v>
      </c>
      <c r="E664" s="6" t="s">
        <v>885</v>
      </c>
      <c r="F664" s="6">
        <v>169</v>
      </c>
      <c r="G664" s="6">
        <v>61</v>
      </c>
      <c r="H664" s="6" t="s">
        <v>110</v>
      </c>
      <c r="I664" s="6">
        <v>79</v>
      </c>
      <c r="J664" s="6">
        <v>80</v>
      </c>
      <c r="K664" s="6">
        <v>89</v>
      </c>
      <c r="L664" s="6">
        <v>76</v>
      </c>
      <c r="M664" s="6">
        <v>78</v>
      </c>
      <c r="N664" s="6">
        <v>79</v>
      </c>
      <c r="O664" s="6">
        <v>77</v>
      </c>
      <c r="P664" s="6">
        <v>77</v>
      </c>
      <c r="Q664" s="6">
        <v>63</v>
      </c>
      <c r="R664" s="6">
        <v>56</v>
      </c>
      <c r="S664" s="6">
        <v>45</v>
      </c>
      <c r="T664" s="6">
        <v>78</v>
      </c>
      <c r="U664" s="6">
        <v>79</v>
      </c>
      <c r="V664" s="6">
        <v>93</v>
      </c>
      <c r="W664" s="6">
        <v>73</v>
      </c>
      <c r="X664" s="6">
        <v>72</v>
      </c>
      <c r="Y664" s="6">
        <v>50</v>
      </c>
      <c r="Z664" s="6">
        <v>50</v>
      </c>
      <c r="AA664" s="6">
        <v>70</v>
      </c>
      <c r="AB664" s="6">
        <v>81</v>
      </c>
      <c r="AC664" s="6">
        <v>5</v>
      </c>
      <c r="AD664" s="6">
        <v>3</v>
      </c>
      <c r="AE664" s="6">
        <v>5</v>
      </c>
      <c r="AF664" s="6">
        <v>5</v>
      </c>
    </row>
    <row r="665" spans="1:32">
      <c r="A665" s="4" t="s">
        <v>801</v>
      </c>
      <c r="B665" s="4">
        <f t="shared" si="10"/>
        <v>20</v>
      </c>
      <c r="C665" s="5" t="s">
        <v>782</v>
      </c>
      <c r="D665" s="6">
        <v>84</v>
      </c>
      <c r="E665" s="6" t="s">
        <v>885</v>
      </c>
      <c r="F665" s="6">
        <v>187</v>
      </c>
      <c r="G665" s="6">
        <v>80</v>
      </c>
      <c r="H665" s="6" t="s">
        <v>110</v>
      </c>
      <c r="I665" s="6">
        <v>75</v>
      </c>
      <c r="J665" s="6">
        <v>83</v>
      </c>
      <c r="K665" s="6">
        <v>82</v>
      </c>
      <c r="L665" s="6">
        <v>79</v>
      </c>
      <c r="M665" s="6">
        <v>77</v>
      </c>
      <c r="N665" s="6">
        <v>76</v>
      </c>
      <c r="O665" s="6">
        <v>79</v>
      </c>
      <c r="P665" s="6">
        <v>78</v>
      </c>
      <c r="Q665" s="6">
        <v>70</v>
      </c>
      <c r="R665" s="6">
        <v>57</v>
      </c>
      <c r="S665" s="6">
        <v>49</v>
      </c>
      <c r="T665" s="6">
        <v>78</v>
      </c>
      <c r="U665" s="6">
        <v>81</v>
      </c>
      <c r="V665" s="6">
        <v>77</v>
      </c>
      <c r="W665" s="6">
        <v>80</v>
      </c>
      <c r="X665" s="6">
        <v>71</v>
      </c>
      <c r="Y665" s="6">
        <v>50</v>
      </c>
      <c r="Z665" s="6">
        <v>50</v>
      </c>
      <c r="AA665" s="6">
        <v>65</v>
      </c>
      <c r="AB665" s="6">
        <v>77</v>
      </c>
      <c r="AC665" s="6">
        <v>4</v>
      </c>
      <c r="AD665" s="6">
        <v>2</v>
      </c>
      <c r="AE665" s="6">
        <v>4</v>
      </c>
      <c r="AF665" s="6">
        <v>5</v>
      </c>
    </row>
    <row r="666" spans="1:32">
      <c r="A666" s="4" t="s">
        <v>802</v>
      </c>
      <c r="B666" s="4">
        <f t="shared" si="10"/>
        <v>21</v>
      </c>
      <c r="C666" s="5" t="s">
        <v>782</v>
      </c>
      <c r="D666" s="6">
        <v>84</v>
      </c>
      <c r="E666" s="6" t="s">
        <v>885</v>
      </c>
      <c r="F666" s="6">
        <v>178</v>
      </c>
      <c r="G666" s="6">
        <v>70</v>
      </c>
      <c r="H666" s="6" t="s">
        <v>110</v>
      </c>
      <c r="I666" s="6">
        <v>81</v>
      </c>
      <c r="J666" s="6">
        <v>82</v>
      </c>
      <c r="K666" s="6">
        <v>84</v>
      </c>
      <c r="L666" s="6">
        <v>77</v>
      </c>
      <c r="M666" s="6">
        <v>78</v>
      </c>
      <c r="N666" s="6">
        <v>81</v>
      </c>
      <c r="O666" s="6">
        <v>72</v>
      </c>
      <c r="P666" s="6">
        <v>72</v>
      </c>
      <c r="Q666" s="6">
        <v>70</v>
      </c>
      <c r="R666" s="6">
        <v>61</v>
      </c>
      <c r="S666" s="6">
        <v>48</v>
      </c>
      <c r="T666" s="6">
        <v>77</v>
      </c>
      <c r="U666" s="6">
        <v>85</v>
      </c>
      <c r="V666" s="6">
        <v>83</v>
      </c>
      <c r="W666" s="6">
        <v>77</v>
      </c>
      <c r="X666" s="6">
        <v>78</v>
      </c>
      <c r="Y666" s="6">
        <v>50</v>
      </c>
      <c r="Z666" s="6">
        <v>50</v>
      </c>
      <c r="AA666" s="6">
        <v>72</v>
      </c>
      <c r="AB666" s="6">
        <v>82</v>
      </c>
      <c r="AC666" s="6">
        <v>5</v>
      </c>
      <c r="AD666" s="6">
        <v>2</v>
      </c>
      <c r="AE666" s="6">
        <v>5</v>
      </c>
      <c r="AF666" s="6">
        <v>6</v>
      </c>
    </row>
    <row r="667" spans="1:32">
      <c r="A667" s="4" t="s">
        <v>803</v>
      </c>
      <c r="B667" s="4">
        <f t="shared" si="10"/>
        <v>22</v>
      </c>
      <c r="C667" s="5" t="s">
        <v>782</v>
      </c>
      <c r="D667" s="6">
        <v>78</v>
      </c>
      <c r="E667" s="6" t="s">
        <v>885</v>
      </c>
      <c r="F667" s="6">
        <v>180</v>
      </c>
      <c r="G667" s="6">
        <v>77</v>
      </c>
      <c r="H667" s="6" t="s">
        <v>110</v>
      </c>
      <c r="I667" s="6">
        <v>78</v>
      </c>
      <c r="J667" s="6">
        <v>75</v>
      </c>
      <c r="K667" s="6">
        <v>75</v>
      </c>
      <c r="L667" s="6">
        <v>73</v>
      </c>
      <c r="M667" s="6">
        <v>72</v>
      </c>
      <c r="N667" s="6">
        <v>77</v>
      </c>
      <c r="O667" s="6">
        <v>66</v>
      </c>
      <c r="P667" s="6">
        <v>65</v>
      </c>
      <c r="Q667" s="6">
        <v>76</v>
      </c>
      <c r="R667" s="6">
        <v>58</v>
      </c>
      <c r="S667" s="6">
        <v>46</v>
      </c>
      <c r="T667" s="6">
        <v>79</v>
      </c>
      <c r="U667" s="6">
        <v>77</v>
      </c>
      <c r="V667" s="6">
        <v>77</v>
      </c>
      <c r="W667" s="6">
        <v>75</v>
      </c>
      <c r="X667" s="6">
        <v>80</v>
      </c>
      <c r="Y667" s="6">
        <v>50</v>
      </c>
      <c r="Z667" s="6">
        <v>50</v>
      </c>
      <c r="AA667" s="6">
        <v>80</v>
      </c>
      <c r="AB667" s="6">
        <v>83</v>
      </c>
      <c r="AC667" s="6">
        <v>6</v>
      </c>
      <c r="AD667" s="6">
        <v>2</v>
      </c>
      <c r="AE667" s="6">
        <v>4</v>
      </c>
      <c r="AF667" s="6">
        <v>5</v>
      </c>
    </row>
    <row r="668" spans="1:32">
      <c r="A668" s="4" t="s">
        <v>804</v>
      </c>
      <c r="B668" s="4">
        <f t="shared" si="10"/>
        <v>23</v>
      </c>
      <c r="C668" s="5" t="s">
        <v>782</v>
      </c>
      <c r="D668" s="6">
        <v>80</v>
      </c>
      <c r="E668" s="6" t="s">
        <v>885</v>
      </c>
      <c r="F668" s="6">
        <v>190</v>
      </c>
      <c r="G668" s="6">
        <v>100</v>
      </c>
      <c r="H668" s="6" t="s">
        <v>114</v>
      </c>
      <c r="I668" s="6">
        <v>79</v>
      </c>
      <c r="J668" s="6">
        <v>77</v>
      </c>
      <c r="K668" s="6">
        <v>77</v>
      </c>
      <c r="L668" s="6">
        <v>72</v>
      </c>
      <c r="M668" s="6">
        <v>70</v>
      </c>
      <c r="N668" s="6">
        <v>76</v>
      </c>
      <c r="O668" s="6">
        <v>65</v>
      </c>
      <c r="P668" s="6">
        <v>64</v>
      </c>
      <c r="Q668" s="6">
        <v>80</v>
      </c>
      <c r="R668" s="6">
        <v>47</v>
      </c>
      <c r="S668" s="6">
        <v>48</v>
      </c>
      <c r="T668" s="6">
        <v>77</v>
      </c>
      <c r="U668" s="6">
        <v>83</v>
      </c>
      <c r="V668" s="6">
        <v>75</v>
      </c>
      <c r="W668" s="6">
        <v>87</v>
      </c>
      <c r="X668" s="6">
        <v>79</v>
      </c>
      <c r="Y668" s="6">
        <v>50</v>
      </c>
      <c r="Z668" s="6">
        <v>50</v>
      </c>
      <c r="AA668" s="6">
        <v>70</v>
      </c>
      <c r="AB668" s="6">
        <v>77</v>
      </c>
      <c r="AC668" s="6">
        <v>4</v>
      </c>
      <c r="AD668" s="6">
        <v>2</v>
      </c>
      <c r="AE668" s="6">
        <v>6</v>
      </c>
      <c r="AF668" s="6">
        <v>7</v>
      </c>
    </row>
    <row r="669" spans="1:32">
      <c r="A669" s="4" t="s">
        <v>805</v>
      </c>
      <c r="B669" s="4">
        <f t="shared" si="10"/>
        <v>1</v>
      </c>
      <c r="C669" s="5" t="s">
        <v>806</v>
      </c>
      <c r="D669" s="6">
        <v>78</v>
      </c>
      <c r="E669" s="6" t="s">
        <v>886</v>
      </c>
      <c r="F669" s="6">
        <v>188</v>
      </c>
      <c r="G669" s="6">
        <v>80</v>
      </c>
      <c r="H669" s="6" t="s">
        <v>110</v>
      </c>
      <c r="I669" s="6">
        <v>42</v>
      </c>
      <c r="J669" s="6">
        <v>48</v>
      </c>
      <c r="K669" s="6">
        <v>50</v>
      </c>
      <c r="L669" s="6">
        <v>52</v>
      </c>
      <c r="M669" s="6">
        <v>51</v>
      </c>
      <c r="N669" s="6">
        <v>45</v>
      </c>
      <c r="O669" s="6">
        <v>45</v>
      </c>
      <c r="P669" s="6">
        <v>45</v>
      </c>
      <c r="Q669" s="6">
        <v>55</v>
      </c>
      <c r="R669" s="6">
        <v>43</v>
      </c>
      <c r="S669" s="6">
        <v>41</v>
      </c>
      <c r="T669" s="6">
        <v>78</v>
      </c>
      <c r="U669" s="6">
        <v>68</v>
      </c>
      <c r="V669" s="6">
        <v>70</v>
      </c>
      <c r="W669" s="6">
        <v>81</v>
      </c>
      <c r="X669" s="6">
        <v>82</v>
      </c>
      <c r="Y669" s="6">
        <v>84</v>
      </c>
      <c r="Z669" s="6">
        <v>77</v>
      </c>
      <c r="AA669" s="6">
        <v>73</v>
      </c>
      <c r="AB669" s="6">
        <v>55</v>
      </c>
      <c r="AC669" s="6">
        <v>5</v>
      </c>
      <c r="AD669" s="6">
        <v>3</v>
      </c>
      <c r="AE669" s="6">
        <v>4</v>
      </c>
      <c r="AF669" s="6">
        <v>4</v>
      </c>
    </row>
    <row r="670" spans="1:32">
      <c r="A670" s="4" t="s">
        <v>807</v>
      </c>
      <c r="B670" s="4">
        <f t="shared" si="10"/>
        <v>2</v>
      </c>
      <c r="C670" s="5" t="s">
        <v>806</v>
      </c>
      <c r="D670" s="6">
        <v>75</v>
      </c>
      <c r="E670" s="6" t="s">
        <v>887</v>
      </c>
      <c r="F670" s="6">
        <v>192</v>
      </c>
      <c r="G670" s="6">
        <v>88</v>
      </c>
      <c r="H670" s="6" t="s">
        <v>110</v>
      </c>
      <c r="I670" s="6">
        <v>62</v>
      </c>
      <c r="J670" s="6">
        <v>72</v>
      </c>
      <c r="K670" s="6">
        <v>75</v>
      </c>
      <c r="L670" s="6">
        <v>76</v>
      </c>
      <c r="M670" s="6">
        <v>73</v>
      </c>
      <c r="N670" s="6">
        <v>59</v>
      </c>
      <c r="O670" s="6">
        <v>67</v>
      </c>
      <c r="P670" s="6">
        <v>63</v>
      </c>
      <c r="Q670" s="6">
        <v>75</v>
      </c>
      <c r="R670" s="6">
        <v>70</v>
      </c>
      <c r="S670" s="6">
        <v>78</v>
      </c>
      <c r="T670" s="6">
        <v>79</v>
      </c>
      <c r="U670" s="6">
        <v>72</v>
      </c>
      <c r="V670" s="6">
        <v>66</v>
      </c>
      <c r="W670" s="6">
        <v>83</v>
      </c>
      <c r="X670" s="6">
        <v>72</v>
      </c>
      <c r="Y670" s="6">
        <v>50</v>
      </c>
      <c r="Z670" s="6">
        <v>50</v>
      </c>
      <c r="AA670" s="6">
        <v>66</v>
      </c>
      <c r="AB670" s="6">
        <v>73</v>
      </c>
      <c r="AC670" s="6">
        <v>4</v>
      </c>
      <c r="AD670" s="6">
        <v>3</v>
      </c>
      <c r="AE670" s="6">
        <v>5</v>
      </c>
      <c r="AF670" s="6">
        <v>5</v>
      </c>
    </row>
    <row r="671" spans="1:32">
      <c r="A671" s="4" t="s">
        <v>808</v>
      </c>
      <c r="B671" s="4">
        <f t="shared" si="10"/>
        <v>3</v>
      </c>
      <c r="C671" s="5" t="s">
        <v>806</v>
      </c>
      <c r="D671" s="6">
        <v>76</v>
      </c>
      <c r="E671" s="6" t="s">
        <v>887</v>
      </c>
      <c r="F671" s="6">
        <v>183</v>
      </c>
      <c r="G671" s="6">
        <v>77</v>
      </c>
      <c r="H671" s="6" t="s">
        <v>110</v>
      </c>
      <c r="I671" s="6">
        <v>72</v>
      </c>
      <c r="J671" s="6">
        <v>78</v>
      </c>
      <c r="K671" s="6">
        <v>78</v>
      </c>
      <c r="L671" s="6">
        <v>78</v>
      </c>
      <c r="M671" s="6">
        <v>78</v>
      </c>
      <c r="N671" s="6">
        <v>75</v>
      </c>
      <c r="O671" s="6">
        <v>72</v>
      </c>
      <c r="P671" s="6">
        <v>68</v>
      </c>
      <c r="Q671" s="6">
        <v>78</v>
      </c>
      <c r="R671" s="6">
        <v>76</v>
      </c>
      <c r="S671" s="6">
        <v>69</v>
      </c>
      <c r="T671" s="6">
        <v>78</v>
      </c>
      <c r="U671" s="6">
        <v>79</v>
      </c>
      <c r="V671" s="6">
        <v>75</v>
      </c>
      <c r="W671" s="6">
        <v>78</v>
      </c>
      <c r="X671" s="6">
        <v>76</v>
      </c>
      <c r="Y671" s="6">
        <v>50</v>
      </c>
      <c r="Z671" s="6">
        <v>50</v>
      </c>
      <c r="AA671" s="6">
        <v>78</v>
      </c>
      <c r="AB671" s="6">
        <v>78</v>
      </c>
      <c r="AC671" s="6">
        <v>5</v>
      </c>
      <c r="AD671" s="6">
        <v>3</v>
      </c>
      <c r="AE671" s="6">
        <v>6</v>
      </c>
      <c r="AF671" s="6">
        <v>6</v>
      </c>
    </row>
    <row r="672" spans="1:32">
      <c r="A672" s="4" t="s">
        <v>809</v>
      </c>
      <c r="B672" s="4">
        <f t="shared" si="10"/>
        <v>4</v>
      </c>
      <c r="C672" s="5" t="s">
        <v>806</v>
      </c>
      <c r="D672" s="6">
        <v>76</v>
      </c>
      <c r="E672" s="6" t="s">
        <v>887</v>
      </c>
      <c r="F672" s="6">
        <v>188</v>
      </c>
      <c r="G672" s="6">
        <v>81</v>
      </c>
      <c r="H672" s="6" t="s">
        <v>110</v>
      </c>
      <c r="I672" s="6">
        <v>60</v>
      </c>
      <c r="J672" s="6">
        <v>68</v>
      </c>
      <c r="K672" s="6">
        <v>67</v>
      </c>
      <c r="L672" s="6">
        <v>69</v>
      </c>
      <c r="M672" s="6">
        <v>68</v>
      </c>
      <c r="N672" s="6">
        <v>50</v>
      </c>
      <c r="O672" s="6">
        <v>50</v>
      </c>
      <c r="P672" s="6">
        <v>50</v>
      </c>
      <c r="Q672" s="6">
        <v>74</v>
      </c>
      <c r="R672" s="6">
        <v>69</v>
      </c>
      <c r="S672" s="6">
        <v>75</v>
      </c>
      <c r="T672" s="6">
        <v>78</v>
      </c>
      <c r="U672" s="6">
        <v>78</v>
      </c>
      <c r="V672" s="6">
        <v>74</v>
      </c>
      <c r="W672" s="6">
        <v>79</v>
      </c>
      <c r="X672" s="6">
        <v>76</v>
      </c>
      <c r="Y672" s="6">
        <v>50</v>
      </c>
      <c r="Z672" s="6">
        <v>50</v>
      </c>
      <c r="AA672" s="6">
        <v>65</v>
      </c>
      <c r="AB672" s="6">
        <v>78</v>
      </c>
      <c r="AC672" s="6">
        <v>4</v>
      </c>
      <c r="AD672" s="6">
        <v>3</v>
      </c>
      <c r="AE672" s="6">
        <v>6</v>
      </c>
      <c r="AF672" s="6">
        <v>5</v>
      </c>
    </row>
    <row r="673" spans="1:32">
      <c r="A673" s="4" t="s">
        <v>810</v>
      </c>
      <c r="B673" s="4">
        <f t="shared" si="10"/>
        <v>5</v>
      </c>
      <c r="C673" s="5" t="s">
        <v>806</v>
      </c>
      <c r="D673" s="6">
        <v>79</v>
      </c>
      <c r="E673" s="6" t="s">
        <v>887</v>
      </c>
      <c r="F673" s="6">
        <v>179</v>
      </c>
      <c r="G673" s="6">
        <v>74</v>
      </c>
      <c r="H673" s="6" t="s">
        <v>114</v>
      </c>
      <c r="I673" s="6">
        <v>74</v>
      </c>
      <c r="J673" s="6">
        <v>77</v>
      </c>
      <c r="K673" s="6">
        <v>78</v>
      </c>
      <c r="L673" s="6">
        <v>73</v>
      </c>
      <c r="M673" s="6">
        <v>77</v>
      </c>
      <c r="N673" s="6">
        <v>68</v>
      </c>
      <c r="O673" s="6">
        <v>78</v>
      </c>
      <c r="P673" s="6">
        <v>79</v>
      </c>
      <c r="Q673" s="6">
        <v>70</v>
      </c>
      <c r="R673" s="6">
        <v>65</v>
      </c>
      <c r="S673" s="6">
        <v>57</v>
      </c>
      <c r="T673" s="6">
        <v>79</v>
      </c>
      <c r="U673" s="6">
        <v>81</v>
      </c>
      <c r="V673" s="6">
        <v>78</v>
      </c>
      <c r="W673" s="6">
        <v>77</v>
      </c>
      <c r="X673" s="6">
        <v>79</v>
      </c>
      <c r="Y673" s="6">
        <v>50</v>
      </c>
      <c r="Z673" s="6">
        <v>50</v>
      </c>
      <c r="AA673" s="6">
        <v>76</v>
      </c>
      <c r="AB673" s="6">
        <v>83</v>
      </c>
      <c r="AC673" s="6">
        <v>5</v>
      </c>
      <c r="AD673" s="6">
        <v>3</v>
      </c>
      <c r="AE673" s="6">
        <v>4</v>
      </c>
      <c r="AF673" s="6">
        <v>4</v>
      </c>
    </row>
    <row r="674" spans="1:32">
      <c r="A674" s="4" t="s">
        <v>811</v>
      </c>
      <c r="B674" s="4">
        <f t="shared" si="10"/>
        <v>6</v>
      </c>
      <c r="C674" s="5" t="s">
        <v>806</v>
      </c>
      <c r="D674" s="6">
        <v>78</v>
      </c>
      <c r="E674" s="6" t="s">
        <v>887</v>
      </c>
      <c r="F674" s="6">
        <v>181</v>
      </c>
      <c r="G674" s="6">
        <v>82</v>
      </c>
      <c r="H674" s="6" t="s">
        <v>110</v>
      </c>
      <c r="I674" s="6">
        <v>67</v>
      </c>
      <c r="J674" s="6">
        <v>69</v>
      </c>
      <c r="K674" s="6">
        <v>69</v>
      </c>
      <c r="L674" s="6">
        <v>72</v>
      </c>
      <c r="M674" s="6">
        <v>78</v>
      </c>
      <c r="N674" s="6">
        <v>61</v>
      </c>
      <c r="O674" s="6">
        <v>63</v>
      </c>
      <c r="P674" s="6">
        <v>57</v>
      </c>
      <c r="Q674" s="6">
        <v>69</v>
      </c>
      <c r="R674" s="6">
        <v>72</v>
      </c>
      <c r="S674" s="6">
        <v>72</v>
      </c>
      <c r="T674" s="6">
        <v>77</v>
      </c>
      <c r="U674" s="6">
        <v>78</v>
      </c>
      <c r="V674" s="6">
        <v>73</v>
      </c>
      <c r="W674" s="6">
        <v>78</v>
      </c>
      <c r="X674" s="6">
        <v>75</v>
      </c>
      <c r="Y674" s="6">
        <v>50</v>
      </c>
      <c r="Z674" s="6">
        <v>50</v>
      </c>
      <c r="AA674" s="6">
        <v>75</v>
      </c>
      <c r="AB674" s="6">
        <v>83</v>
      </c>
      <c r="AC674" s="6">
        <v>6</v>
      </c>
      <c r="AD674" s="6">
        <v>3</v>
      </c>
      <c r="AE674" s="6">
        <v>5</v>
      </c>
      <c r="AF674" s="6">
        <v>5</v>
      </c>
    </row>
    <row r="675" spans="1:32">
      <c r="A675" s="4" t="s">
        <v>812</v>
      </c>
      <c r="B675" s="4">
        <f t="shared" si="10"/>
        <v>7</v>
      </c>
      <c r="C675" s="5" t="s">
        <v>806</v>
      </c>
      <c r="D675" s="6">
        <v>80</v>
      </c>
      <c r="E675" s="6" t="s">
        <v>883</v>
      </c>
      <c r="F675" s="6">
        <v>180</v>
      </c>
      <c r="G675" s="6">
        <v>81</v>
      </c>
      <c r="H675" s="6" t="s">
        <v>110</v>
      </c>
      <c r="I675" s="6">
        <v>73</v>
      </c>
      <c r="J675" s="6">
        <v>76</v>
      </c>
      <c r="K675" s="6">
        <v>77</v>
      </c>
      <c r="L675" s="6">
        <v>78</v>
      </c>
      <c r="M675" s="6">
        <v>78</v>
      </c>
      <c r="N675" s="6">
        <v>67</v>
      </c>
      <c r="O675" s="6">
        <v>71</v>
      </c>
      <c r="P675" s="6">
        <v>77</v>
      </c>
      <c r="Q675" s="6">
        <v>74</v>
      </c>
      <c r="R675" s="6">
        <v>71</v>
      </c>
      <c r="S675" s="6">
        <v>66</v>
      </c>
      <c r="T675" s="6">
        <v>80</v>
      </c>
      <c r="U675" s="6">
        <v>78</v>
      </c>
      <c r="V675" s="6">
        <v>79</v>
      </c>
      <c r="W675" s="6">
        <v>78</v>
      </c>
      <c r="X675" s="6">
        <v>82</v>
      </c>
      <c r="Y675" s="6">
        <v>50</v>
      </c>
      <c r="Z675" s="6">
        <v>50</v>
      </c>
      <c r="AA675" s="6">
        <v>67</v>
      </c>
      <c r="AB675" s="6">
        <v>81</v>
      </c>
      <c r="AC675" s="6">
        <v>4</v>
      </c>
      <c r="AD675" s="6">
        <v>2</v>
      </c>
      <c r="AE675" s="6">
        <v>6</v>
      </c>
      <c r="AF675" s="6">
        <v>6</v>
      </c>
    </row>
    <row r="676" spans="1:32">
      <c r="A676" s="4" t="s">
        <v>813</v>
      </c>
      <c r="B676" s="4">
        <f t="shared" si="10"/>
        <v>8</v>
      </c>
      <c r="C676" s="5" t="s">
        <v>806</v>
      </c>
      <c r="D676" s="6">
        <v>81</v>
      </c>
      <c r="E676" s="6" t="s">
        <v>883</v>
      </c>
      <c r="F676" s="6">
        <v>176</v>
      </c>
      <c r="G676" s="6">
        <v>60</v>
      </c>
      <c r="H676" s="6" t="s">
        <v>114</v>
      </c>
      <c r="I676" s="6">
        <v>72</v>
      </c>
      <c r="J676" s="6">
        <v>80</v>
      </c>
      <c r="K676" s="6">
        <v>79</v>
      </c>
      <c r="L676" s="6">
        <v>80</v>
      </c>
      <c r="M676" s="6">
        <v>80</v>
      </c>
      <c r="N676" s="6">
        <v>68</v>
      </c>
      <c r="O676" s="6">
        <v>77</v>
      </c>
      <c r="P676" s="6">
        <v>78</v>
      </c>
      <c r="Q676" s="6">
        <v>66</v>
      </c>
      <c r="R676" s="6">
        <v>66</v>
      </c>
      <c r="S676" s="6">
        <v>55</v>
      </c>
      <c r="T676" s="6">
        <v>80</v>
      </c>
      <c r="U676" s="6">
        <v>75</v>
      </c>
      <c r="V676" s="6">
        <v>78</v>
      </c>
      <c r="W676" s="6">
        <v>72</v>
      </c>
      <c r="X676" s="6">
        <v>74</v>
      </c>
      <c r="Y676" s="6">
        <v>50</v>
      </c>
      <c r="Z676" s="6">
        <v>50</v>
      </c>
      <c r="AA676" s="6">
        <v>68</v>
      </c>
      <c r="AB676" s="6">
        <v>81</v>
      </c>
      <c r="AC676" s="6">
        <v>4</v>
      </c>
      <c r="AD676" s="6">
        <v>2</v>
      </c>
      <c r="AE676" s="6">
        <v>4</v>
      </c>
      <c r="AF676" s="6">
        <v>4</v>
      </c>
    </row>
    <row r="677" spans="1:32">
      <c r="A677" s="4" t="s">
        <v>814</v>
      </c>
      <c r="B677" s="4">
        <f t="shared" si="10"/>
        <v>9</v>
      </c>
      <c r="C677" s="5" t="s">
        <v>806</v>
      </c>
      <c r="D677" s="6">
        <v>83</v>
      </c>
      <c r="E677" s="6" t="s">
        <v>883</v>
      </c>
      <c r="F677" s="6">
        <v>178</v>
      </c>
      <c r="G677" s="6">
        <v>71</v>
      </c>
      <c r="H677" s="6" t="s">
        <v>110</v>
      </c>
      <c r="I677" s="6">
        <v>77</v>
      </c>
      <c r="J677" s="6">
        <v>82</v>
      </c>
      <c r="K677" s="6">
        <v>86</v>
      </c>
      <c r="L677" s="6">
        <v>80</v>
      </c>
      <c r="M677" s="6">
        <v>78</v>
      </c>
      <c r="N677" s="6">
        <v>77</v>
      </c>
      <c r="O677" s="6">
        <v>77</v>
      </c>
      <c r="P677" s="6">
        <v>79</v>
      </c>
      <c r="Q677" s="6">
        <v>65</v>
      </c>
      <c r="R677" s="6">
        <v>56</v>
      </c>
      <c r="S677" s="6">
        <v>52</v>
      </c>
      <c r="T677" s="6">
        <v>78</v>
      </c>
      <c r="U677" s="6">
        <v>78</v>
      </c>
      <c r="V677" s="6">
        <v>84</v>
      </c>
      <c r="W677" s="6">
        <v>74</v>
      </c>
      <c r="X677" s="6">
        <v>73</v>
      </c>
      <c r="Y677" s="6">
        <v>50</v>
      </c>
      <c r="Z677" s="6">
        <v>50</v>
      </c>
      <c r="AA677" s="6">
        <v>69</v>
      </c>
      <c r="AB677" s="6">
        <v>79</v>
      </c>
      <c r="AC677" s="6">
        <v>5</v>
      </c>
      <c r="AD677" s="6">
        <v>2</v>
      </c>
      <c r="AE677" s="6">
        <v>6</v>
      </c>
      <c r="AF677" s="6">
        <v>6</v>
      </c>
    </row>
    <row r="678" spans="1:32">
      <c r="A678" s="4" t="s">
        <v>815</v>
      </c>
      <c r="B678" s="4">
        <f t="shared" si="10"/>
        <v>10</v>
      </c>
      <c r="C678" s="5" t="s">
        <v>806</v>
      </c>
      <c r="D678" s="6">
        <v>80</v>
      </c>
      <c r="E678" s="6" t="s">
        <v>883</v>
      </c>
      <c r="F678" s="6">
        <v>180</v>
      </c>
      <c r="G678" s="6">
        <v>70</v>
      </c>
      <c r="H678" s="6" t="s">
        <v>110</v>
      </c>
      <c r="I678" s="6">
        <v>78</v>
      </c>
      <c r="J678" s="6">
        <v>77</v>
      </c>
      <c r="K678" s="6">
        <v>80</v>
      </c>
      <c r="L678" s="6">
        <v>78</v>
      </c>
      <c r="M678" s="6">
        <v>83</v>
      </c>
      <c r="N678" s="6">
        <v>76</v>
      </c>
      <c r="O678" s="6">
        <v>81</v>
      </c>
      <c r="P678" s="6">
        <v>79</v>
      </c>
      <c r="Q678" s="6">
        <v>66</v>
      </c>
      <c r="R678" s="6">
        <v>72</v>
      </c>
      <c r="S678" s="6">
        <v>49</v>
      </c>
      <c r="T678" s="6">
        <v>73</v>
      </c>
      <c r="U678" s="6">
        <v>75</v>
      </c>
      <c r="V678" s="6">
        <v>78</v>
      </c>
      <c r="W678" s="6">
        <v>73</v>
      </c>
      <c r="X678" s="6">
        <v>76</v>
      </c>
      <c r="Y678" s="6">
        <v>50</v>
      </c>
      <c r="Z678" s="6">
        <v>50</v>
      </c>
      <c r="AA678" s="6">
        <v>78</v>
      </c>
      <c r="AB678" s="6">
        <v>85</v>
      </c>
      <c r="AC678" s="6">
        <v>6</v>
      </c>
      <c r="AD678" s="6">
        <v>3</v>
      </c>
      <c r="AE678" s="6">
        <v>5</v>
      </c>
      <c r="AF678" s="6">
        <v>7</v>
      </c>
    </row>
    <row r="679" spans="1:32">
      <c r="A679" s="4" t="s">
        <v>816</v>
      </c>
      <c r="B679" s="4">
        <f t="shared" si="10"/>
        <v>11</v>
      </c>
      <c r="C679" s="5" t="s">
        <v>806</v>
      </c>
      <c r="D679" s="6">
        <v>76</v>
      </c>
      <c r="E679" s="6" t="s">
        <v>885</v>
      </c>
      <c r="F679" s="6">
        <v>187</v>
      </c>
      <c r="G679" s="6">
        <v>75</v>
      </c>
      <c r="H679" s="6" t="s">
        <v>110</v>
      </c>
      <c r="I679" s="6">
        <v>75</v>
      </c>
      <c r="J679" s="6">
        <v>75</v>
      </c>
      <c r="K679" s="6">
        <v>76</v>
      </c>
      <c r="L679" s="6">
        <v>76</v>
      </c>
      <c r="M679" s="6">
        <v>68</v>
      </c>
      <c r="N679" s="6">
        <v>75</v>
      </c>
      <c r="O679" s="6">
        <v>67</v>
      </c>
      <c r="P679" s="6">
        <v>65</v>
      </c>
      <c r="Q679" s="6">
        <v>76</v>
      </c>
      <c r="R679" s="6">
        <v>56</v>
      </c>
      <c r="S679" s="6">
        <v>48</v>
      </c>
      <c r="T679" s="6">
        <v>78</v>
      </c>
      <c r="U679" s="6">
        <v>73</v>
      </c>
      <c r="V679" s="6">
        <v>68</v>
      </c>
      <c r="W679" s="6">
        <v>81</v>
      </c>
      <c r="X679" s="6">
        <v>74</v>
      </c>
      <c r="Y679" s="6">
        <v>50</v>
      </c>
      <c r="Z679" s="6">
        <v>50</v>
      </c>
      <c r="AA679" s="6">
        <v>66</v>
      </c>
      <c r="AB679" s="6">
        <v>74</v>
      </c>
      <c r="AC679" s="6">
        <v>4</v>
      </c>
      <c r="AD679" s="6">
        <v>3</v>
      </c>
      <c r="AE679" s="6">
        <v>5</v>
      </c>
      <c r="AF679" s="6">
        <v>5</v>
      </c>
    </row>
    <row r="680" spans="1:32">
      <c r="A680" s="4" t="s">
        <v>817</v>
      </c>
      <c r="B680" s="4">
        <f t="shared" si="10"/>
        <v>12</v>
      </c>
      <c r="C680" s="5" t="s">
        <v>806</v>
      </c>
      <c r="D680" s="6">
        <v>75</v>
      </c>
      <c r="E680" s="6" t="s">
        <v>886</v>
      </c>
      <c r="F680" s="6">
        <v>188</v>
      </c>
      <c r="G680" s="6">
        <v>80</v>
      </c>
      <c r="H680" s="6" t="s">
        <v>110</v>
      </c>
      <c r="I680" s="6">
        <v>40</v>
      </c>
      <c r="J680" s="6">
        <v>49</v>
      </c>
      <c r="K680" s="6">
        <v>50</v>
      </c>
      <c r="L680" s="6">
        <v>52</v>
      </c>
      <c r="M680" s="6">
        <v>53</v>
      </c>
      <c r="N680" s="6">
        <v>45</v>
      </c>
      <c r="O680" s="6">
        <v>45</v>
      </c>
      <c r="P680" s="6">
        <v>45</v>
      </c>
      <c r="Q680" s="6">
        <v>55</v>
      </c>
      <c r="R680" s="6">
        <v>42</v>
      </c>
      <c r="S680" s="6">
        <v>46</v>
      </c>
      <c r="T680" s="6">
        <v>77</v>
      </c>
      <c r="U680" s="6">
        <v>68</v>
      </c>
      <c r="V680" s="6">
        <v>64</v>
      </c>
      <c r="W680" s="6">
        <v>83</v>
      </c>
      <c r="X680" s="6">
        <v>77</v>
      </c>
      <c r="Y680" s="6">
        <v>81</v>
      </c>
      <c r="Z680" s="6">
        <v>75</v>
      </c>
      <c r="AA680" s="6">
        <v>68</v>
      </c>
      <c r="AB680" s="6">
        <v>59</v>
      </c>
      <c r="AC680" s="6">
        <v>4</v>
      </c>
      <c r="AD680" s="6">
        <v>3</v>
      </c>
      <c r="AE680" s="6">
        <v>3</v>
      </c>
      <c r="AF680" s="6">
        <v>4</v>
      </c>
    </row>
    <row r="681" spans="1:32">
      <c r="A681" s="4" t="s">
        <v>818</v>
      </c>
      <c r="B681" s="4">
        <f t="shared" si="10"/>
        <v>13</v>
      </c>
      <c r="C681" s="5" t="s">
        <v>806</v>
      </c>
      <c r="D681" s="6">
        <v>77</v>
      </c>
      <c r="E681" s="6" t="s">
        <v>886</v>
      </c>
      <c r="F681" s="6">
        <v>186</v>
      </c>
      <c r="G681" s="6">
        <v>80</v>
      </c>
      <c r="H681" s="6" t="s">
        <v>114</v>
      </c>
      <c r="I681" s="6">
        <v>42</v>
      </c>
      <c r="J681" s="6">
        <v>61</v>
      </c>
      <c r="K681" s="6">
        <v>61</v>
      </c>
      <c r="L681" s="6">
        <v>59</v>
      </c>
      <c r="M681" s="6">
        <v>56</v>
      </c>
      <c r="N681" s="6">
        <v>45</v>
      </c>
      <c r="O681" s="6">
        <v>45</v>
      </c>
      <c r="P681" s="6">
        <v>45</v>
      </c>
      <c r="Q681" s="6">
        <v>55</v>
      </c>
      <c r="R681" s="6">
        <v>41</v>
      </c>
      <c r="S681" s="6">
        <v>41</v>
      </c>
      <c r="T681" s="6">
        <v>76</v>
      </c>
      <c r="U681" s="6">
        <v>75</v>
      </c>
      <c r="V681" s="6">
        <v>75</v>
      </c>
      <c r="W681" s="6">
        <v>82</v>
      </c>
      <c r="X681" s="6">
        <v>79</v>
      </c>
      <c r="Y681" s="6">
        <v>85</v>
      </c>
      <c r="Z681" s="6">
        <v>74</v>
      </c>
      <c r="AA681" s="6">
        <v>65</v>
      </c>
      <c r="AB681" s="6">
        <v>57</v>
      </c>
      <c r="AC681" s="6">
        <v>5</v>
      </c>
      <c r="AD681" s="6">
        <v>3</v>
      </c>
      <c r="AE681" s="6">
        <v>3</v>
      </c>
      <c r="AF681" s="6">
        <v>3</v>
      </c>
    </row>
    <row r="682" spans="1:32">
      <c r="A682" s="4" t="s">
        <v>819</v>
      </c>
      <c r="B682" s="4">
        <f t="shared" si="10"/>
        <v>14</v>
      </c>
      <c r="C682" s="5" t="s">
        <v>806</v>
      </c>
      <c r="D682" s="6">
        <v>76</v>
      </c>
      <c r="E682" s="6" t="s">
        <v>887</v>
      </c>
      <c r="F682" s="6">
        <v>186</v>
      </c>
      <c r="G682" s="6">
        <v>84</v>
      </c>
      <c r="H682" s="6" t="s">
        <v>110</v>
      </c>
      <c r="I682" s="6">
        <v>60</v>
      </c>
      <c r="J682" s="6">
        <v>73</v>
      </c>
      <c r="K682" s="6">
        <v>76</v>
      </c>
      <c r="L682" s="6">
        <v>76</v>
      </c>
      <c r="M682" s="6">
        <v>74</v>
      </c>
      <c r="N682" s="6">
        <v>63</v>
      </c>
      <c r="O682" s="6">
        <v>64</v>
      </c>
      <c r="P682" s="6">
        <v>67</v>
      </c>
      <c r="Q682" s="6">
        <v>75</v>
      </c>
      <c r="R682" s="6">
        <v>71</v>
      </c>
      <c r="S682" s="6">
        <v>74</v>
      </c>
      <c r="T682" s="6">
        <v>75</v>
      </c>
      <c r="U682" s="6">
        <v>75</v>
      </c>
      <c r="V682" s="6">
        <v>73</v>
      </c>
      <c r="W682" s="6">
        <v>77</v>
      </c>
      <c r="X682" s="6">
        <v>83</v>
      </c>
      <c r="Y682" s="6">
        <v>50</v>
      </c>
      <c r="Z682" s="6">
        <v>50</v>
      </c>
      <c r="AA682" s="6">
        <v>67</v>
      </c>
      <c r="AB682" s="6">
        <v>73</v>
      </c>
      <c r="AC682" s="6">
        <v>4</v>
      </c>
      <c r="AD682" s="6">
        <v>3</v>
      </c>
      <c r="AE682" s="6">
        <v>5</v>
      </c>
      <c r="AF682" s="6">
        <v>5</v>
      </c>
    </row>
    <row r="683" spans="1:32">
      <c r="A683" s="4" t="s">
        <v>820</v>
      </c>
      <c r="B683" s="4">
        <f t="shared" si="10"/>
        <v>15</v>
      </c>
      <c r="C683" s="5" t="s">
        <v>806</v>
      </c>
      <c r="D683" s="7">
        <v>81</v>
      </c>
      <c r="E683" s="6" t="s">
        <v>887</v>
      </c>
      <c r="F683" s="7">
        <v>186</v>
      </c>
      <c r="G683" s="7">
        <v>76</v>
      </c>
      <c r="H683" s="7" t="s">
        <v>114</v>
      </c>
      <c r="I683" s="7">
        <v>72</v>
      </c>
      <c r="J683" s="7">
        <v>72</v>
      </c>
      <c r="K683" s="7">
        <v>76</v>
      </c>
      <c r="L683" s="7">
        <v>73</v>
      </c>
      <c r="M683" s="7">
        <v>77</v>
      </c>
      <c r="N683" s="7">
        <v>66</v>
      </c>
      <c r="O683" s="7">
        <v>78</v>
      </c>
      <c r="P683" s="7">
        <v>81</v>
      </c>
      <c r="Q683" s="7">
        <v>69</v>
      </c>
      <c r="R683" s="7">
        <v>72</v>
      </c>
      <c r="S683" s="7">
        <v>65</v>
      </c>
      <c r="T683" s="7">
        <v>82</v>
      </c>
      <c r="U683" s="7">
        <v>85</v>
      </c>
      <c r="V683" s="7">
        <v>75</v>
      </c>
      <c r="W683" s="7">
        <v>80</v>
      </c>
      <c r="X683" s="7">
        <v>80</v>
      </c>
      <c r="Y683" s="7">
        <v>50</v>
      </c>
      <c r="Z683" s="7">
        <v>50</v>
      </c>
      <c r="AA683" s="7">
        <v>68</v>
      </c>
      <c r="AB683" s="7">
        <v>81</v>
      </c>
      <c r="AC683" s="7">
        <v>5</v>
      </c>
      <c r="AD683" s="7">
        <v>3</v>
      </c>
      <c r="AE683" s="7">
        <v>4</v>
      </c>
      <c r="AF683" s="7">
        <v>4</v>
      </c>
    </row>
    <row r="684" spans="1:32">
      <c r="A684" s="4" t="s">
        <v>821</v>
      </c>
      <c r="B684" s="4">
        <f t="shared" si="10"/>
        <v>16</v>
      </c>
      <c r="C684" s="5" t="s">
        <v>806</v>
      </c>
      <c r="D684" s="7">
        <v>78</v>
      </c>
      <c r="E684" s="6" t="s">
        <v>883</v>
      </c>
      <c r="F684" s="7">
        <v>177</v>
      </c>
      <c r="G684" s="7">
        <v>75</v>
      </c>
      <c r="H684" s="7" t="s">
        <v>110</v>
      </c>
      <c r="I684" s="7">
        <v>66</v>
      </c>
      <c r="J684" s="7">
        <v>72</v>
      </c>
      <c r="K684" s="7">
        <v>73</v>
      </c>
      <c r="L684" s="7">
        <v>77</v>
      </c>
      <c r="M684" s="7">
        <v>73</v>
      </c>
      <c r="N684" s="7">
        <v>59</v>
      </c>
      <c r="O684" s="7">
        <v>69</v>
      </c>
      <c r="P684" s="7">
        <v>69</v>
      </c>
      <c r="Q684" s="7">
        <v>73</v>
      </c>
      <c r="R684" s="7">
        <v>72</v>
      </c>
      <c r="S684" s="7">
        <v>66</v>
      </c>
      <c r="T684" s="7">
        <v>78</v>
      </c>
      <c r="U684" s="7">
        <v>76</v>
      </c>
      <c r="V684" s="7">
        <v>71</v>
      </c>
      <c r="W684" s="7">
        <v>76</v>
      </c>
      <c r="X684" s="7">
        <v>74</v>
      </c>
      <c r="Y684" s="7">
        <v>50</v>
      </c>
      <c r="Z684" s="7">
        <v>50</v>
      </c>
      <c r="AA684" s="7">
        <v>72</v>
      </c>
      <c r="AB684" s="7">
        <v>81</v>
      </c>
      <c r="AC684" s="7">
        <v>5</v>
      </c>
      <c r="AD684" s="7">
        <v>3</v>
      </c>
      <c r="AE684" s="7">
        <v>5</v>
      </c>
      <c r="AF684" s="7">
        <v>5</v>
      </c>
    </row>
    <row r="685" spans="1:32">
      <c r="A685" s="4" t="s">
        <v>822</v>
      </c>
      <c r="B685" s="4">
        <f t="shared" si="10"/>
        <v>17</v>
      </c>
      <c r="C685" s="5" t="s">
        <v>806</v>
      </c>
      <c r="D685" s="7">
        <v>81</v>
      </c>
      <c r="E685" s="6" t="s">
        <v>883</v>
      </c>
      <c r="F685" s="7">
        <v>180</v>
      </c>
      <c r="G685" s="7">
        <v>73</v>
      </c>
      <c r="H685" s="7" t="s">
        <v>110</v>
      </c>
      <c r="I685" s="7">
        <v>75</v>
      </c>
      <c r="J685" s="7">
        <v>82</v>
      </c>
      <c r="K685" s="7">
        <v>78</v>
      </c>
      <c r="L685" s="7">
        <v>77</v>
      </c>
      <c r="M685" s="7">
        <v>76</v>
      </c>
      <c r="N685" s="7">
        <v>70</v>
      </c>
      <c r="O685" s="7">
        <v>73</v>
      </c>
      <c r="P685" s="7">
        <v>76</v>
      </c>
      <c r="Q685" s="7">
        <v>71</v>
      </c>
      <c r="R685" s="7">
        <v>70</v>
      </c>
      <c r="S685" s="7">
        <v>58</v>
      </c>
      <c r="T685" s="7">
        <v>81</v>
      </c>
      <c r="U685" s="7">
        <v>79</v>
      </c>
      <c r="V685" s="7">
        <v>79</v>
      </c>
      <c r="W685" s="7">
        <v>76</v>
      </c>
      <c r="X685" s="7">
        <v>76</v>
      </c>
      <c r="Y685" s="7">
        <v>50</v>
      </c>
      <c r="Z685" s="7">
        <v>50</v>
      </c>
      <c r="AA685" s="7">
        <v>73</v>
      </c>
      <c r="AB685" s="7">
        <v>84</v>
      </c>
      <c r="AC685" s="7">
        <v>6</v>
      </c>
      <c r="AD685" s="7">
        <v>3</v>
      </c>
      <c r="AE685" s="7">
        <v>6</v>
      </c>
      <c r="AF685" s="7">
        <v>5</v>
      </c>
    </row>
    <row r="686" spans="1:32">
      <c r="A686" s="4" t="s">
        <v>823</v>
      </c>
      <c r="B686" s="4">
        <f t="shared" si="10"/>
        <v>18</v>
      </c>
      <c r="C686" s="5" t="s">
        <v>806</v>
      </c>
      <c r="D686" s="7">
        <v>81</v>
      </c>
      <c r="E686" s="6" t="s">
        <v>883</v>
      </c>
      <c r="F686" s="7">
        <v>177</v>
      </c>
      <c r="G686" s="7">
        <v>70</v>
      </c>
      <c r="H686" s="7" t="s">
        <v>114</v>
      </c>
      <c r="I686" s="7">
        <v>74</v>
      </c>
      <c r="J686" s="7">
        <v>81</v>
      </c>
      <c r="K686" s="7">
        <v>87</v>
      </c>
      <c r="L686" s="7">
        <v>79</v>
      </c>
      <c r="M686" s="7">
        <v>83</v>
      </c>
      <c r="N686" s="7">
        <v>76</v>
      </c>
      <c r="O686" s="7">
        <v>82</v>
      </c>
      <c r="P686" s="7">
        <v>80</v>
      </c>
      <c r="Q686" s="7">
        <v>67</v>
      </c>
      <c r="R686" s="7">
        <v>57</v>
      </c>
      <c r="S686" s="7">
        <v>52</v>
      </c>
      <c r="T686" s="7">
        <v>75</v>
      </c>
      <c r="U686" s="7">
        <v>77</v>
      </c>
      <c r="V686" s="7">
        <v>75</v>
      </c>
      <c r="W686" s="7">
        <v>72</v>
      </c>
      <c r="X686" s="7">
        <v>75</v>
      </c>
      <c r="Y686" s="7">
        <v>50</v>
      </c>
      <c r="Z686" s="7">
        <v>50</v>
      </c>
      <c r="AA686" s="7">
        <v>66</v>
      </c>
      <c r="AB686" s="7">
        <v>76</v>
      </c>
      <c r="AC686" s="7">
        <v>4</v>
      </c>
      <c r="AD686" s="7">
        <v>3</v>
      </c>
      <c r="AE686" s="7">
        <v>6</v>
      </c>
      <c r="AF686" s="7">
        <v>6</v>
      </c>
    </row>
    <row r="687" spans="1:32">
      <c r="A687" s="4" t="s">
        <v>824</v>
      </c>
      <c r="B687" s="4">
        <f t="shared" si="10"/>
        <v>19</v>
      </c>
      <c r="C687" s="5" t="s">
        <v>806</v>
      </c>
      <c r="D687" s="7">
        <v>80</v>
      </c>
      <c r="E687" s="6" t="s">
        <v>883</v>
      </c>
      <c r="F687" s="7">
        <v>180</v>
      </c>
      <c r="G687" s="7">
        <v>77</v>
      </c>
      <c r="H687" s="7" t="s">
        <v>114</v>
      </c>
      <c r="I687" s="7">
        <v>75</v>
      </c>
      <c r="J687" s="7">
        <v>79</v>
      </c>
      <c r="K687" s="7">
        <v>78</v>
      </c>
      <c r="L687" s="7">
        <v>74</v>
      </c>
      <c r="M687" s="7">
        <v>75</v>
      </c>
      <c r="N687" s="7">
        <v>69</v>
      </c>
      <c r="O687" s="7">
        <v>75</v>
      </c>
      <c r="P687" s="7">
        <v>76</v>
      </c>
      <c r="Q687" s="7">
        <v>65</v>
      </c>
      <c r="R687" s="7">
        <v>53</v>
      </c>
      <c r="S687" s="7">
        <v>46</v>
      </c>
      <c r="T687" s="7">
        <v>83</v>
      </c>
      <c r="U687" s="7">
        <v>78</v>
      </c>
      <c r="V687" s="7">
        <v>83</v>
      </c>
      <c r="W687" s="7">
        <v>78</v>
      </c>
      <c r="X687" s="7">
        <v>74</v>
      </c>
      <c r="Y687" s="7">
        <v>50</v>
      </c>
      <c r="Z687" s="7">
        <v>50</v>
      </c>
      <c r="AA687" s="7">
        <v>67</v>
      </c>
      <c r="AB687" s="7">
        <v>80</v>
      </c>
      <c r="AC687" s="7">
        <v>4</v>
      </c>
      <c r="AD687" s="7">
        <v>3</v>
      </c>
      <c r="AE687" s="7">
        <v>5</v>
      </c>
      <c r="AF687" s="7">
        <v>5</v>
      </c>
    </row>
    <row r="688" spans="1:32">
      <c r="A688" s="4" t="s">
        <v>825</v>
      </c>
      <c r="B688" s="4">
        <f t="shared" si="10"/>
        <v>20</v>
      </c>
      <c r="C688" s="5" t="s">
        <v>806</v>
      </c>
      <c r="D688" s="7">
        <v>75</v>
      </c>
      <c r="E688" s="6" t="s">
        <v>883</v>
      </c>
      <c r="F688" s="7">
        <v>183</v>
      </c>
      <c r="G688" s="7">
        <v>80</v>
      </c>
      <c r="H688" s="7" t="s">
        <v>110</v>
      </c>
      <c r="I688" s="7">
        <v>68</v>
      </c>
      <c r="J688" s="7">
        <v>76</v>
      </c>
      <c r="K688" s="7">
        <v>82</v>
      </c>
      <c r="L688" s="7">
        <v>78</v>
      </c>
      <c r="M688" s="7">
        <v>75</v>
      </c>
      <c r="N688" s="7">
        <v>64</v>
      </c>
      <c r="O688" s="7">
        <v>73</v>
      </c>
      <c r="P688" s="7">
        <v>75</v>
      </c>
      <c r="Q688" s="7">
        <v>66</v>
      </c>
      <c r="R688" s="7">
        <v>50</v>
      </c>
      <c r="S688" s="7">
        <v>51</v>
      </c>
      <c r="T688" s="7">
        <v>76</v>
      </c>
      <c r="U688" s="7">
        <v>76</v>
      </c>
      <c r="V688" s="7">
        <v>74</v>
      </c>
      <c r="W688" s="7">
        <v>75</v>
      </c>
      <c r="X688" s="7">
        <v>71</v>
      </c>
      <c r="Y688" s="7">
        <v>50</v>
      </c>
      <c r="Z688" s="7">
        <v>50</v>
      </c>
      <c r="AA688" s="7">
        <v>67</v>
      </c>
      <c r="AB688" s="7">
        <v>75</v>
      </c>
      <c r="AC688" s="7">
        <v>4</v>
      </c>
      <c r="AD688" s="7">
        <v>3</v>
      </c>
      <c r="AE688" s="7">
        <v>5</v>
      </c>
      <c r="AF688" s="7">
        <v>4</v>
      </c>
    </row>
    <row r="689" spans="1:32">
      <c r="A689" s="4" t="s">
        <v>826</v>
      </c>
      <c r="B689" s="4">
        <f t="shared" si="10"/>
        <v>21</v>
      </c>
      <c r="C689" s="5" t="s">
        <v>806</v>
      </c>
      <c r="D689" s="7">
        <v>78</v>
      </c>
      <c r="E689" s="6" t="s">
        <v>883</v>
      </c>
      <c r="F689" s="7">
        <v>172</v>
      </c>
      <c r="G689" s="7">
        <v>69</v>
      </c>
      <c r="H689" s="7" t="s">
        <v>110</v>
      </c>
      <c r="I689" s="7">
        <v>70</v>
      </c>
      <c r="J689" s="7">
        <v>82</v>
      </c>
      <c r="K689" s="7">
        <v>85</v>
      </c>
      <c r="L689" s="7">
        <v>75</v>
      </c>
      <c r="M689" s="7">
        <v>80</v>
      </c>
      <c r="N689" s="7">
        <v>64</v>
      </c>
      <c r="O689" s="7">
        <v>80</v>
      </c>
      <c r="P689" s="7">
        <v>80</v>
      </c>
      <c r="Q689" s="7">
        <v>75</v>
      </c>
      <c r="R689" s="7">
        <v>46</v>
      </c>
      <c r="S689" s="7">
        <v>47</v>
      </c>
      <c r="T689" s="7">
        <v>73</v>
      </c>
      <c r="U689" s="7">
        <v>77</v>
      </c>
      <c r="V689" s="7">
        <v>85</v>
      </c>
      <c r="W689" s="7">
        <v>71</v>
      </c>
      <c r="X689" s="7">
        <v>73</v>
      </c>
      <c r="Y689" s="7">
        <v>50</v>
      </c>
      <c r="Z689" s="7">
        <v>50</v>
      </c>
      <c r="AA689" s="7">
        <v>66</v>
      </c>
      <c r="AB689" s="7">
        <v>75</v>
      </c>
      <c r="AC689" s="7">
        <v>4</v>
      </c>
      <c r="AD689" s="7">
        <v>3</v>
      </c>
      <c r="AE689" s="7">
        <v>5</v>
      </c>
      <c r="AF689" s="7">
        <v>5</v>
      </c>
    </row>
    <row r="690" spans="1:32">
      <c r="A690" s="4" t="s">
        <v>827</v>
      </c>
      <c r="B690" s="4">
        <f t="shared" si="10"/>
        <v>22</v>
      </c>
      <c r="C690" s="5" t="s">
        <v>806</v>
      </c>
      <c r="D690" s="7">
        <v>78</v>
      </c>
      <c r="E690" s="6" t="s">
        <v>885</v>
      </c>
      <c r="F690" s="7">
        <v>182</v>
      </c>
      <c r="G690" s="7">
        <v>75</v>
      </c>
      <c r="H690" s="7" t="s">
        <v>114</v>
      </c>
      <c r="I690" s="7">
        <v>75</v>
      </c>
      <c r="J690" s="7">
        <v>75</v>
      </c>
      <c r="K690" s="7">
        <v>83</v>
      </c>
      <c r="L690" s="7">
        <v>71</v>
      </c>
      <c r="M690" s="7">
        <v>69</v>
      </c>
      <c r="N690" s="7">
        <v>75</v>
      </c>
      <c r="O690" s="7">
        <v>65</v>
      </c>
      <c r="P690" s="7">
        <v>65</v>
      </c>
      <c r="Q690" s="7">
        <v>80</v>
      </c>
      <c r="R690" s="7">
        <v>50</v>
      </c>
      <c r="S690" s="7">
        <v>44</v>
      </c>
      <c r="T690" s="7">
        <v>81</v>
      </c>
      <c r="U690" s="7">
        <v>84</v>
      </c>
      <c r="V690" s="7">
        <v>78</v>
      </c>
      <c r="W690" s="7">
        <v>76</v>
      </c>
      <c r="X690" s="7">
        <v>81</v>
      </c>
      <c r="Y690" s="7">
        <v>50</v>
      </c>
      <c r="Z690" s="7">
        <v>50</v>
      </c>
      <c r="AA690" s="7">
        <v>68</v>
      </c>
      <c r="AB690" s="7">
        <v>74</v>
      </c>
      <c r="AC690" s="7">
        <v>5</v>
      </c>
      <c r="AD690" s="7">
        <v>2</v>
      </c>
      <c r="AE690" s="7">
        <v>6</v>
      </c>
      <c r="AF690" s="7">
        <v>6</v>
      </c>
    </row>
    <row r="691" spans="1:32">
      <c r="A691" s="4" t="s">
        <v>828</v>
      </c>
      <c r="B691" s="4">
        <f t="shared" si="10"/>
        <v>23</v>
      </c>
      <c r="C691" s="5" t="s">
        <v>806</v>
      </c>
      <c r="D691" s="7">
        <v>77</v>
      </c>
      <c r="E691" s="6" t="s">
        <v>885</v>
      </c>
      <c r="F691" s="7">
        <v>185</v>
      </c>
      <c r="G691" s="7">
        <v>77</v>
      </c>
      <c r="H691" s="7" t="s">
        <v>110</v>
      </c>
      <c r="I691" s="7">
        <v>77</v>
      </c>
      <c r="J691" s="7">
        <v>76</v>
      </c>
      <c r="K691" s="7">
        <v>78</v>
      </c>
      <c r="L691" s="7">
        <v>71</v>
      </c>
      <c r="M691" s="7">
        <v>70</v>
      </c>
      <c r="N691" s="7">
        <v>74</v>
      </c>
      <c r="O691" s="7">
        <v>72</v>
      </c>
      <c r="P691" s="7">
        <v>68</v>
      </c>
      <c r="Q691" s="7">
        <v>78</v>
      </c>
      <c r="R691" s="7">
        <v>52</v>
      </c>
      <c r="S691" s="7">
        <v>46</v>
      </c>
      <c r="T691" s="7">
        <v>77</v>
      </c>
      <c r="U691" s="7">
        <v>82</v>
      </c>
      <c r="V691" s="7">
        <v>74</v>
      </c>
      <c r="W691" s="7">
        <v>80</v>
      </c>
      <c r="X691" s="7">
        <v>79</v>
      </c>
      <c r="Y691" s="7">
        <v>50</v>
      </c>
      <c r="Z691" s="7">
        <v>50</v>
      </c>
      <c r="AA691" s="7">
        <v>67</v>
      </c>
      <c r="AB691" s="7">
        <v>78</v>
      </c>
      <c r="AC691" s="7">
        <v>4</v>
      </c>
      <c r="AD691" s="7">
        <v>2</v>
      </c>
      <c r="AE691" s="7">
        <v>5</v>
      </c>
      <c r="AF691" s="7">
        <v>6</v>
      </c>
    </row>
    <row r="692" spans="1:32">
      <c r="A692" s="4" t="s">
        <v>829</v>
      </c>
      <c r="B692" s="4">
        <f t="shared" si="10"/>
        <v>1</v>
      </c>
      <c r="C692" s="5" t="s">
        <v>830</v>
      </c>
      <c r="D692" s="7">
        <v>79</v>
      </c>
      <c r="E692" s="6" t="s">
        <v>886</v>
      </c>
      <c r="F692" s="7">
        <v>190</v>
      </c>
      <c r="G692" s="7">
        <v>90</v>
      </c>
      <c r="H692" s="7" t="s">
        <v>110</v>
      </c>
      <c r="I692" s="7">
        <v>42</v>
      </c>
      <c r="J692" s="7">
        <v>55</v>
      </c>
      <c r="K692" s="7">
        <v>54</v>
      </c>
      <c r="L692" s="7">
        <v>64</v>
      </c>
      <c r="M692" s="7">
        <v>65</v>
      </c>
      <c r="N692" s="7">
        <v>45</v>
      </c>
      <c r="O692" s="7">
        <v>45</v>
      </c>
      <c r="P692" s="7">
        <v>45</v>
      </c>
      <c r="Q692" s="7">
        <v>55</v>
      </c>
      <c r="R692" s="7">
        <v>43</v>
      </c>
      <c r="S692" s="7">
        <v>40</v>
      </c>
      <c r="T692" s="7">
        <v>83</v>
      </c>
      <c r="U692" s="7">
        <v>66</v>
      </c>
      <c r="V692" s="7">
        <v>68</v>
      </c>
      <c r="W692" s="7">
        <v>85</v>
      </c>
      <c r="X692" s="7">
        <v>72</v>
      </c>
      <c r="Y692" s="7">
        <v>85</v>
      </c>
      <c r="Z692" s="7">
        <v>79</v>
      </c>
      <c r="AA692" s="7">
        <v>76</v>
      </c>
      <c r="AB692" s="7">
        <v>63</v>
      </c>
      <c r="AC692" s="7">
        <v>6</v>
      </c>
      <c r="AD692" s="7">
        <v>3</v>
      </c>
      <c r="AE692" s="7">
        <v>4</v>
      </c>
      <c r="AF692" s="7">
        <v>4</v>
      </c>
    </row>
    <row r="693" spans="1:32">
      <c r="A693" s="4" t="s">
        <v>831</v>
      </c>
      <c r="B693" s="4">
        <f t="shared" si="10"/>
        <v>2</v>
      </c>
      <c r="C693" s="5" t="s">
        <v>830</v>
      </c>
      <c r="D693" s="7">
        <v>82</v>
      </c>
      <c r="E693" s="6" t="s">
        <v>887</v>
      </c>
      <c r="F693" s="7">
        <v>186</v>
      </c>
      <c r="G693" s="7">
        <v>75</v>
      </c>
      <c r="H693" s="7" t="s">
        <v>110</v>
      </c>
      <c r="I693" s="7">
        <v>61</v>
      </c>
      <c r="J693" s="7">
        <v>70</v>
      </c>
      <c r="K693" s="7">
        <v>67</v>
      </c>
      <c r="L693" s="7">
        <v>67</v>
      </c>
      <c r="M693" s="7">
        <v>66</v>
      </c>
      <c r="N693" s="7">
        <v>66</v>
      </c>
      <c r="O693" s="7">
        <v>63</v>
      </c>
      <c r="P693" s="7">
        <v>62</v>
      </c>
      <c r="Q693" s="7">
        <v>83</v>
      </c>
      <c r="R693" s="7">
        <v>74</v>
      </c>
      <c r="S693" s="7">
        <v>80</v>
      </c>
      <c r="T693" s="7">
        <v>81</v>
      </c>
      <c r="U693" s="7">
        <v>76</v>
      </c>
      <c r="V693" s="7">
        <v>73</v>
      </c>
      <c r="W693" s="7">
        <v>83</v>
      </c>
      <c r="X693" s="7">
        <v>84</v>
      </c>
      <c r="Y693" s="7">
        <v>50</v>
      </c>
      <c r="Z693" s="7">
        <v>50</v>
      </c>
      <c r="AA693" s="7">
        <v>75</v>
      </c>
      <c r="AB693" s="7">
        <v>76</v>
      </c>
      <c r="AC693" s="7">
        <v>5</v>
      </c>
      <c r="AD693" s="7">
        <v>3</v>
      </c>
      <c r="AE693" s="7">
        <v>5</v>
      </c>
      <c r="AF693" s="7">
        <v>4</v>
      </c>
    </row>
    <row r="694" spans="1:32">
      <c r="A694" s="4" t="s">
        <v>832</v>
      </c>
      <c r="B694" s="4">
        <f t="shared" si="10"/>
        <v>3</v>
      </c>
      <c r="C694" s="5" t="s">
        <v>830</v>
      </c>
      <c r="D694" s="7">
        <v>76</v>
      </c>
      <c r="E694" s="6" t="s">
        <v>887</v>
      </c>
      <c r="F694" s="7">
        <v>187</v>
      </c>
      <c r="G694" s="7">
        <v>84</v>
      </c>
      <c r="H694" s="7" t="s">
        <v>110</v>
      </c>
      <c r="I694" s="7">
        <v>60</v>
      </c>
      <c r="J694" s="7">
        <v>65</v>
      </c>
      <c r="K694" s="7">
        <v>68</v>
      </c>
      <c r="L694" s="7">
        <v>70</v>
      </c>
      <c r="M694" s="7">
        <v>73</v>
      </c>
      <c r="N694" s="7">
        <v>52</v>
      </c>
      <c r="O694" s="7">
        <v>61</v>
      </c>
      <c r="P694" s="7">
        <v>53</v>
      </c>
      <c r="Q694" s="7">
        <v>76</v>
      </c>
      <c r="R694" s="7">
        <v>70</v>
      </c>
      <c r="S694" s="7">
        <v>77</v>
      </c>
      <c r="T694" s="7">
        <v>80</v>
      </c>
      <c r="U694" s="7">
        <v>76</v>
      </c>
      <c r="V694" s="7">
        <v>67</v>
      </c>
      <c r="W694" s="7">
        <v>81</v>
      </c>
      <c r="X694" s="7">
        <v>75</v>
      </c>
      <c r="Y694" s="7">
        <v>50</v>
      </c>
      <c r="Z694" s="7">
        <v>50</v>
      </c>
      <c r="AA694" s="7">
        <v>67</v>
      </c>
      <c r="AB694" s="7">
        <v>74</v>
      </c>
      <c r="AC694" s="7">
        <v>4</v>
      </c>
      <c r="AD694" s="7">
        <v>3</v>
      </c>
      <c r="AE694" s="7">
        <v>5</v>
      </c>
      <c r="AF694" s="7">
        <v>5</v>
      </c>
    </row>
    <row r="695" spans="1:32">
      <c r="A695" s="4" t="s">
        <v>833</v>
      </c>
      <c r="B695" s="4">
        <f t="shared" si="10"/>
        <v>4</v>
      </c>
      <c r="C695" s="5" t="s">
        <v>830</v>
      </c>
      <c r="D695" s="7">
        <v>78</v>
      </c>
      <c r="E695" s="6" t="s">
        <v>887</v>
      </c>
      <c r="F695" s="7">
        <v>181</v>
      </c>
      <c r="G695" s="7">
        <v>77</v>
      </c>
      <c r="H695" s="7" t="s">
        <v>110</v>
      </c>
      <c r="I695" s="7">
        <v>70</v>
      </c>
      <c r="J695" s="7">
        <v>73</v>
      </c>
      <c r="K695" s="7">
        <v>73</v>
      </c>
      <c r="L695" s="7">
        <v>72</v>
      </c>
      <c r="M695" s="7">
        <v>77</v>
      </c>
      <c r="N695" s="7">
        <v>67</v>
      </c>
      <c r="O695" s="7">
        <v>65</v>
      </c>
      <c r="P695" s="7">
        <v>64</v>
      </c>
      <c r="Q695" s="7">
        <v>70</v>
      </c>
      <c r="R695" s="7">
        <v>72</v>
      </c>
      <c r="S695" s="7">
        <v>62</v>
      </c>
      <c r="T695" s="7">
        <v>74</v>
      </c>
      <c r="U695" s="7">
        <v>75</v>
      </c>
      <c r="V695" s="7">
        <v>80</v>
      </c>
      <c r="W695" s="7">
        <v>75</v>
      </c>
      <c r="X695" s="7">
        <v>76</v>
      </c>
      <c r="Y695" s="7">
        <v>50</v>
      </c>
      <c r="Z695" s="7">
        <v>50</v>
      </c>
      <c r="AA695" s="7">
        <v>73</v>
      </c>
      <c r="AB695" s="7">
        <v>85</v>
      </c>
      <c r="AC695" s="7">
        <v>5</v>
      </c>
      <c r="AD695" s="7">
        <v>3</v>
      </c>
      <c r="AE695" s="7">
        <v>4</v>
      </c>
      <c r="AF695" s="7">
        <v>4</v>
      </c>
    </row>
    <row r="696" spans="1:32">
      <c r="A696" s="4" t="s">
        <v>834</v>
      </c>
      <c r="B696" s="4">
        <f t="shared" si="10"/>
        <v>5</v>
      </c>
      <c r="C696" s="5" t="s">
        <v>830</v>
      </c>
      <c r="D696" s="7">
        <v>77</v>
      </c>
      <c r="E696" s="6" t="s">
        <v>883</v>
      </c>
      <c r="F696" s="7">
        <v>175</v>
      </c>
      <c r="G696" s="7">
        <v>68</v>
      </c>
      <c r="H696" s="7" t="s">
        <v>114</v>
      </c>
      <c r="I696" s="7">
        <v>71</v>
      </c>
      <c r="J696" s="7">
        <v>74</v>
      </c>
      <c r="K696" s="7">
        <v>76</v>
      </c>
      <c r="L696" s="7">
        <v>73</v>
      </c>
      <c r="M696" s="7">
        <v>77</v>
      </c>
      <c r="N696" s="7">
        <v>64</v>
      </c>
      <c r="O696" s="7">
        <v>79</v>
      </c>
      <c r="P696" s="7">
        <v>77</v>
      </c>
      <c r="Q696" s="7">
        <v>69</v>
      </c>
      <c r="R696" s="7">
        <v>69</v>
      </c>
      <c r="S696" s="7">
        <v>58</v>
      </c>
      <c r="T696" s="7">
        <v>80</v>
      </c>
      <c r="U696" s="7">
        <v>75</v>
      </c>
      <c r="V696" s="7">
        <v>78</v>
      </c>
      <c r="W696" s="7">
        <v>70</v>
      </c>
      <c r="X696" s="7">
        <v>70</v>
      </c>
      <c r="Y696" s="7">
        <v>50</v>
      </c>
      <c r="Z696" s="7">
        <v>50</v>
      </c>
      <c r="AA696" s="7">
        <v>70</v>
      </c>
      <c r="AB696" s="7">
        <v>85</v>
      </c>
      <c r="AC696" s="7">
        <v>5</v>
      </c>
      <c r="AD696" s="7">
        <v>3</v>
      </c>
      <c r="AE696" s="7">
        <v>4</v>
      </c>
      <c r="AF696" s="7">
        <v>4</v>
      </c>
    </row>
    <row r="697" spans="1:32">
      <c r="A697" s="4" t="s">
        <v>835</v>
      </c>
      <c r="B697" s="4">
        <f t="shared" si="10"/>
        <v>6</v>
      </c>
      <c r="C697" s="5" t="s">
        <v>830</v>
      </c>
      <c r="D697" s="7">
        <v>76</v>
      </c>
      <c r="E697" s="6" t="s">
        <v>883</v>
      </c>
      <c r="F697" s="7">
        <v>182</v>
      </c>
      <c r="G697" s="7">
        <v>73</v>
      </c>
      <c r="H697" s="7" t="s">
        <v>110</v>
      </c>
      <c r="I697" s="7">
        <v>76</v>
      </c>
      <c r="J697" s="7">
        <v>80</v>
      </c>
      <c r="K697" s="7">
        <v>75</v>
      </c>
      <c r="L697" s="7">
        <v>73</v>
      </c>
      <c r="M697" s="7">
        <v>73</v>
      </c>
      <c r="N697" s="7">
        <v>75</v>
      </c>
      <c r="O697" s="7">
        <v>80</v>
      </c>
      <c r="P697" s="7">
        <v>77</v>
      </c>
      <c r="Q697" s="7">
        <v>71</v>
      </c>
      <c r="R697" s="7">
        <v>65</v>
      </c>
      <c r="S697" s="7">
        <v>49</v>
      </c>
      <c r="T697" s="7">
        <v>76</v>
      </c>
      <c r="U697" s="7">
        <v>75</v>
      </c>
      <c r="V697" s="7">
        <v>76</v>
      </c>
      <c r="W697" s="7">
        <v>75</v>
      </c>
      <c r="X697" s="7">
        <v>75</v>
      </c>
      <c r="Y697" s="7">
        <v>50</v>
      </c>
      <c r="Z697" s="7">
        <v>50</v>
      </c>
      <c r="AA697" s="7">
        <v>72</v>
      </c>
      <c r="AB697" s="7">
        <v>84</v>
      </c>
      <c r="AC697" s="7">
        <v>5</v>
      </c>
      <c r="AD697" s="7">
        <v>3</v>
      </c>
      <c r="AE697" s="7">
        <v>5</v>
      </c>
      <c r="AF697" s="7">
        <v>5</v>
      </c>
    </row>
    <row r="698" spans="1:32">
      <c r="A698" s="4" t="s">
        <v>836</v>
      </c>
      <c r="B698" s="4">
        <f t="shared" si="10"/>
        <v>7</v>
      </c>
      <c r="C698" s="5" t="s">
        <v>830</v>
      </c>
      <c r="D698" s="7">
        <v>82</v>
      </c>
      <c r="E698" s="6" t="s">
        <v>883</v>
      </c>
      <c r="F698" s="7">
        <v>187</v>
      </c>
      <c r="G698" s="7">
        <v>75</v>
      </c>
      <c r="H698" s="7" t="s">
        <v>110</v>
      </c>
      <c r="I698" s="7">
        <v>72</v>
      </c>
      <c r="J698" s="7">
        <v>82</v>
      </c>
      <c r="K698" s="7">
        <v>80</v>
      </c>
      <c r="L698" s="7">
        <v>82</v>
      </c>
      <c r="M698" s="7">
        <v>84</v>
      </c>
      <c r="N698" s="7">
        <v>74</v>
      </c>
      <c r="O698" s="7">
        <v>83</v>
      </c>
      <c r="P698" s="7">
        <v>79</v>
      </c>
      <c r="Q698" s="7">
        <v>70</v>
      </c>
      <c r="R698" s="7">
        <v>62</v>
      </c>
      <c r="S698" s="7">
        <v>55</v>
      </c>
      <c r="T698" s="7">
        <v>80</v>
      </c>
      <c r="U698" s="7">
        <v>72</v>
      </c>
      <c r="V698" s="7">
        <v>66</v>
      </c>
      <c r="W698" s="7">
        <v>74</v>
      </c>
      <c r="X698" s="7">
        <v>70</v>
      </c>
      <c r="Y698" s="7">
        <v>50</v>
      </c>
      <c r="Z698" s="7">
        <v>50</v>
      </c>
      <c r="AA698" s="7">
        <v>67</v>
      </c>
      <c r="AB698" s="7">
        <v>77</v>
      </c>
      <c r="AC698" s="7">
        <v>5</v>
      </c>
      <c r="AD698" s="7">
        <v>3</v>
      </c>
      <c r="AE698" s="7">
        <v>5</v>
      </c>
      <c r="AF698" s="7">
        <v>6</v>
      </c>
    </row>
    <row r="699" spans="1:32">
      <c r="A699" s="4" t="s">
        <v>837</v>
      </c>
      <c r="B699" s="4">
        <f t="shared" si="10"/>
        <v>8</v>
      </c>
      <c r="C699" s="5" t="s">
        <v>830</v>
      </c>
      <c r="D699" s="7">
        <v>80</v>
      </c>
      <c r="E699" s="6" t="s">
        <v>883</v>
      </c>
      <c r="F699" s="7">
        <v>178</v>
      </c>
      <c r="G699" s="7">
        <v>73</v>
      </c>
      <c r="H699" s="7" t="s">
        <v>114</v>
      </c>
      <c r="I699" s="7">
        <v>74</v>
      </c>
      <c r="J699" s="7">
        <v>80</v>
      </c>
      <c r="K699" s="7">
        <v>81</v>
      </c>
      <c r="L699" s="7">
        <v>78</v>
      </c>
      <c r="M699" s="7">
        <v>80</v>
      </c>
      <c r="N699" s="7">
        <v>79</v>
      </c>
      <c r="O699" s="7">
        <v>72</v>
      </c>
      <c r="P699" s="7">
        <v>79</v>
      </c>
      <c r="Q699" s="7">
        <v>70</v>
      </c>
      <c r="R699" s="7">
        <v>58</v>
      </c>
      <c r="S699" s="7">
        <v>48</v>
      </c>
      <c r="T699" s="7">
        <v>77</v>
      </c>
      <c r="U699" s="7">
        <v>76</v>
      </c>
      <c r="V699" s="7">
        <v>77</v>
      </c>
      <c r="W699" s="7">
        <v>77</v>
      </c>
      <c r="X699" s="7">
        <v>72</v>
      </c>
      <c r="Y699" s="7">
        <v>50</v>
      </c>
      <c r="Z699" s="7">
        <v>50</v>
      </c>
      <c r="AA699" s="7">
        <v>70</v>
      </c>
      <c r="AB699" s="7">
        <v>79</v>
      </c>
      <c r="AC699" s="7">
        <v>5</v>
      </c>
      <c r="AD699" s="7">
        <v>3</v>
      </c>
      <c r="AE699" s="7">
        <v>3</v>
      </c>
      <c r="AF699" s="7">
        <v>5</v>
      </c>
    </row>
    <row r="700" spans="1:32">
      <c r="A700" s="4" t="s">
        <v>838</v>
      </c>
      <c r="B700" s="4">
        <f t="shared" si="10"/>
        <v>9</v>
      </c>
      <c r="C700" s="5" t="s">
        <v>830</v>
      </c>
      <c r="D700" s="7">
        <v>82</v>
      </c>
      <c r="E700" s="6" t="s">
        <v>883</v>
      </c>
      <c r="F700" s="7">
        <v>180</v>
      </c>
      <c r="G700" s="7">
        <v>69</v>
      </c>
      <c r="H700" s="7" t="s">
        <v>110</v>
      </c>
      <c r="I700" s="7">
        <v>81</v>
      </c>
      <c r="J700" s="7">
        <v>82</v>
      </c>
      <c r="K700" s="7">
        <v>82</v>
      </c>
      <c r="L700" s="7">
        <v>82</v>
      </c>
      <c r="M700" s="7">
        <v>79</v>
      </c>
      <c r="N700" s="7">
        <v>80</v>
      </c>
      <c r="O700" s="7">
        <v>78</v>
      </c>
      <c r="P700" s="7">
        <v>69</v>
      </c>
      <c r="Q700" s="7">
        <v>82</v>
      </c>
      <c r="R700" s="7">
        <v>58</v>
      </c>
      <c r="S700" s="7">
        <v>56</v>
      </c>
      <c r="T700" s="7">
        <v>76</v>
      </c>
      <c r="U700" s="7">
        <v>81</v>
      </c>
      <c r="V700" s="7">
        <v>81</v>
      </c>
      <c r="W700" s="7">
        <v>77</v>
      </c>
      <c r="X700" s="7">
        <v>77</v>
      </c>
      <c r="Y700" s="7">
        <v>50</v>
      </c>
      <c r="Z700" s="7">
        <v>50</v>
      </c>
      <c r="AA700" s="7">
        <v>77</v>
      </c>
      <c r="AB700" s="7">
        <v>78</v>
      </c>
      <c r="AC700" s="7">
        <v>5</v>
      </c>
      <c r="AD700" s="7">
        <v>3</v>
      </c>
      <c r="AE700" s="7">
        <v>5</v>
      </c>
      <c r="AF700" s="7">
        <v>5</v>
      </c>
    </row>
    <row r="701" spans="1:32">
      <c r="A701" s="4" t="s">
        <v>839</v>
      </c>
      <c r="B701" s="4">
        <f t="shared" si="10"/>
        <v>10</v>
      </c>
      <c r="C701" s="5" t="s">
        <v>830</v>
      </c>
      <c r="D701" s="7">
        <v>79</v>
      </c>
      <c r="E701" s="6" t="s">
        <v>885</v>
      </c>
      <c r="F701" s="7">
        <v>176</v>
      </c>
      <c r="G701" s="7">
        <v>71</v>
      </c>
      <c r="H701" s="7" t="s">
        <v>110</v>
      </c>
      <c r="I701" s="7">
        <v>78</v>
      </c>
      <c r="J701" s="7">
        <v>78</v>
      </c>
      <c r="K701" s="7">
        <v>79</v>
      </c>
      <c r="L701" s="7">
        <v>75</v>
      </c>
      <c r="M701" s="7">
        <v>73</v>
      </c>
      <c r="N701" s="7">
        <v>75</v>
      </c>
      <c r="O701" s="7">
        <v>71</v>
      </c>
      <c r="P701" s="7">
        <v>69</v>
      </c>
      <c r="Q701" s="7">
        <v>77</v>
      </c>
      <c r="R701" s="7">
        <v>53</v>
      </c>
      <c r="S701" s="7">
        <v>47</v>
      </c>
      <c r="T701" s="7">
        <v>76</v>
      </c>
      <c r="U701" s="7">
        <v>82</v>
      </c>
      <c r="V701" s="7">
        <v>82</v>
      </c>
      <c r="W701" s="7">
        <v>82</v>
      </c>
      <c r="X701" s="7">
        <v>75</v>
      </c>
      <c r="Y701" s="7">
        <v>50</v>
      </c>
      <c r="Z701" s="7">
        <v>50</v>
      </c>
      <c r="AA701" s="7">
        <v>72</v>
      </c>
      <c r="AB701" s="7">
        <v>83</v>
      </c>
      <c r="AC701" s="7">
        <v>5</v>
      </c>
      <c r="AD701" s="7">
        <v>3</v>
      </c>
      <c r="AE701" s="7">
        <v>5</v>
      </c>
      <c r="AF701" s="7">
        <v>5</v>
      </c>
    </row>
    <row r="702" spans="1:32">
      <c r="A702" s="4" t="s">
        <v>840</v>
      </c>
      <c r="B702" s="4">
        <f t="shared" si="10"/>
        <v>11</v>
      </c>
      <c r="C702" s="5" t="s">
        <v>830</v>
      </c>
      <c r="D702" s="7">
        <v>78</v>
      </c>
      <c r="E702" s="6" t="s">
        <v>885</v>
      </c>
      <c r="F702" s="7">
        <v>185</v>
      </c>
      <c r="G702" s="7">
        <v>80</v>
      </c>
      <c r="H702" s="7" t="s">
        <v>110</v>
      </c>
      <c r="I702" s="7">
        <v>79</v>
      </c>
      <c r="J702" s="7">
        <v>72</v>
      </c>
      <c r="K702" s="7">
        <v>72</v>
      </c>
      <c r="L702" s="7">
        <v>74</v>
      </c>
      <c r="M702" s="7">
        <v>65</v>
      </c>
      <c r="N702" s="7">
        <v>78</v>
      </c>
      <c r="O702" s="7">
        <v>75</v>
      </c>
      <c r="P702" s="7">
        <v>68</v>
      </c>
      <c r="Q702" s="7">
        <v>83</v>
      </c>
      <c r="R702" s="7">
        <v>49</v>
      </c>
      <c r="S702" s="7">
        <v>47</v>
      </c>
      <c r="T702" s="7">
        <v>80</v>
      </c>
      <c r="U702" s="7">
        <v>72</v>
      </c>
      <c r="V702" s="7">
        <v>68</v>
      </c>
      <c r="W702" s="7">
        <v>84</v>
      </c>
      <c r="X702" s="7">
        <v>79</v>
      </c>
      <c r="Y702" s="7">
        <v>50</v>
      </c>
      <c r="Z702" s="7">
        <v>50</v>
      </c>
      <c r="AA702" s="7">
        <v>82</v>
      </c>
      <c r="AB702" s="7">
        <v>75</v>
      </c>
      <c r="AC702" s="7">
        <v>6</v>
      </c>
      <c r="AD702" s="7">
        <v>2</v>
      </c>
      <c r="AE702" s="7">
        <v>5</v>
      </c>
      <c r="AF702" s="7">
        <v>5</v>
      </c>
    </row>
    <row r="703" spans="1:32">
      <c r="A703" s="4" t="s">
        <v>841</v>
      </c>
      <c r="B703" s="4">
        <f t="shared" si="10"/>
        <v>12</v>
      </c>
      <c r="C703" s="5" t="s">
        <v>830</v>
      </c>
      <c r="D703" s="7">
        <v>77</v>
      </c>
      <c r="E703" s="6" t="s">
        <v>886</v>
      </c>
      <c r="F703" s="7">
        <v>184</v>
      </c>
      <c r="G703" s="7">
        <v>85</v>
      </c>
      <c r="H703" s="7" t="s">
        <v>110</v>
      </c>
      <c r="I703" s="7">
        <v>42</v>
      </c>
      <c r="J703" s="7">
        <v>47</v>
      </c>
      <c r="K703" s="7">
        <v>53</v>
      </c>
      <c r="L703" s="7">
        <v>61</v>
      </c>
      <c r="M703" s="7">
        <v>60</v>
      </c>
      <c r="N703" s="7">
        <v>45</v>
      </c>
      <c r="O703" s="7">
        <v>45</v>
      </c>
      <c r="P703" s="7">
        <v>45</v>
      </c>
      <c r="Q703" s="7">
        <v>55</v>
      </c>
      <c r="R703" s="7">
        <v>43</v>
      </c>
      <c r="S703" s="7">
        <v>46</v>
      </c>
      <c r="T703" s="7">
        <v>84</v>
      </c>
      <c r="U703" s="7">
        <v>69</v>
      </c>
      <c r="V703" s="7">
        <v>65</v>
      </c>
      <c r="W703" s="7">
        <v>82</v>
      </c>
      <c r="X703" s="7">
        <v>77</v>
      </c>
      <c r="Y703" s="7">
        <v>82</v>
      </c>
      <c r="Z703" s="7">
        <v>77</v>
      </c>
      <c r="AA703" s="7">
        <v>70</v>
      </c>
      <c r="AB703" s="7">
        <v>60</v>
      </c>
      <c r="AC703" s="7">
        <v>4</v>
      </c>
      <c r="AD703" s="7">
        <v>3</v>
      </c>
      <c r="AE703" s="7">
        <v>4</v>
      </c>
      <c r="AF703" s="7">
        <v>4</v>
      </c>
    </row>
    <row r="704" spans="1:32">
      <c r="A704" s="4" t="s">
        <v>842</v>
      </c>
      <c r="B704" s="4">
        <f t="shared" si="10"/>
        <v>13</v>
      </c>
      <c r="C704" s="5" t="s">
        <v>830</v>
      </c>
      <c r="D704" s="7">
        <v>79</v>
      </c>
      <c r="E704" s="6" t="s">
        <v>886</v>
      </c>
      <c r="F704" s="7">
        <v>192</v>
      </c>
      <c r="G704" s="7">
        <v>82</v>
      </c>
      <c r="H704" s="7" t="s">
        <v>110</v>
      </c>
      <c r="I704" s="7">
        <v>47</v>
      </c>
      <c r="J704" s="7">
        <v>60</v>
      </c>
      <c r="K704" s="7">
        <v>63</v>
      </c>
      <c r="L704" s="7">
        <v>62</v>
      </c>
      <c r="M704" s="7">
        <v>65</v>
      </c>
      <c r="N704" s="7">
        <v>45</v>
      </c>
      <c r="O704" s="7">
        <v>65</v>
      </c>
      <c r="P704" s="7">
        <v>72</v>
      </c>
      <c r="Q704" s="7">
        <v>55</v>
      </c>
      <c r="R704" s="7">
        <v>43</v>
      </c>
      <c r="S704" s="7">
        <v>45</v>
      </c>
      <c r="T704" s="7">
        <v>81</v>
      </c>
      <c r="U704" s="7">
        <v>71</v>
      </c>
      <c r="V704" s="7">
        <v>68</v>
      </c>
      <c r="W704" s="7">
        <v>80</v>
      </c>
      <c r="X704" s="7">
        <v>74</v>
      </c>
      <c r="Y704" s="7">
        <v>85</v>
      </c>
      <c r="Z704" s="7">
        <v>80</v>
      </c>
      <c r="AA704" s="7">
        <v>66</v>
      </c>
      <c r="AB704" s="7">
        <v>60</v>
      </c>
      <c r="AC704" s="7">
        <v>4</v>
      </c>
      <c r="AD704" s="7">
        <v>2</v>
      </c>
      <c r="AE704" s="7">
        <v>4</v>
      </c>
      <c r="AF704" s="7">
        <v>4</v>
      </c>
    </row>
    <row r="705" spans="1:32">
      <c r="A705" s="4" t="s">
        <v>843</v>
      </c>
      <c r="B705" s="4">
        <f t="shared" si="10"/>
        <v>14</v>
      </c>
      <c r="C705" s="5" t="s">
        <v>830</v>
      </c>
      <c r="D705" s="7">
        <v>79</v>
      </c>
      <c r="E705" s="6" t="s">
        <v>887</v>
      </c>
      <c r="F705" s="7">
        <v>185</v>
      </c>
      <c r="G705" s="7">
        <v>78</v>
      </c>
      <c r="H705" s="7" t="s">
        <v>110</v>
      </c>
      <c r="I705" s="7">
        <v>63</v>
      </c>
      <c r="J705" s="7">
        <v>75</v>
      </c>
      <c r="K705" s="7">
        <v>72</v>
      </c>
      <c r="L705" s="7">
        <v>73</v>
      </c>
      <c r="M705" s="7">
        <v>77</v>
      </c>
      <c r="N705" s="7">
        <v>73</v>
      </c>
      <c r="O705" s="7">
        <v>72</v>
      </c>
      <c r="P705" s="7">
        <v>70</v>
      </c>
      <c r="Q705" s="7">
        <v>85</v>
      </c>
      <c r="R705" s="7">
        <v>78</v>
      </c>
      <c r="S705" s="7">
        <v>68</v>
      </c>
      <c r="T705" s="7">
        <v>81</v>
      </c>
      <c r="U705" s="7">
        <v>78</v>
      </c>
      <c r="V705" s="7">
        <v>69</v>
      </c>
      <c r="W705" s="7">
        <v>81</v>
      </c>
      <c r="X705" s="7">
        <v>81</v>
      </c>
      <c r="Y705" s="7">
        <v>50</v>
      </c>
      <c r="Z705" s="7">
        <v>50</v>
      </c>
      <c r="AA705" s="7">
        <v>78</v>
      </c>
      <c r="AB705" s="7">
        <v>76</v>
      </c>
      <c r="AC705" s="7">
        <v>6</v>
      </c>
      <c r="AD705" s="7">
        <v>3</v>
      </c>
      <c r="AE705" s="7">
        <v>7</v>
      </c>
      <c r="AF705" s="7">
        <v>7</v>
      </c>
    </row>
    <row r="706" spans="1:32">
      <c r="A706" s="4" t="s">
        <v>844</v>
      </c>
      <c r="B706" s="4">
        <f t="shared" si="10"/>
        <v>15</v>
      </c>
      <c r="C706" s="5" t="s">
        <v>830</v>
      </c>
      <c r="D706" s="7">
        <v>76</v>
      </c>
      <c r="E706" s="6" t="s">
        <v>887</v>
      </c>
      <c r="F706" s="7">
        <v>187</v>
      </c>
      <c r="G706" s="7">
        <v>83</v>
      </c>
      <c r="H706" s="7" t="s">
        <v>110</v>
      </c>
      <c r="I706" s="7">
        <v>63</v>
      </c>
      <c r="J706" s="7">
        <v>71</v>
      </c>
      <c r="K706" s="7">
        <v>71</v>
      </c>
      <c r="L706" s="7">
        <v>74</v>
      </c>
      <c r="M706" s="7">
        <v>71</v>
      </c>
      <c r="N706" s="7">
        <v>61</v>
      </c>
      <c r="O706" s="7">
        <v>61</v>
      </c>
      <c r="P706" s="7">
        <v>59</v>
      </c>
      <c r="Q706" s="7">
        <v>76</v>
      </c>
      <c r="R706" s="7">
        <v>69</v>
      </c>
      <c r="S706" s="7">
        <v>73</v>
      </c>
      <c r="T706" s="7">
        <v>76</v>
      </c>
      <c r="U706" s="7">
        <v>77</v>
      </c>
      <c r="V706" s="7">
        <v>74</v>
      </c>
      <c r="W706" s="7">
        <v>81</v>
      </c>
      <c r="X706" s="7">
        <v>78</v>
      </c>
      <c r="Y706" s="7">
        <v>50</v>
      </c>
      <c r="Z706" s="7">
        <v>50</v>
      </c>
      <c r="AA706" s="7">
        <v>67</v>
      </c>
      <c r="AB706" s="7">
        <v>75</v>
      </c>
      <c r="AC706" s="7">
        <v>4</v>
      </c>
      <c r="AD706" s="7">
        <v>3</v>
      </c>
      <c r="AE706" s="7">
        <v>4</v>
      </c>
      <c r="AF706" s="7">
        <v>4</v>
      </c>
    </row>
    <row r="707" spans="1:32">
      <c r="A707" s="4" t="s">
        <v>845</v>
      </c>
      <c r="B707" s="4">
        <f t="shared" si="10"/>
        <v>16</v>
      </c>
      <c r="C707" s="5" t="s">
        <v>830</v>
      </c>
      <c r="D707" s="7">
        <v>77</v>
      </c>
      <c r="E707" s="6" t="s">
        <v>887</v>
      </c>
      <c r="F707" s="7">
        <v>174</v>
      </c>
      <c r="G707" s="7">
        <v>73</v>
      </c>
      <c r="H707" s="7" t="s">
        <v>114</v>
      </c>
      <c r="I707" s="7">
        <v>68</v>
      </c>
      <c r="J707" s="7">
        <v>76</v>
      </c>
      <c r="K707" s="7">
        <v>81</v>
      </c>
      <c r="L707" s="7">
        <v>75</v>
      </c>
      <c r="M707" s="7">
        <v>78</v>
      </c>
      <c r="N707" s="7">
        <v>72</v>
      </c>
      <c r="O707" s="7">
        <v>70</v>
      </c>
      <c r="P707" s="7">
        <v>70</v>
      </c>
      <c r="Q707" s="7">
        <v>67</v>
      </c>
      <c r="R707" s="7">
        <v>64</v>
      </c>
      <c r="S707" s="7">
        <v>60</v>
      </c>
      <c r="T707" s="7">
        <v>78</v>
      </c>
      <c r="U707" s="7">
        <v>76</v>
      </c>
      <c r="V707" s="7">
        <v>78</v>
      </c>
      <c r="W707" s="7">
        <v>75</v>
      </c>
      <c r="X707" s="7">
        <v>72</v>
      </c>
      <c r="Y707" s="7">
        <v>50</v>
      </c>
      <c r="Z707" s="7">
        <v>50</v>
      </c>
      <c r="AA707" s="7">
        <v>67</v>
      </c>
      <c r="AB707" s="7">
        <v>81</v>
      </c>
      <c r="AC707" s="7">
        <v>4</v>
      </c>
      <c r="AD707" s="7">
        <v>3</v>
      </c>
      <c r="AE707" s="7">
        <v>4</v>
      </c>
      <c r="AF707" s="7">
        <v>4</v>
      </c>
    </row>
    <row r="708" spans="1:32">
      <c r="A708" s="4" t="s">
        <v>846</v>
      </c>
      <c r="B708" s="4">
        <f t="shared" ref="B708:B737" si="11">IF(C708=C707,B707+1,1)</f>
        <v>17</v>
      </c>
      <c r="C708" s="5" t="s">
        <v>830</v>
      </c>
      <c r="D708" s="7">
        <v>79</v>
      </c>
      <c r="E708" s="6" t="s">
        <v>883</v>
      </c>
      <c r="F708" s="7">
        <v>180</v>
      </c>
      <c r="G708" s="7">
        <v>75</v>
      </c>
      <c r="H708" s="7" t="s">
        <v>110</v>
      </c>
      <c r="I708" s="7">
        <v>66</v>
      </c>
      <c r="J708" s="7">
        <v>75</v>
      </c>
      <c r="K708" s="7">
        <v>73</v>
      </c>
      <c r="L708" s="7">
        <v>77</v>
      </c>
      <c r="M708" s="7">
        <v>75</v>
      </c>
      <c r="N708" s="7">
        <v>69</v>
      </c>
      <c r="O708" s="7">
        <v>63</v>
      </c>
      <c r="P708" s="7">
        <v>61</v>
      </c>
      <c r="Q708" s="7">
        <v>78</v>
      </c>
      <c r="R708" s="7">
        <v>73</v>
      </c>
      <c r="S708" s="7">
        <v>71</v>
      </c>
      <c r="T708" s="7">
        <v>72</v>
      </c>
      <c r="U708" s="7">
        <v>72</v>
      </c>
      <c r="V708" s="7">
        <v>73</v>
      </c>
      <c r="W708" s="7">
        <v>83</v>
      </c>
      <c r="X708" s="7">
        <v>77</v>
      </c>
      <c r="Y708" s="7">
        <v>50</v>
      </c>
      <c r="Z708" s="7">
        <v>50</v>
      </c>
      <c r="AA708" s="7">
        <v>79</v>
      </c>
      <c r="AB708" s="7">
        <v>80</v>
      </c>
      <c r="AC708" s="7">
        <v>5</v>
      </c>
      <c r="AD708" s="7">
        <v>2</v>
      </c>
      <c r="AE708" s="7">
        <v>4</v>
      </c>
      <c r="AF708" s="7">
        <v>5</v>
      </c>
    </row>
    <row r="709" spans="1:32">
      <c r="A709" s="4" t="s">
        <v>847</v>
      </c>
      <c r="B709" s="4">
        <f t="shared" si="11"/>
        <v>18</v>
      </c>
      <c r="C709" s="5" t="s">
        <v>830</v>
      </c>
      <c r="D709" s="7">
        <v>76</v>
      </c>
      <c r="E709" s="6" t="s">
        <v>883</v>
      </c>
      <c r="F709" s="7">
        <v>183</v>
      </c>
      <c r="G709" s="7">
        <v>74</v>
      </c>
      <c r="H709" s="7" t="s">
        <v>110</v>
      </c>
      <c r="I709" s="7">
        <v>67</v>
      </c>
      <c r="J709" s="7">
        <v>76</v>
      </c>
      <c r="K709" s="7">
        <v>75</v>
      </c>
      <c r="L709" s="7">
        <v>74</v>
      </c>
      <c r="M709" s="7">
        <v>75</v>
      </c>
      <c r="N709" s="7">
        <v>61</v>
      </c>
      <c r="O709" s="7">
        <v>70</v>
      </c>
      <c r="P709" s="7">
        <v>72</v>
      </c>
      <c r="Q709" s="7">
        <v>72</v>
      </c>
      <c r="R709" s="7">
        <v>68</v>
      </c>
      <c r="S709" s="7">
        <v>63</v>
      </c>
      <c r="T709" s="7">
        <v>72</v>
      </c>
      <c r="U709" s="7">
        <v>75</v>
      </c>
      <c r="V709" s="7">
        <v>71</v>
      </c>
      <c r="W709" s="7">
        <v>73</v>
      </c>
      <c r="X709" s="7">
        <v>75</v>
      </c>
      <c r="Y709" s="7">
        <v>50</v>
      </c>
      <c r="Z709" s="7">
        <v>50</v>
      </c>
      <c r="AA709" s="7">
        <v>70</v>
      </c>
      <c r="AB709" s="7">
        <v>82</v>
      </c>
      <c r="AC709" s="7">
        <v>4</v>
      </c>
      <c r="AD709" s="7">
        <v>2</v>
      </c>
      <c r="AE709" s="7">
        <v>5</v>
      </c>
      <c r="AF709" s="7">
        <v>5</v>
      </c>
    </row>
    <row r="710" spans="1:32">
      <c r="A710" s="4" t="s">
        <v>848</v>
      </c>
      <c r="B710" s="4">
        <f t="shared" si="11"/>
        <v>19</v>
      </c>
      <c r="C710" s="5" t="s">
        <v>830</v>
      </c>
      <c r="D710" s="7">
        <v>76</v>
      </c>
      <c r="E710" s="6" t="s">
        <v>883</v>
      </c>
      <c r="F710" s="7">
        <v>179</v>
      </c>
      <c r="G710" s="7">
        <v>71</v>
      </c>
      <c r="H710" s="7" t="s">
        <v>110</v>
      </c>
      <c r="I710" s="7">
        <v>69</v>
      </c>
      <c r="J710" s="7">
        <v>74</v>
      </c>
      <c r="K710" s="7">
        <v>74</v>
      </c>
      <c r="L710" s="7">
        <v>75</v>
      </c>
      <c r="M710" s="7">
        <v>74</v>
      </c>
      <c r="N710" s="7">
        <v>62</v>
      </c>
      <c r="O710" s="7">
        <v>68</v>
      </c>
      <c r="P710" s="7">
        <v>65</v>
      </c>
      <c r="Q710" s="7">
        <v>72</v>
      </c>
      <c r="R710" s="7">
        <v>69</v>
      </c>
      <c r="S710" s="7">
        <v>62</v>
      </c>
      <c r="T710" s="7">
        <v>76</v>
      </c>
      <c r="U710" s="7">
        <v>78</v>
      </c>
      <c r="V710" s="7">
        <v>75</v>
      </c>
      <c r="W710" s="7">
        <v>75</v>
      </c>
      <c r="X710" s="7">
        <v>75</v>
      </c>
      <c r="Y710" s="7">
        <v>50</v>
      </c>
      <c r="Z710" s="7">
        <v>50</v>
      </c>
      <c r="AA710" s="7">
        <v>73</v>
      </c>
      <c r="AB710" s="7">
        <v>83</v>
      </c>
      <c r="AC710" s="7">
        <v>5</v>
      </c>
      <c r="AD710" s="7">
        <v>3</v>
      </c>
      <c r="AE710" s="7">
        <v>5</v>
      </c>
      <c r="AF710" s="7">
        <v>5</v>
      </c>
    </row>
    <row r="711" spans="1:32">
      <c r="A711" s="4" t="s">
        <v>849</v>
      </c>
      <c r="B711" s="4">
        <f t="shared" si="11"/>
        <v>20</v>
      </c>
      <c r="C711" s="5" t="s">
        <v>830</v>
      </c>
      <c r="D711" s="7">
        <v>82</v>
      </c>
      <c r="E711" s="6" t="s">
        <v>885</v>
      </c>
      <c r="F711" s="7">
        <v>183</v>
      </c>
      <c r="G711" s="7">
        <v>78</v>
      </c>
      <c r="H711" s="7" t="s">
        <v>110</v>
      </c>
      <c r="I711" s="7">
        <v>80</v>
      </c>
      <c r="J711" s="7">
        <v>77</v>
      </c>
      <c r="K711" s="7">
        <v>81</v>
      </c>
      <c r="L711" s="7">
        <v>72</v>
      </c>
      <c r="M711" s="7">
        <v>70</v>
      </c>
      <c r="N711" s="7">
        <v>80</v>
      </c>
      <c r="O711" s="7">
        <v>70</v>
      </c>
      <c r="P711" s="7">
        <v>69</v>
      </c>
      <c r="Q711" s="7">
        <v>73</v>
      </c>
      <c r="R711" s="7">
        <v>54</v>
      </c>
      <c r="S711" s="7">
        <v>46</v>
      </c>
      <c r="T711" s="7">
        <v>83</v>
      </c>
      <c r="U711" s="7">
        <v>84</v>
      </c>
      <c r="V711" s="7">
        <v>78</v>
      </c>
      <c r="W711" s="7">
        <v>79</v>
      </c>
      <c r="X711" s="7">
        <v>79</v>
      </c>
      <c r="Y711" s="7">
        <v>50</v>
      </c>
      <c r="Z711" s="7">
        <v>50</v>
      </c>
      <c r="AA711" s="7">
        <v>70</v>
      </c>
      <c r="AB711" s="7">
        <v>77</v>
      </c>
      <c r="AC711" s="7">
        <v>5</v>
      </c>
      <c r="AD711" s="7">
        <v>3</v>
      </c>
      <c r="AE711" s="7">
        <v>7</v>
      </c>
      <c r="AF711" s="7">
        <v>7</v>
      </c>
    </row>
    <row r="712" spans="1:32">
      <c r="A712" s="4" t="s">
        <v>850</v>
      </c>
      <c r="B712" s="4">
        <f t="shared" si="11"/>
        <v>21</v>
      </c>
      <c r="C712" s="5" t="s">
        <v>830</v>
      </c>
      <c r="D712" s="7">
        <v>77</v>
      </c>
      <c r="E712" s="6" t="s">
        <v>883</v>
      </c>
      <c r="F712" s="7">
        <v>177</v>
      </c>
      <c r="G712" s="7">
        <v>67</v>
      </c>
      <c r="H712" s="7" t="s">
        <v>110</v>
      </c>
      <c r="I712" s="7">
        <v>76</v>
      </c>
      <c r="J712" s="7">
        <v>78</v>
      </c>
      <c r="K712" s="7">
        <v>80</v>
      </c>
      <c r="L712" s="7">
        <v>76</v>
      </c>
      <c r="M712" s="7">
        <v>74</v>
      </c>
      <c r="N712" s="7">
        <v>69</v>
      </c>
      <c r="O712" s="7">
        <v>68</v>
      </c>
      <c r="P712" s="7">
        <v>70</v>
      </c>
      <c r="Q712" s="7">
        <v>72</v>
      </c>
      <c r="R712" s="7">
        <v>59</v>
      </c>
      <c r="S712" s="7">
        <v>45</v>
      </c>
      <c r="T712" s="7">
        <v>78</v>
      </c>
      <c r="U712" s="7">
        <v>76</v>
      </c>
      <c r="V712" s="7">
        <v>79</v>
      </c>
      <c r="W712" s="7">
        <v>72</v>
      </c>
      <c r="X712" s="7">
        <v>77</v>
      </c>
      <c r="Y712" s="7">
        <v>50</v>
      </c>
      <c r="Z712" s="7">
        <v>50</v>
      </c>
      <c r="AA712" s="7">
        <v>67</v>
      </c>
      <c r="AB712" s="7">
        <v>83</v>
      </c>
      <c r="AC712" s="7">
        <v>4</v>
      </c>
      <c r="AD712" s="7">
        <v>3</v>
      </c>
      <c r="AE712" s="7">
        <v>7</v>
      </c>
      <c r="AF712" s="7">
        <v>8</v>
      </c>
    </row>
    <row r="713" spans="1:32">
      <c r="A713" s="4" t="s">
        <v>851</v>
      </c>
      <c r="B713" s="4">
        <f t="shared" si="11"/>
        <v>22</v>
      </c>
      <c r="C713" s="5" t="s">
        <v>830</v>
      </c>
      <c r="D713" s="7">
        <v>74</v>
      </c>
      <c r="E713" s="6" t="s">
        <v>885</v>
      </c>
      <c r="F713" s="7">
        <v>187</v>
      </c>
      <c r="G713" s="7">
        <v>78</v>
      </c>
      <c r="H713" s="7" t="s">
        <v>110</v>
      </c>
      <c r="I713" s="7">
        <v>74</v>
      </c>
      <c r="J713" s="7">
        <v>72</v>
      </c>
      <c r="K713" s="7">
        <v>71</v>
      </c>
      <c r="L713" s="7">
        <v>67</v>
      </c>
      <c r="M713" s="7">
        <v>66</v>
      </c>
      <c r="N713" s="7">
        <v>70</v>
      </c>
      <c r="O713" s="7">
        <v>75</v>
      </c>
      <c r="P713" s="7">
        <v>68</v>
      </c>
      <c r="Q713" s="7">
        <v>71</v>
      </c>
      <c r="R713" s="7">
        <v>53</v>
      </c>
      <c r="S713" s="7">
        <v>46</v>
      </c>
      <c r="T713" s="7">
        <v>84</v>
      </c>
      <c r="U713" s="7">
        <v>80</v>
      </c>
      <c r="V713" s="7">
        <v>77</v>
      </c>
      <c r="W713" s="7">
        <v>78</v>
      </c>
      <c r="X713" s="7">
        <v>82</v>
      </c>
      <c r="Y713" s="7">
        <v>50</v>
      </c>
      <c r="Z713" s="7">
        <v>50</v>
      </c>
      <c r="AA713" s="7">
        <v>71</v>
      </c>
      <c r="AB713" s="7">
        <v>78</v>
      </c>
      <c r="AC713" s="7">
        <v>4</v>
      </c>
      <c r="AD713" s="7">
        <v>3</v>
      </c>
      <c r="AE713" s="7">
        <v>5</v>
      </c>
      <c r="AF713" s="7">
        <v>5</v>
      </c>
    </row>
    <row r="714" spans="1:32">
      <c r="A714" s="4" t="s">
        <v>852</v>
      </c>
      <c r="B714" s="4">
        <f t="shared" si="11"/>
        <v>23</v>
      </c>
      <c r="C714" s="5" t="s">
        <v>830</v>
      </c>
      <c r="D714" s="7">
        <v>72</v>
      </c>
      <c r="E714" s="6" t="s">
        <v>885</v>
      </c>
      <c r="F714" s="7">
        <v>196</v>
      </c>
      <c r="G714" s="7">
        <v>93</v>
      </c>
      <c r="H714" s="7" t="s">
        <v>110</v>
      </c>
      <c r="I714" s="7">
        <v>72</v>
      </c>
      <c r="J714" s="7">
        <v>73</v>
      </c>
      <c r="K714" s="7">
        <v>70</v>
      </c>
      <c r="L714" s="7">
        <v>69</v>
      </c>
      <c r="M714" s="7">
        <v>63</v>
      </c>
      <c r="N714" s="7">
        <v>72</v>
      </c>
      <c r="O714" s="7">
        <v>64</v>
      </c>
      <c r="P714" s="7">
        <v>60</v>
      </c>
      <c r="Q714" s="7">
        <v>81</v>
      </c>
      <c r="R714" s="7">
        <v>51</v>
      </c>
      <c r="S714" s="7">
        <v>48</v>
      </c>
      <c r="T714" s="7">
        <v>79</v>
      </c>
      <c r="U714" s="7">
        <v>71</v>
      </c>
      <c r="V714" s="7">
        <v>66</v>
      </c>
      <c r="W714" s="7">
        <v>83</v>
      </c>
      <c r="X714" s="7">
        <v>74</v>
      </c>
      <c r="Y714" s="7">
        <v>50</v>
      </c>
      <c r="Z714" s="7">
        <v>50</v>
      </c>
      <c r="AA714" s="7">
        <v>67</v>
      </c>
      <c r="AB714" s="7">
        <v>73</v>
      </c>
      <c r="AC714" s="7">
        <v>4</v>
      </c>
      <c r="AD714" s="7">
        <v>3</v>
      </c>
      <c r="AE714" s="7">
        <v>5</v>
      </c>
      <c r="AF714" s="7">
        <v>5</v>
      </c>
    </row>
    <row r="715" spans="1:32">
      <c r="A715" s="4" t="s">
        <v>853</v>
      </c>
      <c r="B715" s="4">
        <f t="shared" si="11"/>
        <v>1</v>
      </c>
      <c r="C715" s="5" t="s">
        <v>854</v>
      </c>
      <c r="D715" s="7">
        <v>83</v>
      </c>
      <c r="E715" s="6" t="s">
        <v>886</v>
      </c>
      <c r="F715" s="7">
        <v>186</v>
      </c>
      <c r="G715" s="7">
        <v>78</v>
      </c>
      <c r="H715" s="7" t="s">
        <v>110</v>
      </c>
      <c r="I715" s="7">
        <v>41</v>
      </c>
      <c r="J715" s="7">
        <v>58</v>
      </c>
      <c r="K715" s="7">
        <v>56</v>
      </c>
      <c r="L715" s="7">
        <v>57</v>
      </c>
      <c r="M715" s="7">
        <v>59</v>
      </c>
      <c r="N715" s="7">
        <v>45</v>
      </c>
      <c r="O715" s="7">
        <v>45</v>
      </c>
      <c r="P715" s="7">
        <v>45</v>
      </c>
      <c r="Q715" s="7">
        <v>55</v>
      </c>
      <c r="R715" s="7">
        <v>45</v>
      </c>
      <c r="S715" s="7">
        <v>45</v>
      </c>
      <c r="T715" s="7">
        <v>83</v>
      </c>
      <c r="U715" s="7">
        <v>73</v>
      </c>
      <c r="V715" s="7">
        <v>70</v>
      </c>
      <c r="W715" s="7">
        <v>80</v>
      </c>
      <c r="X715" s="7">
        <v>78</v>
      </c>
      <c r="Y715" s="7">
        <v>90</v>
      </c>
      <c r="Z715" s="7">
        <v>82</v>
      </c>
      <c r="AA715" s="7">
        <v>80</v>
      </c>
      <c r="AB715" s="7">
        <v>63</v>
      </c>
      <c r="AC715" s="7">
        <v>5</v>
      </c>
      <c r="AD715" s="7">
        <v>2</v>
      </c>
      <c r="AE715" s="7">
        <v>4</v>
      </c>
      <c r="AF715" s="7">
        <v>3</v>
      </c>
    </row>
    <row r="716" spans="1:32">
      <c r="A716" s="4" t="s">
        <v>855</v>
      </c>
      <c r="B716" s="4">
        <f t="shared" si="11"/>
        <v>2</v>
      </c>
      <c r="C716" s="5" t="s">
        <v>854</v>
      </c>
      <c r="D716" s="7">
        <v>82</v>
      </c>
      <c r="E716" s="6" t="s">
        <v>887</v>
      </c>
      <c r="F716" s="7">
        <v>189</v>
      </c>
      <c r="G716" s="7">
        <v>83</v>
      </c>
      <c r="H716" s="7" t="s">
        <v>110</v>
      </c>
      <c r="I716" s="7">
        <v>62</v>
      </c>
      <c r="J716" s="7">
        <v>71</v>
      </c>
      <c r="K716" s="7">
        <v>72</v>
      </c>
      <c r="L716" s="7">
        <v>70</v>
      </c>
      <c r="M716" s="7">
        <v>70</v>
      </c>
      <c r="N716" s="7">
        <v>60</v>
      </c>
      <c r="O716" s="7">
        <v>60</v>
      </c>
      <c r="P716" s="7">
        <v>58</v>
      </c>
      <c r="Q716" s="7">
        <v>76</v>
      </c>
      <c r="R716" s="7">
        <v>78</v>
      </c>
      <c r="S716" s="7">
        <v>84</v>
      </c>
      <c r="T716" s="7">
        <v>77</v>
      </c>
      <c r="U716" s="7">
        <v>74</v>
      </c>
      <c r="V716" s="7">
        <v>70</v>
      </c>
      <c r="W716" s="7">
        <v>86</v>
      </c>
      <c r="X716" s="7">
        <v>78</v>
      </c>
      <c r="Y716" s="7">
        <v>50</v>
      </c>
      <c r="Z716" s="7">
        <v>50</v>
      </c>
      <c r="AA716" s="7">
        <v>66</v>
      </c>
      <c r="AB716" s="7">
        <v>78</v>
      </c>
      <c r="AC716" s="7">
        <v>6</v>
      </c>
      <c r="AD716" s="7">
        <v>3</v>
      </c>
      <c r="AE716" s="7">
        <v>5</v>
      </c>
      <c r="AF716" s="7">
        <v>5</v>
      </c>
    </row>
    <row r="717" spans="1:32">
      <c r="A717" s="4" t="s">
        <v>856</v>
      </c>
      <c r="B717" s="4">
        <f t="shared" si="11"/>
        <v>3</v>
      </c>
      <c r="C717" s="5" t="s">
        <v>854</v>
      </c>
      <c r="D717" s="6">
        <v>83</v>
      </c>
      <c r="E717" s="6" t="s">
        <v>887</v>
      </c>
      <c r="F717" s="6">
        <v>186</v>
      </c>
      <c r="G717" s="6">
        <v>82</v>
      </c>
      <c r="H717" s="6" t="s">
        <v>110</v>
      </c>
      <c r="I717" s="6">
        <v>67</v>
      </c>
      <c r="J717" s="6">
        <v>77</v>
      </c>
      <c r="K717" s="6">
        <v>75</v>
      </c>
      <c r="L717" s="6">
        <v>78</v>
      </c>
      <c r="M717" s="6">
        <v>77</v>
      </c>
      <c r="N717" s="6">
        <v>66</v>
      </c>
      <c r="O717" s="6">
        <v>75</v>
      </c>
      <c r="P717" s="6">
        <v>73</v>
      </c>
      <c r="Q717" s="6">
        <v>83</v>
      </c>
      <c r="R717" s="6">
        <v>81</v>
      </c>
      <c r="S717" s="6">
        <v>83</v>
      </c>
      <c r="T717" s="6">
        <v>85</v>
      </c>
      <c r="U717" s="6">
        <v>68</v>
      </c>
      <c r="V717" s="6">
        <v>67</v>
      </c>
      <c r="W717" s="6">
        <v>83</v>
      </c>
      <c r="X717" s="6">
        <v>81</v>
      </c>
      <c r="Y717" s="6">
        <v>50</v>
      </c>
      <c r="Z717" s="6">
        <v>50</v>
      </c>
      <c r="AA717" s="6">
        <v>80</v>
      </c>
      <c r="AB717" s="6">
        <v>75</v>
      </c>
      <c r="AC717" s="6">
        <v>6</v>
      </c>
      <c r="AD717" s="6">
        <v>3</v>
      </c>
      <c r="AE717" s="6">
        <v>5</v>
      </c>
      <c r="AF717" s="6">
        <v>5</v>
      </c>
    </row>
    <row r="718" spans="1:32">
      <c r="A718" s="4" t="s">
        <v>857</v>
      </c>
      <c r="B718" s="4">
        <f t="shared" si="11"/>
        <v>4</v>
      </c>
      <c r="C718" s="5" t="s">
        <v>854</v>
      </c>
      <c r="D718" s="6">
        <v>77</v>
      </c>
      <c r="E718" s="6" t="s">
        <v>887</v>
      </c>
      <c r="F718" s="6">
        <v>178</v>
      </c>
      <c r="G718" s="6">
        <v>67</v>
      </c>
      <c r="H718" s="6" t="s">
        <v>110</v>
      </c>
      <c r="I718" s="6">
        <v>71</v>
      </c>
      <c r="J718" s="6">
        <v>73</v>
      </c>
      <c r="K718" s="6">
        <v>72</v>
      </c>
      <c r="L718" s="6">
        <v>70</v>
      </c>
      <c r="M718" s="6">
        <v>72</v>
      </c>
      <c r="N718" s="6">
        <v>63</v>
      </c>
      <c r="O718" s="6">
        <v>60</v>
      </c>
      <c r="P718" s="6">
        <v>65</v>
      </c>
      <c r="Q718" s="6">
        <v>70</v>
      </c>
      <c r="R718" s="6">
        <v>71</v>
      </c>
      <c r="S718" s="6">
        <v>62</v>
      </c>
      <c r="T718" s="6">
        <v>76</v>
      </c>
      <c r="U718" s="6">
        <v>80</v>
      </c>
      <c r="V718" s="6">
        <v>74</v>
      </c>
      <c r="W718" s="6">
        <v>75</v>
      </c>
      <c r="X718" s="6">
        <v>75</v>
      </c>
      <c r="Y718" s="6">
        <v>50</v>
      </c>
      <c r="Z718" s="6">
        <v>50</v>
      </c>
      <c r="AA718" s="6">
        <v>78</v>
      </c>
      <c r="AB718" s="6">
        <v>85</v>
      </c>
      <c r="AC718" s="6">
        <v>6</v>
      </c>
      <c r="AD718" s="6">
        <v>3</v>
      </c>
      <c r="AE718" s="6">
        <v>6</v>
      </c>
      <c r="AF718" s="6">
        <v>6</v>
      </c>
    </row>
    <row r="719" spans="1:32">
      <c r="A719" s="4" t="s">
        <v>858</v>
      </c>
      <c r="B719" s="4">
        <f t="shared" si="11"/>
        <v>5</v>
      </c>
      <c r="C719" s="5" t="s">
        <v>854</v>
      </c>
      <c r="D719" s="6">
        <v>85</v>
      </c>
      <c r="E719" s="6" t="s">
        <v>883</v>
      </c>
      <c r="F719" s="6">
        <v>180</v>
      </c>
      <c r="G719" s="6">
        <v>76</v>
      </c>
      <c r="H719" s="6" t="s">
        <v>114</v>
      </c>
      <c r="I719" s="6">
        <v>74</v>
      </c>
      <c r="J719" s="6">
        <v>83</v>
      </c>
      <c r="K719" s="6">
        <v>86</v>
      </c>
      <c r="L719" s="6">
        <v>76</v>
      </c>
      <c r="M719" s="6">
        <v>80</v>
      </c>
      <c r="N719" s="6">
        <v>69</v>
      </c>
      <c r="O719" s="6">
        <v>75</v>
      </c>
      <c r="P719" s="6">
        <v>79</v>
      </c>
      <c r="Q719" s="6">
        <v>72</v>
      </c>
      <c r="R719" s="6">
        <v>67</v>
      </c>
      <c r="S719" s="6">
        <v>61</v>
      </c>
      <c r="T719" s="6">
        <v>82</v>
      </c>
      <c r="U719" s="6">
        <v>84</v>
      </c>
      <c r="V719" s="6">
        <v>80</v>
      </c>
      <c r="W719" s="6">
        <v>76</v>
      </c>
      <c r="X719" s="6">
        <v>75</v>
      </c>
      <c r="Y719" s="6">
        <v>50</v>
      </c>
      <c r="Z719" s="6">
        <v>50</v>
      </c>
      <c r="AA719" s="6">
        <v>67</v>
      </c>
      <c r="AB719" s="6">
        <v>84</v>
      </c>
      <c r="AC719" s="6">
        <v>6</v>
      </c>
      <c r="AD719" s="6">
        <v>3</v>
      </c>
      <c r="AE719" s="6">
        <v>5</v>
      </c>
      <c r="AF719" s="6">
        <v>5</v>
      </c>
    </row>
    <row r="720" spans="1:32">
      <c r="A720" s="4" t="s">
        <v>859</v>
      </c>
      <c r="B720" s="4">
        <f t="shared" si="11"/>
        <v>6</v>
      </c>
      <c r="C720" s="5" t="s">
        <v>854</v>
      </c>
      <c r="D720" s="6">
        <v>80</v>
      </c>
      <c r="E720" s="6" t="s">
        <v>883</v>
      </c>
      <c r="F720" s="6">
        <v>176</v>
      </c>
      <c r="G720" s="6">
        <v>70</v>
      </c>
      <c r="H720" s="6" t="s">
        <v>110</v>
      </c>
      <c r="I720" s="6">
        <v>74</v>
      </c>
      <c r="J720" s="6">
        <v>75</v>
      </c>
      <c r="K720" s="6">
        <v>76</v>
      </c>
      <c r="L720" s="6">
        <v>76</v>
      </c>
      <c r="M720" s="6">
        <v>73</v>
      </c>
      <c r="N720" s="6">
        <v>68</v>
      </c>
      <c r="O720" s="6">
        <v>65</v>
      </c>
      <c r="P720" s="6">
        <v>66</v>
      </c>
      <c r="Q720" s="6">
        <v>70</v>
      </c>
      <c r="R720" s="6">
        <v>80</v>
      </c>
      <c r="S720" s="6">
        <v>64</v>
      </c>
      <c r="T720" s="6">
        <v>73</v>
      </c>
      <c r="U720" s="6">
        <v>76</v>
      </c>
      <c r="V720" s="6">
        <v>76</v>
      </c>
      <c r="W720" s="6">
        <v>74</v>
      </c>
      <c r="X720" s="6">
        <v>77</v>
      </c>
      <c r="Y720" s="6">
        <v>50</v>
      </c>
      <c r="Z720" s="6">
        <v>50</v>
      </c>
      <c r="AA720" s="6">
        <v>71</v>
      </c>
      <c r="AB720" s="6">
        <v>85</v>
      </c>
      <c r="AC720" s="6">
        <v>6</v>
      </c>
      <c r="AD720" s="6">
        <v>3</v>
      </c>
      <c r="AE720" s="6">
        <v>5</v>
      </c>
      <c r="AF720" s="6">
        <v>5</v>
      </c>
    </row>
    <row r="721" spans="1:32">
      <c r="A721" s="4" t="s">
        <v>860</v>
      </c>
      <c r="B721" s="4">
        <f t="shared" si="11"/>
        <v>7</v>
      </c>
      <c r="C721" s="5" t="s">
        <v>854</v>
      </c>
      <c r="D721" s="6">
        <v>80</v>
      </c>
      <c r="E721" s="6" t="s">
        <v>883</v>
      </c>
      <c r="F721" s="6">
        <v>183</v>
      </c>
      <c r="G721" s="6">
        <v>80</v>
      </c>
      <c r="H721" s="6" t="s">
        <v>110</v>
      </c>
      <c r="I721" s="6">
        <v>77</v>
      </c>
      <c r="J721" s="6">
        <v>78</v>
      </c>
      <c r="K721" s="6">
        <v>76</v>
      </c>
      <c r="L721" s="6">
        <v>77</v>
      </c>
      <c r="M721" s="6">
        <v>76</v>
      </c>
      <c r="N721" s="6">
        <v>75</v>
      </c>
      <c r="O721" s="6">
        <v>63</v>
      </c>
      <c r="P721" s="6">
        <v>63</v>
      </c>
      <c r="Q721" s="6">
        <v>75</v>
      </c>
      <c r="R721" s="6">
        <v>75</v>
      </c>
      <c r="S721" s="6">
        <v>63</v>
      </c>
      <c r="T721" s="6">
        <v>80</v>
      </c>
      <c r="U721" s="6">
        <v>74</v>
      </c>
      <c r="V721" s="6">
        <v>72</v>
      </c>
      <c r="W721" s="6">
        <v>82</v>
      </c>
      <c r="X721" s="6">
        <v>74</v>
      </c>
      <c r="Y721" s="6">
        <v>50</v>
      </c>
      <c r="Z721" s="6">
        <v>50</v>
      </c>
      <c r="AA721" s="6">
        <v>72</v>
      </c>
      <c r="AB721" s="6">
        <v>84</v>
      </c>
      <c r="AC721" s="6">
        <v>6</v>
      </c>
      <c r="AD721" s="6">
        <v>2</v>
      </c>
      <c r="AE721" s="6">
        <v>5</v>
      </c>
      <c r="AF721" s="6">
        <v>6</v>
      </c>
    </row>
    <row r="722" spans="1:32">
      <c r="A722" s="4" t="s">
        <v>861</v>
      </c>
      <c r="B722" s="4">
        <f t="shared" si="11"/>
        <v>8</v>
      </c>
      <c r="C722" s="5" t="s">
        <v>854</v>
      </c>
      <c r="D722" s="7">
        <v>78</v>
      </c>
      <c r="E722" s="6" t="s">
        <v>883</v>
      </c>
      <c r="F722" s="7">
        <v>176</v>
      </c>
      <c r="G722" s="7">
        <v>72</v>
      </c>
      <c r="H722" s="7" t="s">
        <v>110</v>
      </c>
      <c r="I722" s="7">
        <v>73</v>
      </c>
      <c r="J722" s="7">
        <v>81</v>
      </c>
      <c r="K722" s="7">
        <v>79</v>
      </c>
      <c r="L722" s="7">
        <v>78</v>
      </c>
      <c r="M722" s="7">
        <v>80</v>
      </c>
      <c r="N722" s="7">
        <v>70</v>
      </c>
      <c r="O722" s="7">
        <v>78</v>
      </c>
      <c r="P722" s="7">
        <v>80</v>
      </c>
      <c r="Q722" s="7">
        <v>66</v>
      </c>
      <c r="R722" s="7">
        <v>66</v>
      </c>
      <c r="S722" s="7">
        <v>49</v>
      </c>
      <c r="T722" s="7">
        <v>76</v>
      </c>
      <c r="U722" s="7">
        <v>76</v>
      </c>
      <c r="V722" s="7">
        <v>76</v>
      </c>
      <c r="W722" s="7">
        <v>74</v>
      </c>
      <c r="X722" s="7">
        <v>75</v>
      </c>
      <c r="Y722" s="7">
        <v>50</v>
      </c>
      <c r="Z722" s="7">
        <v>50</v>
      </c>
      <c r="AA722" s="7">
        <v>69</v>
      </c>
      <c r="AB722" s="7">
        <v>82</v>
      </c>
      <c r="AC722" s="7">
        <v>5</v>
      </c>
      <c r="AD722" s="7">
        <v>3</v>
      </c>
      <c r="AE722" s="7">
        <v>5</v>
      </c>
      <c r="AF722" s="7">
        <v>5</v>
      </c>
    </row>
    <row r="723" spans="1:32">
      <c r="A723" s="4" t="s">
        <v>862</v>
      </c>
      <c r="B723" s="4">
        <f t="shared" si="11"/>
        <v>9</v>
      </c>
      <c r="C723" s="5" t="s">
        <v>854</v>
      </c>
      <c r="D723" s="6">
        <v>81</v>
      </c>
      <c r="E723" s="6" t="s">
        <v>883</v>
      </c>
      <c r="F723" s="6">
        <v>177</v>
      </c>
      <c r="G723" s="6">
        <v>73</v>
      </c>
      <c r="H723" s="6" t="s">
        <v>110</v>
      </c>
      <c r="I723" s="6">
        <v>73</v>
      </c>
      <c r="J723" s="6">
        <v>80</v>
      </c>
      <c r="K723" s="6">
        <v>80</v>
      </c>
      <c r="L723" s="6">
        <v>74</v>
      </c>
      <c r="M723" s="6">
        <v>74</v>
      </c>
      <c r="N723" s="6">
        <v>72</v>
      </c>
      <c r="O723" s="6">
        <v>67</v>
      </c>
      <c r="P723" s="6">
        <v>67</v>
      </c>
      <c r="Q723" s="6">
        <v>64</v>
      </c>
      <c r="R723" s="6">
        <v>59</v>
      </c>
      <c r="S723" s="6">
        <v>46</v>
      </c>
      <c r="T723" s="6">
        <v>77</v>
      </c>
      <c r="U723" s="6">
        <v>84</v>
      </c>
      <c r="V723" s="6">
        <v>81</v>
      </c>
      <c r="W723" s="6">
        <v>72</v>
      </c>
      <c r="X723" s="6">
        <v>75</v>
      </c>
      <c r="Y723" s="6">
        <v>50</v>
      </c>
      <c r="Z723" s="6">
        <v>50</v>
      </c>
      <c r="AA723" s="6">
        <v>67</v>
      </c>
      <c r="AB723" s="6">
        <v>79</v>
      </c>
      <c r="AC723" s="6">
        <v>5</v>
      </c>
      <c r="AD723" s="6">
        <v>1</v>
      </c>
      <c r="AE723" s="6">
        <v>4</v>
      </c>
      <c r="AF723" s="6">
        <v>4</v>
      </c>
    </row>
    <row r="724" spans="1:32">
      <c r="A724" s="4" t="s">
        <v>863</v>
      </c>
      <c r="B724" s="4">
        <f t="shared" si="11"/>
        <v>10</v>
      </c>
      <c r="C724" s="5" t="s">
        <v>854</v>
      </c>
      <c r="D724" s="7">
        <v>77</v>
      </c>
      <c r="E724" s="6" t="s">
        <v>885</v>
      </c>
      <c r="F724" s="7">
        <v>183</v>
      </c>
      <c r="G724" s="7">
        <v>77</v>
      </c>
      <c r="H724" s="7" t="s">
        <v>110</v>
      </c>
      <c r="I724" s="7">
        <v>74</v>
      </c>
      <c r="J724" s="7">
        <v>78</v>
      </c>
      <c r="K724" s="7">
        <v>82</v>
      </c>
      <c r="L724" s="7">
        <v>71</v>
      </c>
      <c r="M724" s="7">
        <v>71</v>
      </c>
      <c r="N724" s="7">
        <v>72</v>
      </c>
      <c r="O724" s="7">
        <v>60</v>
      </c>
      <c r="P724" s="7">
        <v>61</v>
      </c>
      <c r="Q724" s="7">
        <v>69</v>
      </c>
      <c r="R724" s="7">
        <v>50</v>
      </c>
      <c r="S724" s="7">
        <v>43</v>
      </c>
      <c r="T724" s="7">
        <v>74</v>
      </c>
      <c r="U724" s="7">
        <v>80</v>
      </c>
      <c r="V724" s="7">
        <v>76</v>
      </c>
      <c r="W724" s="7">
        <v>75</v>
      </c>
      <c r="X724" s="7">
        <v>76</v>
      </c>
      <c r="Y724" s="7">
        <v>50</v>
      </c>
      <c r="Z724" s="7">
        <v>50</v>
      </c>
      <c r="AA724" s="7">
        <v>68</v>
      </c>
      <c r="AB724" s="7">
        <v>73</v>
      </c>
      <c r="AC724" s="7">
        <v>4</v>
      </c>
      <c r="AD724" s="7">
        <v>3</v>
      </c>
      <c r="AE724" s="7">
        <v>5</v>
      </c>
      <c r="AF724" s="7">
        <v>5</v>
      </c>
    </row>
    <row r="725" spans="1:32">
      <c r="A725" s="4" t="s">
        <v>864</v>
      </c>
      <c r="B725" s="4">
        <f t="shared" si="11"/>
        <v>11</v>
      </c>
      <c r="C725" s="5" t="s">
        <v>854</v>
      </c>
      <c r="D725" s="7">
        <v>82</v>
      </c>
      <c r="E725" s="6" t="s">
        <v>885</v>
      </c>
      <c r="F725" s="7">
        <v>176</v>
      </c>
      <c r="G725" s="7">
        <v>76</v>
      </c>
      <c r="H725" s="7" t="s">
        <v>110</v>
      </c>
      <c r="I725" s="7">
        <v>83</v>
      </c>
      <c r="J725" s="7">
        <v>80</v>
      </c>
      <c r="K725" s="7">
        <v>80</v>
      </c>
      <c r="L725" s="7">
        <v>70</v>
      </c>
      <c r="M725" s="7">
        <v>69</v>
      </c>
      <c r="N725" s="7">
        <v>77</v>
      </c>
      <c r="O725" s="7">
        <v>76</v>
      </c>
      <c r="P725" s="7">
        <v>73</v>
      </c>
      <c r="Q725" s="7">
        <v>67</v>
      </c>
      <c r="R725" s="7">
        <v>52</v>
      </c>
      <c r="S725" s="7">
        <v>43</v>
      </c>
      <c r="T725" s="7">
        <v>81</v>
      </c>
      <c r="U725" s="7">
        <v>83</v>
      </c>
      <c r="V725" s="7">
        <v>85</v>
      </c>
      <c r="W725" s="7">
        <v>75</v>
      </c>
      <c r="X725" s="7">
        <v>78</v>
      </c>
      <c r="Y725" s="7">
        <v>50</v>
      </c>
      <c r="Z725" s="7">
        <v>50</v>
      </c>
      <c r="AA725" s="7">
        <v>71</v>
      </c>
      <c r="AB725" s="7">
        <v>80</v>
      </c>
      <c r="AC725" s="7">
        <v>5</v>
      </c>
      <c r="AD725" s="7">
        <v>3</v>
      </c>
      <c r="AE725" s="7">
        <v>6</v>
      </c>
      <c r="AF725" s="7">
        <v>6</v>
      </c>
    </row>
    <row r="726" spans="1:32">
      <c r="A726" s="4" t="s">
        <v>865</v>
      </c>
      <c r="B726" s="4">
        <f t="shared" si="11"/>
        <v>12</v>
      </c>
      <c r="C726" s="5" t="s">
        <v>854</v>
      </c>
      <c r="D726" s="7">
        <v>77</v>
      </c>
      <c r="E726" s="6" t="s">
        <v>886</v>
      </c>
      <c r="F726" s="7">
        <v>190</v>
      </c>
      <c r="G726" s="7">
        <v>83</v>
      </c>
      <c r="H726" s="7" t="s">
        <v>110</v>
      </c>
      <c r="I726" s="7">
        <v>40</v>
      </c>
      <c r="J726" s="7">
        <v>50</v>
      </c>
      <c r="K726" s="7">
        <v>51</v>
      </c>
      <c r="L726" s="7">
        <v>53</v>
      </c>
      <c r="M726" s="7">
        <v>55</v>
      </c>
      <c r="N726" s="7">
        <v>44</v>
      </c>
      <c r="O726" s="7">
        <v>44</v>
      </c>
      <c r="P726" s="7">
        <v>42</v>
      </c>
      <c r="Q726" s="7">
        <v>45</v>
      </c>
      <c r="R726" s="7">
        <v>43</v>
      </c>
      <c r="S726" s="7">
        <v>42</v>
      </c>
      <c r="T726" s="7">
        <v>76</v>
      </c>
      <c r="U726" s="7">
        <v>64</v>
      </c>
      <c r="V726" s="7">
        <v>62</v>
      </c>
      <c r="W726" s="7">
        <v>81</v>
      </c>
      <c r="X726" s="7">
        <v>75</v>
      </c>
      <c r="Y726" s="7">
        <v>82</v>
      </c>
      <c r="Z726" s="7">
        <v>79</v>
      </c>
      <c r="AA726" s="7">
        <v>69</v>
      </c>
      <c r="AB726" s="7">
        <v>61</v>
      </c>
      <c r="AC726" s="7">
        <v>5</v>
      </c>
      <c r="AD726" s="7">
        <v>1</v>
      </c>
      <c r="AE726" s="7">
        <v>4</v>
      </c>
      <c r="AF726" s="7">
        <v>4</v>
      </c>
    </row>
    <row r="727" spans="1:32">
      <c r="A727" s="4" t="s">
        <v>866</v>
      </c>
      <c r="B727" s="4">
        <f t="shared" si="11"/>
        <v>13</v>
      </c>
      <c r="C727" s="5" t="s">
        <v>854</v>
      </c>
      <c r="D727" s="7">
        <v>79</v>
      </c>
      <c r="E727" s="6" t="s">
        <v>886</v>
      </c>
      <c r="F727" s="7">
        <v>192</v>
      </c>
      <c r="G727" s="7">
        <v>92</v>
      </c>
      <c r="H727" s="7" t="s">
        <v>110</v>
      </c>
      <c r="I727" s="7">
        <v>41</v>
      </c>
      <c r="J727" s="7">
        <v>47</v>
      </c>
      <c r="K727" s="7">
        <v>52</v>
      </c>
      <c r="L727" s="7">
        <v>51</v>
      </c>
      <c r="M727" s="7">
        <v>56</v>
      </c>
      <c r="N727" s="7">
        <v>45</v>
      </c>
      <c r="O727" s="7">
        <v>47</v>
      </c>
      <c r="P727" s="7">
        <v>45</v>
      </c>
      <c r="Q727" s="7">
        <v>47</v>
      </c>
      <c r="R727" s="7">
        <v>41</v>
      </c>
      <c r="S727" s="7">
        <v>40</v>
      </c>
      <c r="T727" s="7">
        <v>79</v>
      </c>
      <c r="U727" s="7">
        <v>64</v>
      </c>
      <c r="V727" s="7">
        <v>61</v>
      </c>
      <c r="W727" s="7">
        <v>87</v>
      </c>
      <c r="X727" s="7">
        <v>73</v>
      </c>
      <c r="Y727" s="7">
        <v>86</v>
      </c>
      <c r="Z727" s="7">
        <v>77</v>
      </c>
      <c r="AA727" s="7">
        <v>68</v>
      </c>
      <c r="AB727" s="7">
        <v>61</v>
      </c>
      <c r="AC727" s="7">
        <v>6</v>
      </c>
      <c r="AD727" s="7">
        <v>3</v>
      </c>
      <c r="AE727" s="7">
        <v>4</v>
      </c>
      <c r="AF727" s="7">
        <v>4</v>
      </c>
    </row>
    <row r="728" spans="1:32">
      <c r="A728" s="4" t="s">
        <v>867</v>
      </c>
      <c r="B728" s="4">
        <f t="shared" si="11"/>
        <v>14</v>
      </c>
      <c r="C728" s="5" t="s">
        <v>854</v>
      </c>
      <c r="D728" s="6">
        <v>80</v>
      </c>
      <c r="E728" s="6" t="s">
        <v>887</v>
      </c>
      <c r="F728" s="6">
        <v>190</v>
      </c>
      <c r="G728" s="6">
        <v>82</v>
      </c>
      <c r="H728" s="6" t="s">
        <v>110</v>
      </c>
      <c r="I728" s="6">
        <v>63</v>
      </c>
      <c r="J728" s="6">
        <v>70</v>
      </c>
      <c r="K728" s="6">
        <v>69</v>
      </c>
      <c r="L728" s="6">
        <v>68</v>
      </c>
      <c r="M728" s="6">
        <v>68</v>
      </c>
      <c r="N728" s="6">
        <v>63</v>
      </c>
      <c r="O728" s="6">
        <v>63</v>
      </c>
      <c r="P728" s="6">
        <v>60</v>
      </c>
      <c r="Q728" s="6">
        <v>78</v>
      </c>
      <c r="R728" s="6">
        <v>75</v>
      </c>
      <c r="S728" s="6">
        <v>82</v>
      </c>
      <c r="T728" s="6">
        <v>80</v>
      </c>
      <c r="U728" s="6">
        <v>75</v>
      </c>
      <c r="V728" s="6">
        <v>69</v>
      </c>
      <c r="W728" s="6">
        <v>86</v>
      </c>
      <c r="X728" s="6">
        <v>74</v>
      </c>
      <c r="Y728" s="6">
        <v>50</v>
      </c>
      <c r="Z728" s="6">
        <v>50</v>
      </c>
      <c r="AA728" s="6">
        <v>71</v>
      </c>
      <c r="AB728" s="6">
        <v>79</v>
      </c>
      <c r="AC728" s="6">
        <v>5</v>
      </c>
      <c r="AD728" s="6">
        <v>3</v>
      </c>
      <c r="AE728" s="6">
        <v>5</v>
      </c>
      <c r="AF728" s="6">
        <v>5</v>
      </c>
    </row>
    <row r="729" spans="1:32">
      <c r="A729" s="4" t="s">
        <v>868</v>
      </c>
      <c r="B729" s="4">
        <f t="shared" si="11"/>
        <v>15</v>
      </c>
      <c r="C729" s="5" t="s">
        <v>854</v>
      </c>
      <c r="D729" s="6">
        <v>77</v>
      </c>
      <c r="E729" s="6" t="s">
        <v>887</v>
      </c>
      <c r="F729" s="6">
        <v>184</v>
      </c>
      <c r="G729" s="6">
        <v>74</v>
      </c>
      <c r="H729" s="6" t="s">
        <v>110</v>
      </c>
      <c r="I729" s="6">
        <v>68</v>
      </c>
      <c r="J729" s="6">
        <v>71</v>
      </c>
      <c r="K729" s="6">
        <v>70</v>
      </c>
      <c r="L729" s="6">
        <v>67</v>
      </c>
      <c r="M729" s="6">
        <v>70</v>
      </c>
      <c r="N729" s="6">
        <v>60</v>
      </c>
      <c r="O729" s="6">
        <v>53</v>
      </c>
      <c r="P729" s="6">
        <v>58</v>
      </c>
      <c r="Q729" s="6">
        <v>66</v>
      </c>
      <c r="R729" s="6">
        <v>69</v>
      </c>
      <c r="S729" s="6">
        <v>74</v>
      </c>
      <c r="T729" s="6">
        <v>70</v>
      </c>
      <c r="U729" s="6">
        <v>78</v>
      </c>
      <c r="V729" s="6">
        <v>72</v>
      </c>
      <c r="W729" s="6">
        <v>78</v>
      </c>
      <c r="X729" s="6">
        <v>76</v>
      </c>
      <c r="Y729" s="6">
        <v>50</v>
      </c>
      <c r="Z729" s="6">
        <v>50</v>
      </c>
      <c r="AA729" s="6">
        <v>67</v>
      </c>
      <c r="AB729" s="6">
        <v>81</v>
      </c>
      <c r="AC729" s="6">
        <v>5</v>
      </c>
      <c r="AD729" s="6">
        <v>3</v>
      </c>
      <c r="AE729" s="6">
        <v>5</v>
      </c>
      <c r="AF729" s="6">
        <v>5</v>
      </c>
    </row>
    <row r="730" spans="1:32">
      <c r="A730" s="4" t="s">
        <v>869</v>
      </c>
      <c r="B730" s="4">
        <f t="shared" si="11"/>
        <v>16</v>
      </c>
      <c r="C730" s="5" t="s">
        <v>854</v>
      </c>
      <c r="D730" s="6">
        <v>75</v>
      </c>
      <c r="E730" s="6" t="s">
        <v>887</v>
      </c>
      <c r="F730" s="6">
        <v>170</v>
      </c>
      <c r="G730" s="6">
        <v>62</v>
      </c>
      <c r="H730" s="6" t="s">
        <v>110</v>
      </c>
      <c r="I730" s="6">
        <v>66</v>
      </c>
      <c r="J730" s="6">
        <v>74</v>
      </c>
      <c r="K730" s="6">
        <v>80</v>
      </c>
      <c r="L730" s="6">
        <v>70</v>
      </c>
      <c r="M730" s="6">
        <v>71</v>
      </c>
      <c r="N730" s="6">
        <v>60</v>
      </c>
      <c r="O730" s="6">
        <v>60</v>
      </c>
      <c r="P730" s="6">
        <v>63</v>
      </c>
      <c r="Q730" s="6">
        <v>65</v>
      </c>
      <c r="R730" s="6">
        <v>64</v>
      </c>
      <c r="S730" s="6">
        <v>55</v>
      </c>
      <c r="T730" s="6">
        <v>74</v>
      </c>
      <c r="U730" s="6">
        <v>81</v>
      </c>
      <c r="V730" s="6">
        <v>78</v>
      </c>
      <c r="W730" s="6">
        <v>66</v>
      </c>
      <c r="X730" s="6">
        <v>75</v>
      </c>
      <c r="Y730" s="6">
        <v>50</v>
      </c>
      <c r="Z730" s="6">
        <v>50</v>
      </c>
      <c r="AA730" s="6">
        <v>66</v>
      </c>
      <c r="AB730" s="6">
        <v>82</v>
      </c>
      <c r="AC730" s="6">
        <v>5</v>
      </c>
      <c r="AD730" s="6">
        <v>3</v>
      </c>
      <c r="AE730" s="6">
        <v>5</v>
      </c>
      <c r="AF730" s="6">
        <v>5</v>
      </c>
    </row>
    <row r="731" spans="1:32">
      <c r="A731" s="4" t="s">
        <v>870</v>
      </c>
      <c r="B731" s="4">
        <f t="shared" si="11"/>
        <v>17</v>
      </c>
      <c r="C731" s="5" t="s">
        <v>854</v>
      </c>
      <c r="D731" s="6">
        <v>79</v>
      </c>
      <c r="E731" s="6" t="s">
        <v>887</v>
      </c>
      <c r="F731" s="6">
        <v>184</v>
      </c>
      <c r="G731" s="6">
        <v>80</v>
      </c>
      <c r="H731" s="6" t="s">
        <v>114</v>
      </c>
      <c r="I731" s="6">
        <v>65</v>
      </c>
      <c r="J731" s="6">
        <v>73</v>
      </c>
      <c r="K731" s="6">
        <v>72</v>
      </c>
      <c r="L731" s="6">
        <v>68</v>
      </c>
      <c r="M731" s="6">
        <v>72</v>
      </c>
      <c r="N731" s="6">
        <v>59</v>
      </c>
      <c r="O731" s="6">
        <v>58</v>
      </c>
      <c r="P731" s="6">
        <v>62</v>
      </c>
      <c r="Q731" s="6">
        <v>70</v>
      </c>
      <c r="R731" s="6">
        <v>71</v>
      </c>
      <c r="S731" s="6">
        <v>78</v>
      </c>
      <c r="T731" s="6">
        <v>73</v>
      </c>
      <c r="U731" s="6">
        <v>78</v>
      </c>
      <c r="V731" s="6">
        <v>72</v>
      </c>
      <c r="W731" s="6">
        <v>82</v>
      </c>
      <c r="X731" s="6">
        <v>76</v>
      </c>
      <c r="Y731" s="6">
        <v>50</v>
      </c>
      <c r="Z731" s="6">
        <v>50</v>
      </c>
      <c r="AA731" s="6">
        <v>65</v>
      </c>
      <c r="AB731" s="6">
        <v>80</v>
      </c>
      <c r="AC731" s="6">
        <v>5</v>
      </c>
      <c r="AD731" s="6">
        <v>3</v>
      </c>
      <c r="AE731" s="6">
        <v>4</v>
      </c>
      <c r="AF731" s="6">
        <v>4</v>
      </c>
    </row>
    <row r="732" spans="1:32">
      <c r="A732" s="4" t="s">
        <v>871</v>
      </c>
      <c r="B732" s="4">
        <f t="shared" si="11"/>
        <v>18</v>
      </c>
      <c r="C732" s="5" t="s">
        <v>854</v>
      </c>
      <c r="D732" s="6">
        <v>79</v>
      </c>
      <c r="E732" s="6" t="s">
        <v>883</v>
      </c>
      <c r="F732" s="6">
        <v>182</v>
      </c>
      <c r="G732" s="6">
        <v>81</v>
      </c>
      <c r="H732" s="6" t="s">
        <v>110</v>
      </c>
      <c r="I732" s="6">
        <v>72</v>
      </c>
      <c r="J732" s="6">
        <v>77</v>
      </c>
      <c r="K732" s="6">
        <v>81</v>
      </c>
      <c r="L732" s="6">
        <v>77</v>
      </c>
      <c r="M732" s="6">
        <v>75</v>
      </c>
      <c r="N732" s="6">
        <v>67</v>
      </c>
      <c r="O732" s="6">
        <v>65</v>
      </c>
      <c r="P732" s="6">
        <v>67</v>
      </c>
      <c r="Q732" s="6">
        <v>63</v>
      </c>
      <c r="R732" s="6">
        <v>64</v>
      </c>
      <c r="S732" s="6">
        <v>54</v>
      </c>
      <c r="T732" s="6">
        <v>76</v>
      </c>
      <c r="U732" s="6">
        <v>77</v>
      </c>
      <c r="V732" s="6">
        <v>80</v>
      </c>
      <c r="W732" s="6">
        <v>72</v>
      </c>
      <c r="X732" s="6">
        <v>75</v>
      </c>
      <c r="Y732" s="6">
        <v>50</v>
      </c>
      <c r="Z732" s="6">
        <v>50</v>
      </c>
      <c r="AA732" s="6">
        <v>66</v>
      </c>
      <c r="AB732" s="6">
        <v>79</v>
      </c>
      <c r="AC732" s="6">
        <v>5</v>
      </c>
      <c r="AD732" s="6">
        <v>3</v>
      </c>
      <c r="AE732" s="6">
        <v>6</v>
      </c>
      <c r="AF732" s="6">
        <v>7</v>
      </c>
    </row>
    <row r="733" spans="1:32">
      <c r="A733" s="4" t="s">
        <v>872</v>
      </c>
      <c r="B733" s="4">
        <f t="shared" si="11"/>
        <v>19</v>
      </c>
      <c r="C733" s="5" t="s">
        <v>854</v>
      </c>
      <c r="D733" s="6">
        <v>81</v>
      </c>
      <c r="E733" s="6" t="s">
        <v>883</v>
      </c>
      <c r="F733" s="6">
        <v>177</v>
      </c>
      <c r="G733" s="6">
        <v>75</v>
      </c>
      <c r="H733" s="6" t="s">
        <v>110</v>
      </c>
      <c r="I733" s="6">
        <v>71</v>
      </c>
      <c r="J733" s="6">
        <v>81</v>
      </c>
      <c r="K733" s="6">
        <v>84</v>
      </c>
      <c r="L733" s="6">
        <v>75</v>
      </c>
      <c r="M733" s="6">
        <v>76</v>
      </c>
      <c r="N733" s="6">
        <v>67</v>
      </c>
      <c r="O733" s="6">
        <v>66</v>
      </c>
      <c r="P733" s="6">
        <v>71</v>
      </c>
      <c r="Q733" s="6">
        <v>64</v>
      </c>
      <c r="R733" s="6">
        <v>51</v>
      </c>
      <c r="S733" s="6">
        <v>51</v>
      </c>
      <c r="T733" s="6">
        <v>77</v>
      </c>
      <c r="U733" s="6">
        <v>82</v>
      </c>
      <c r="V733" s="6">
        <v>77</v>
      </c>
      <c r="W733" s="6">
        <v>68</v>
      </c>
      <c r="X733" s="6">
        <v>77</v>
      </c>
      <c r="Y733" s="6">
        <v>50</v>
      </c>
      <c r="Z733" s="6">
        <v>50</v>
      </c>
      <c r="AA733" s="6">
        <v>65</v>
      </c>
      <c r="AB733" s="6">
        <v>78</v>
      </c>
      <c r="AC733" s="6">
        <v>5</v>
      </c>
      <c r="AD733" s="6">
        <v>3</v>
      </c>
      <c r="AE733" s="6">
        <v>6</v>
      </c>
      <c r="AF733" s="6">
        <v>5</v>
      </c>
    </row>
    <row r="734" spans="1:32">
      <c r="A734" s="4" t="s">
        <v>873</v>
      </c>
      <c r="B734" s="4">
        <f t="shared" si="11"/>
        <v>20</v>
      </c>
      <c r="C734" s="5" t="s">
        <v>854</v>
      </c>
      <c r="D734" s="6">
        <v>81</v>
      </c>
      <c r="E734" s="6" t="s">
        <v>883</v>
      </c>
      <c r="F734" s="6">
        <v>181</v>
      </c>
      <c r="G734" s="6">
        <v>72</v>
      </c>
      <c r="H734" s="6" t="s">
        <v>114</v>
      </c>
      <c r="I734" s="6">
        <v>74</v>
      </c>
      <c r="J734" s="6">
        <v>79</v>
      </c>
      <c r="K734" s="6">
        <v>82</v>
      </c>
      <c r="L734" s="6">
        <v>76</v>
      </c>
      <c r="M734" s="6">
        <v>82</v>
      </c>
      <c r="N734" s="6">
        <v>73</v>
      </c>
      <c r="O734" s="6">
        <v>79</v>
      </c>
      <c r="P734" s="6">
        <v>83</v>
      </c>
      <c r="Q734" s="6">
        <v>64</v>
      </c>
      <c r="R734" s="6">
        <v>64</v>
      </c>
      <c r="S734" s="6">
        <v>59</v>
      </c>
      <c r="T734" s="6">
        <v>78</v>
      </c>
      <c r="U734" s="6">
        <v>80</v>
      </c>
      <c r="V734" s="6">
        <v>77</v>
      </c>
      <c r="W734" s="6">
        <v>74</v>
      </c>
      <c r="X734" s="6">
        <v>72</v>
      </c>
      <c r="Y734" s="6">
        <v>50</v>
      </c>
      <c r="Z734" s="6">
        <v>50</v>
      </c>
      <c r="AA734" s="6">
        <v>66</v>
      </c>
      <c r="AB734" s="6">
        <v>78</v>
      </c>
      <c r="AC734" s="6">
        <v>5</v>
      </c>
      <c r="AD734" s="6">
        <v>3</v>
      </c>
      <c r="AE734" s="6">
        <v>4</v>
      </c>
      <c r="AF734" s="6">
        <v>6</v>
      </c>
    </row>
    <row r="735" spans="1:32">
      <c r="A735" s="4" t="s">
        <v>874</v>
      </c>
      <c r="B735" s="4">
        <f t="shared" si="11"/>
        <v>21</v>
      </c>
      <c r="C735" s="5" t="s">
        <v>854</v>
      </c>
      <c r="D735" s="6">
        <v>81</v>
      </c>
      <c r="E735" s="6" t="s">
        <v>883</v>
      </c>
      <c r="F735" s="6">
        <v>181</v>
      </c>
      <c r="G735" s="6">
        <v>72</v>
      </c>
      <c r="H735" s="6" t="s">
        <v>114</v>
      </c>
      <c r="I735" s="6">
        <v>74</v>
      </c>
      <c r="J735" s="6">
        <v>79</v>
      </c>
      <c r="K735" s="6">
        <v>82</v>
      </c>
      <c r="L735" s="6">
        <v>76</v>
      </c>
      <c r="M735" s="6">
        <v>82</v>
      </c>
      <c r="N735" s="6">
        <v>73</v>
      </c>
      <c r="O735" s="6">
        <v>79</v>
      </c>
      <c r="P735" s="6">
        <v>83</v>
      </c>
      <c r="Q735" s="6">
        <v>64</v>
      </c>
      <c r="R735" s="6">
        <v>64</v>
      </c>
      <c r="S735" s="6">
        <v>59</v>
      </c>
      <c r="T735" s="6">
        <v>78</v>
      </c>
      <c r="U735" s="6">
        <v>80</v>
      </c>
      <c r="V735" s="6">
        <v>77</v>
      </c>
      <c r="W735" s="6">
        <v>74</v>
      </c>
      <c r="X735" s="6">
        <v>72</v>
      </c>
      <c r="Y735" s="6">
        <v>50</v>
      </c>
      <c r="Z735" s="6">
        <v>50</v>
      </c>
      <c r="AA735" s="6">
        <v>66</v>
      </c>
      <c r="AB735" s="6">
        <v>78</v>
      </c>
      <c r="AC735" s="6">
        <v>5</v>
      </c>
      <c r="AD735" s="6">
        <v>3</v>
      </c>
      <c r="AE735" s="6">
        <v>4</v>
      </c>
      <c r="AF735" s="6">
        <v>6</v>
      </c>
    </row>
    <row r="736" spans="1:32">
      <c r="A736" s="4" t="s">
        <v>875</v>
      </c>
      <c r="B736" s="4">
        <f t="shared" si="11"/>
        <v>22</v>
      </c>
      <c r="C736" s="5" t="s">
        <v>854</v>
      </c>
      <c r="D736" s="7">
        <v>76</v>
      </c>
      <c r="E736" s="6" t="s">
        <v>883</v>
      </c>
      <c r="F736" s="7">
        <v>173</v>
      </c>
      <c r="G736" s="7">
        <v>73</v>
      </c>
      <c r="H736" s="7" t="s">
        <v>110</v>
      </c>
      <c r="I736" s="7">
        <v>71</v>
      </c>
      <c r="J736" s="7">
        <v>80</v>
      </c>
      <c r="K736" s="7">
        <v>81</v>
      </c>
      <c r="L736" s="7">
        <v>75</v>
      </c>
      <c r="M736" s="7">
        <v>70</v>
      </c>
      <c r="N736" s="7">
        <v>68</v>
      </c>
      <c r="O736" s="7">
        <v>68</v>
      </c>
      <c r="P736" s="7">
        <v>73</v>
      </c>
      <c r="Q736" s="7">
        <v>67</v>
      </c>
      <c r="R736" s="7">
        <v>54</v>
      </c>
      <c r="S736" s="7">
        <v>49</v>
      </c>
      <c r="T736" s="7">
        <v>76</v>
      </c>
      <c r="U736" s="7">
        <v>77</v>
      </c>
      <c r="V736" s="7">
        <v>83</v>
      </c>
      <c r="W736" s="7">
        <v>70</v>
      </c>
      <c r="X736" s="7">
        <v>73</v>
      </c>
      <c r="Y736" s="7">
        <v>50</v>
      </c>
      <c r="Z736" s="7">
        <v>50</v>
      </c>
      <c r="AA736" s="7">
        <v>65</v>
      </c>
      <c r="AB736" s="7">
        <v>76</v>
      </c>
      <c r="AC736" s="7">
        <v>4</v>
      </c>
      <c r="AD736" s="7">
        <v>3</v>
      </c>
      <c r="AE736" s="7">
        <v>5</v>
      </c>
      <c r="AF736" s="7">
        <v>6</v>
      </c>
    </row>
    <row r="737" spans="1:32">
      <c r="A737" s="4" t="s">
        <v>876</v>
      </c>
      <c r="B737" s="4">
        <f t="shared" si="11"/>
        <v>23</v>
      </c>
      <c r="C737" s="5" t="s">
        <v>854</v>
      </c>
      <c r="D737" s="7">
        <v>74</v>
      </c>
      <c r="E737" s="6" t="s">
        <v>885</v>
      </c>
      <c r="F737" s="7">
        <v>187</v>
      </c>
      <c r="G737" s="7">
        <v>80</v>
      </c>
      <c r="H737" s="7" t="s">
        <v>110</v>
      </c>
      <c r="I737" s="7">
        <v>72</v>
      </c>
      <c r="J737" s="7">
        <v>75</v>
      </c>
      <c r="K737" s="7">
        <v>73</v>
      </c>
      <c r="L737" s="7">
        <v>68</v>
      </c>
      <c r="M737" s="7">
        <v>71</v>
      </c>
      <c r="N737" s="7">
        <v>72</v>
      </c>
      <c r="O737" s="7">
        <v>61</v>
      </c>
      <c r="P737" s="7">
        <v>63</v>
      </c>
      <c r="Q737" s="7">
        <v>68</v>
      </c>
      <c r="R737" s="7">
        <v>49</v>
      </c>
      <c r="S737" s="7">
        <v>48</v>
      </c>
      <c r="T737" s="7">
        <v>78</v>
      </c>
      <c r="U737" s="7">
        <v>83</v>
      </c>
      <c r="V737" s="7">
        <v>75</v>
      </c>
      <c r="W737" s="7">
        <v>83</v>
      </c>
      <c r="X737" s="7">
        <v>75</v>
      </c>
      <c r="Y737" s="7">
        <v>50</v>
      </c>
      <c r="Z737" s="7">
        <v>50</v>
      </c>
      <c r="AA737" s="7">
        <v>67</v>
      </c>
      <c r="AB737" s="7">
        <v>74</v>
      </c>
      <c r="AC737" s="7">
        <v>4</v>
      </c>
      <c r="AD737" s="7">
        <v>3</v>
      </c>
      <c r="AE737" s="7">
        <v>5</v>
      </c>
      <c r="AF737" s="7">
        <v>6</v>
      </c>
    </row>
    <row r="738" spans="1:32">
      <c r="D738" s="6">
        <f>MAX(D2:D737)</f>
        <v>99</v>
      </c>
    </row>
    <row r="739" spans="1:32">
      <c r="D739" s="6">
        <f>MIN(D2:D737)</f>
        <v>69</v>
      </c>
    </row>
    <row r="748" spans="1:32">
      <c r="A748" s="5" t="s">
        <v>107</v>
      </c>
      <c r="B748" s="4">
        <v>100</v>
      </c>
    </row>
    <row r="749" spans="1:32">
      <c r="A749" s="5" t="s">
        <v>135</v>
      </c>
      <c r="B749" s="4">
        <v>200</v>
      </c>
    </row>
    <row r="750" spans="1:32">
      <c r="A750" s="5" t="s">
        <v>159</v>
      </c>
      <c r="B750" s="4">
        <v>300</v>
      </c>
    </row>
    <row r="751" spans="1:32">
      <c r="A751" s="5" t="s">
        <v>183</v>
      </c>
      <c r="B751" s="4">
        <v>400</v>
      </c>
    </row>
    <row r="752" spans="1:32">
      <c r="A752" s="5" t="s">
        <v>207</v>
      </c>
      <c r="B752" s="4">
        <v>500</v>
      </c>
    </row>
    <row r="753" spans="1:2">
      <c r="A753" s="5" t="s">
        <v>231</v>
      </c>
      <c r="B753" s="4">
        <v>600</v>
      </c>
    </row>
    <row r="754" spans="1:2">
      <c r="A754" s="5" t="s">
        <v>255</v>
      </c>
      <c r="B754" s="4">
        <v>700</v>
      </c>
    </row>
    <row r="755" spans="1:2">
      <c r="A755" s="5" t="s">
        <v>279</v>
      </c>
      <c r="B755" s="4">
        <v>800</v>
      </c>
    </row>
    <row r="756" spans="1:2">
      <c r="A756" s="5" t="s">
        <v>303</v>
      </c>
      <c r="B756" s="4">
        <v>900</v>
      </c>
    </row>
    <row r="757" spans="1:2">
      <c r="A757" s="5" t="s">
        <v>327</v>
      </c>
      <c r="B757" s="4">
        <v>1000</v>
      </c>
    </row>
    <row r="758" spans="1:2">
      <c r="A758" s="5" t="s">
        <v>351</v>
      </c>
      <c r="B758" s="4">
        <v>1100</v>
      </c>
    </row>
    <row r="759" spans="1:2">
      <c r="A759" s="5" t="s">
        <v>375</v>
      </c>
      <c r="B759" s="4">
        <v>1200</v>
      </c>
    </row>
    <row r="760" spans="1:2">
      <c r="A760" s="5" t="s">
        <v>399</v>
      </c>
      <c r="B760" s="4">
        <v>1300</v>
      </c>
    </row>
    <row r="761" spans="1:2">
      <c r="A761" s="5" t="s">
        <v>423</v>
      </c>
      <c r="B761" s="4">
        <v>1400</v>
      </c>
    </row>
    <row r="762" spans="1:2">
      <c r="A762" s="5" t="s">
        <v>447</v>
      </c>
      <c r="B762" s="4">
        <v>1500</v>
      </c>
    </row>
    <row r="763" spans="1:2">
      <c r="A763" s="5" t="s">
        <v>471</v>
      </c>
      <c r="B763" s="4">
        <v>1600</v>
      </c>
    </row>
    <row r="764" spans="1:2">
      <c r="A764" s="5" t="s">
        <v>495</v>
      </c>
      <c r="B764" s="4">
        <v>1700</v>
      </c>
    </row>
    <row r="765" spans="1:2">
      <c r="A765" s="5" t="s">
        <v>519</v>
      </c>
      <c r="B765" s="4">
        <v>1800</v>
      </c>
    </row>
    <row r="766" spans="1:2">
      <c r="A766" s="5" t="s">
        <v>543</v>
      </c>
      <c r="B766" s="4">
        <v>1900</v>
      </c>
    </row>
    <row r="767" spans="1:2">
      <c r="A767" s="5" t="s">
        <v>567</v>
      </c>
      <c r="B767" s="4">
        <v>2000</v>
      </c>
    </row>
    <row r="768" spans="1:2">
      <c r="A768" s="5" t="s">
        <v>591</v>
      </c>
      <c r="B768" s="4">
        <v>2100</v>
      </c>
    </row>
    <row r="769" spans="1:2">
      <c r="A769" s="5" t="s">
        <v>615</v>
      </c>
      <c r="B769" s="4">
        <v>2200</v>
      </c>
    </row>
    <row r="770" spans="1:2">
      <c r="A770" s="5" t="s">
        <v>639</v>
      </c>
      <c r="B770" s="4">
        <v>2300</v>
      </c>
    </row>
    <row r="771" spans="1:2">
      <c r="A771" s="5" t="s">
        <v>663</v>
      </c>
      <c r="B771" s="4">
        <v>2400</v>
      </c>
    </row>
    <row r="772" spans="1:2">
      <c r="A772" s="5" t="s">
        <v>687</v>
      </c>
      <c r="B772" s="4">
        <v>2500</v>
      </c>
    </row>
    <row r="773" spans="1:2">
      <c r="A773" s="5" t="s">
        <v>711</v>
      </c>
      <c r="B773" s="4">
        <v>2600</v>
      </c>
    </row>
    <row r="774" spans="1:2">
      <c r="A774" s="5" t="s">
        <v>735</v>
      </c>
      <c r="B774" s="4">
        <v>2700</v>
      </c>
    </row>
    <row r="775" spans="1:2">
      <c r="A775" s="5" t="s">
        <v>759</v>
      </c>
      <c r="B775" s="4">
        <v>2800</v>
      </c>
    </row>
    <row r="776" spans="1:2">
      <c r="A776" s="5" t="s">
        <v>782</v>
      </c>
      <c r="B776" s="4">
        <v>2900</v>
      </c>
    </row>
    <row r="777" spans="1:2">
      <c r="A777" s="5" t="s">
        <v>806</v>
      </c>
      <c r="B777" s="4">
        <v>3000</v>
      </c>
    </row>
    <row r="778" spans="1:2">
      <c r="A778" s="5" t="s">
        <v>830</v>
      </c>
      <c r="B778" s="4">
        <v>3100</v>
      </c>
    </row>
    <row r="779" spans="1:2">
      <c r="A779" s="5" t="s">
        <v>854</v>
      </c>
      <c r="B779" s="4">
        <v>3200</v>
      </c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</sheetData>
  <phoneticPr fontId="1" type="noConversion"/>
  <hyperlinks>
    <hyperlink ref="A3" r:id="rId1" display="http://www.welovewe.com/Data/PlayerDetail.aspx?id=3939"/>
    <hyperlink ref="A11" r:id="rId2" display="http://www.welovewe.com/Data/PlayerDetail.aspx?id=13423"/>
    <hyperlink ref="A12" r:id="rId3" display="http://www.welovewe.com/Data/PlayerDetail.aspx?id=12965"/>
    <hyperlink ref="A13" r:id="rId4" display="http://www.welovewe.com/Data/PlayerDetail.aspx?id=13536"/>
    <hyperlink ref="A14" r:id="rId5" display="http://www.welovewe.com/Data/PlayerDetail.aspx?id=3587"/>
    <hyperlink ref="A15" r:id="rId6" display="http://www.welovewe.com/Data/PlayerDetail.aspx?id=16861"/>
    <hyperlink ref="A16" r:id="rId7" display="http://www.welovewe.com/Data/PlayerDetail.aspx?id=17503"/>
    <hyperlink ref="A17" r:id="rId8" display="http://www.welovewe.com/Data/PlayerDetail.aspx?id=1714"/>
    <hyperlink ref="A18" r:id="rId9" display="http://www.welovewe.com/Data/PlayerDetail.aspx?id=13768"/>
    <hyperlink ref="A19" r:id="rId10" display="http://www.welovewe.com/Data/PlayerDetail.aspx?id=9920"/>
    <hyperlink ref="A20" r:id="rId11" display="http://www.welovewe.com/Data/PlayerDetail.aspx?id=17512"/>
    <hyperlink ref="A21" r:id="rId12" display="http://www.welovewe.com/Data/PlayerDetail.aspx?id=11324"/>
    <hyperlink ref="A22" r:id="rId13" display="http://www.welovewe.com/Data/PlayerDetail.aspx?id=9505"/>
    <hyperlink ref="A23" r:id="rId14" display="http://www.welovewe.com/Data/PlayerDetail.aspx?id=1956"/>
    <hyperlink ref="A24" r:id="rId15" display="http://www.welovewe.com/Data/PlayerDetail.aspx?id=2304"/>
    <hyperlink ref="A25" r:id="rId16" display="http://www.welovewe.com/Data/PlayerDetail.aspx?id=8946"/>
    <hyperlink ref="A26" r:id="rId17" display="http://www.welovewe.com/Data/PlayerDetail.aspx?id=9655"/>
    <hyperlink ref="A27" r:id="rId18" display="http://www.welovewe.com/Data/PlayerDetail.aspx?id=3494"/>
    <hyperlink ref="A28" r:id="rId19" display="http://www.welovewe.com/Data/PlayerDetail.aspx?id=12955"/>
    <hyperlink ref="A29" r:id="rId20" display="http://www.welovewe.com/Data/PlayerDetail.aspx?id=1445"/>
    <hyperlink ref="A30" r:id="rId21" display="http://www.welovewe.com/Data/PlayerDetail.aspx?id=1431"/>
    <hyperlink ref="A31" r:id="rId22" display="http://www.welovewe.com/Data/PlayerDetail.aspx?id=8742"/>
    <hyperlink ref="A32" r:id="rId23" display="http://www.welovewe.com/Data/PlayerDetail.aspx?id=12599"/>
    <hyperlink ref="A33" r:id="rId24" display="http://www.welovewe.com/Data/PlayerDetail.aspx?id=170"/>
    <hyperlink ref="A34" r:id="rId25" display="http://www.welovewe.com/Data/PlayerDetail.aspx?id=29930"/>
    <hyperlink ref="A35" r:id="rId26" display="http://www.welovewe.com/Data/PlayerDetail.aspx?id=9512"/>
    <hyperlink ref="A36" r:id="rId27" display="http://www.welovewe.com/Data/PlayerDetail.aspx?id=3508"/>
    <hyperlink ref="A37" r:id="rId28" display="http://www.welovewe.com/Data/PlayerDetail.aspx?id=442"/>
    <hyperlink ref="A38" r:id="rId29" display="http://www.welovewe.com/Data/PlayerDetail.aspx?id=4522"/>
    <hyperlink ref="A39" r:id="rId30" display="http://www.welovewe.com/Data/PlayerDetail.aspx?id=14470"/>
    <hyperlink ref="A40" r:id="rId31" display="http://www.welovewe.com/Data/PlayerDetail.aspx?id=8241"/>
    <hyperlink ref="A41" r:id="rId32" display="http://www.welovewe.com/Data/PlayerDetail.aspx?id=1694"/>
    <hyperlink ref="A42" r:id="rId33" display="http://www.welovewe.com/Data/PlayerDetail.aspx?id=2068"/>
    <hyperlink ref="A43" r:id="rId34" display="http://www.welovewe.com/Data/PlayerDetail.aspx?id=8743"/>
    <hyperlink ref="A44" r:id="rId35" display="http://www.welovewe.com/Data/PlayerDetail.aspx?id=1941"/>
    <hyperlink ref="A45" r:id="rId36" display="http://www.welovewe.com/Data/PlayerDetail.aspx?id=3066"/>
    <hyperlink ref="A46" r:id="rId37" display="http://www.welovewe.com/Data/PlayerDetail.aspx?id=20241"/>
    <hyperlink ref="A47" r:id="rId38" display="http://www.welovewe.com/Data/PlayerDetail.aspx?id=10777"/>
    <hyperlink ref="A48" r:id="rId39" display="http://www.welovewe.com/Data/PlayerDetail.aspx?id=31348&amp;flag=1"/>
    <hyperlink ref="A49" r:id="rId40" display="http://www.welovewe.com/Data/PlayerDetail.aspx?id=1216&amp;flag=1"/>
    <hyperlink ref="A50" r:id="rId41" display="http://www.welovewe.com/Data/PlayerDetail.aspx?id=3243&amp;flag=1"/>
    <hyperlink ref="A51" r:id="rId42" display="http://www.welovewe.com/Data/PlayerDetail.aspx?id=27116&amp;flag=1"/>
    <hyperlink ref="A52" r:id="rId43" display="http://www.welovewe.com/Data/PlayerDetail.aspx?id=1786&amp;flag=1"/>
    <hyperlink ref="A53" r:id="rId44" display="http://www.welovewe.com/Data/PlayerDetail.aspx?id=9991&amp;flag=1"/>
    <hyperlink ref="A54" r:id="rId45" display="http://www.welovewe.com/Data/PlayerDetail.aspx?id=31136&amp;flag=1"/>
    <hyperlink ref="A55" r:id="rId46" display="http://www.welovewe.com/Data/PlayerDetail.aspx?id=27353&amp;flag=1"/>
    <hyperlink ref="A56" r:id="rId47" display="http://www.welovewe.com/Data/PlayerDetail.aspx?id=2442&amp;flag=1"/>
    <hyperlink ref="A57" r:id="rId48" display="http://www.welovewe.com/Data/PlayerDetail.aspx?id=2346&amp;flag=1"/>
    <hyperlink ref="A58" r:id="rId49" display="http://www.welovewe.com/Data/PlayerDetail.aspx?id=8939&amp;flag=1"/>
    <hyperlink ref="A59" r:id="rId50" display="http://www.welovewe.com/Data/PlayerDetail.aspx?id=13147&amp;flag=1"/>
    <hyperlink ref="A60" r:id="rId51" display="http://www.welovewe.com/Data/PlayerDetail.aspx?id=28331&amp;flag=1"/>
    <hyperlink ref="A61" r:id="rId52" display="http://www.welovewe.com/Data/PlayerDetail.aspx?id=13662&amp;flag=1"/>
    <hyperlink ref="A62" r:id="rId53" display="http://www.welovewe.com/Data/PlayerDetail.aspx?id=27268&amp;flag=1"/>
    <hyperlink ref="A63" r:id="rId54" display="http://www.welovewe.com/Data/PlayerDetail.aspx?id=11167&amp;flag=1"/>
    <hyperlink ref="A64" r:id="rId55" display="http://www.welovewe.com/Data/PlayerDetail.aspx?id=9989&amp;flag=1"/>
    <hyperlink ref="A65" r:id="rId56" display="http://www.welovewe.com/Data/PlayerDetail.aspx?id=27684&amp;flag=1"/>
    <hyperlink ref="A66" r:id="rId57" display="http://www.welovewe.com/Data/PlayerDetail.aspx?id=28647&amp;flag=1"/>
    <hyperlink ref="A67" r:id="rId58" display="http://www.welovewe.com/Data/PlayerDetail.aspx?id=9637&amp;flag=1"/>
    <hyperlink ref="A68" r:id="rId59" display="http://www.welovewe.com/Data/PlayerDetail.aspx?id=13654&amp;flag=1"/>
    <hyperlink ref="A69" r:id="rId60" display="http://www.welovewe.com/Data/PlayerDetail.aspx?id=9983&amp;flag=1"/>
    <hyperlink ref="A70" r:id="rId61" display="http://www.welovewe.com/Data/PlayerDetail.aspx?id=28889&amp;flag=1"/>
    <hyperlink ref="A71" r:id="rId62" display="http://www.welovewe.com/Data/PlayerDetail.aspx?id=132&amp;flag=1"/>
    <hyperlink ref="A72" r:id="rId63" display="http://www.welovewe.com/Data/PlayerDetail.aspx?id=2789&amp;flag=1"/>
    <hyperlink ref="A73" r:id="rId64" display="http://www.welovewe.com/Data/PlayerDetail.aspx?id=535&amp;flag=1"/>
    <hyperlink ref="A74" r:id="rId65" display="http://www.welovewe.com/Data/PlayerDetail.aspx?id=738&amp;flag=1"/>
    <hyperlink ref="A75" r:id="rId66" display="http://www.welovewe.com/Data/PlayerDetail.aspx?id=13491&amp;flag=1"/>
    <hyperlink ref="A76" r:id="rId67" display="http://www.welovewe.com/Data/PlayerDetail.aspx?id=2881&amp;flag=1"/>
    <hyperlink ref="A77" r:id="rId68" display="http://www.welovewe.com/Data/PlayerDetail.aspx?id=2440&amp;flag=1"/>
    <hyperlink ref="A78" r:id="rId69" display="http://www.welovewe.com/Data/PlayerDetail.aspx?id=2906&amp;flag=1"/>
    <hyperlink ref="A79" r:id="rId70" display="http://www.welovewe.com/Data/PlayerDetail.aspx?id=1206&amp;flag=1"/>
    <hyperlink ref="A80" r:id="rId71" display="http://www.welovewe.com/Data/PlayerDetail.aspx?id=2978&amp;flag=1"/>
    <hyperlink ref="A81" r:id="rId72" display="http://www.welovewe.com/Data/PlayerDetail.aspx?id=31427&amp;flag=1"/>
    <hyperlink ref="A82" r:id="rId73" display="http://www.welovewe.com/Data/PlayerDetail.aspx?id=3953&amp;flag=1"/>
    <hyperlink ref="A83" r:id="rId74" display="http://www.welovewe.com/Data/PlayerDetail.aspx?id=13234&amp;flag=1"/>
    <hyperlink ref="A84" r:id="rId75" display="http://www.welovewe.com/Data/PlayerDetail.aspx?id=3582&amp;flag=1"/>
    <hyperlink ref="A85" r:id="rId76" display="http://www.welovewe.com/Data/PlayerDetail.aspx?id=13582&amp;flag=1"/>
    <hyperlink ref="A86" r:id="rId77" display="http://www.welovewe.com/Data/PlayerDetail.aspx?id=3581&amp;flag=1"/>
    <hyperlink ref="A87" r:id="rId78" display="http://www.welovewe.com/Data/PlayerDetail.aspx?id=3631&amp;flag=1"/>
    <hyperlink ref="A88" r:id="rId79" display="http://www.welovewe.com/Data/PlayerDetail.aspx?id=2977&amp;flag=1"/>
    <hyperlink ref="A89" r:id="rId80" display="http://www.welovewe.com/Data/PlayerDetail.aspx?id=12675&amp;flag=1"/>
    <hyperlink ref="A90" r:id="rId81" display="http://www.welovewe.com/Data/PlayerDetail.aspx?id=21606&amp;flag=1"/>
    <hyperlink ref="A91" r:id="rId82" display="http://www.welovewe.com/Data/PlayerDetail.aspx?id=9782&amp;flag=1"/>
    <hyperlink ref="A92" r:id="rId83" display="http://www.welovewe.com/Data/PlayerDetail.aspx?id=3982&amp;flag=1"/>
    <hyperlink ref="A93" r:id="rId84" display="http://www.welovewe.com/Data/PlayerDetail.aspx?id=1909&amp;flag=1"/>
    <hyperlink ref="A94" r:id="rId85" display="http://www.welovewe.com/Data/PlayerDetail.aspx?id=55&amp;flag=1"/>
    <hyperlink ref="A95" r:id="rId86" display="http://www.welovewe.com/Data/PlayerDetail.aspx?id=1581&amp;flag=1"/>
    <hyperlink ref="A96" r:id="rId87" display="http://www.welovewe.com/Data/PlayerDetail.aspx?id=1314&amp;flag=1"/>
    <hyperlink ref="A97" r:id="rId88" display="http://www.welovewe.com/Data/PlayerDetail.aspx?id=1761&amp;flag=1"/>
    <hyperlink ref="A98" r:id="rId89" display="http://www.welovewe.com/Data/PlayerDetail.aspx?id=4598&amp;flag=1"/>
    <hyperlink ref="A99" r:id="rId90" display="http://www.welovewe.com/Data/PlayerDetail.aspx?id=3681&amp;flag=1"/>
    <hyperlink ref="A100" r:id="rId91" display="http://www.welovewe.com/Data/PlayerDetail.aspx?id=60&amp;flag=1"/>
    <hyperlink ref="A101" r:id="rId92" display="http://www.welovewe.com/Data/PlayerDetail.aspx?id=597&amp;flag=1"/>
    <hyperlink ref="A102" r:id="rId93" display="http://www.welovewe.com/Data/PlayerDetail.aspx?id=3680&amp;flag=1"/>
    <hyperlink ref="A103" r:id="rId94" display="http://www.welovewe.com/Data/PlayerDetail.aspx?id=1471&amp;flag=1"/>
    <hyperlink ref="A104" r:id="rId95" display="http://www.welovewe.com/Data/PlayerDetail.aspx?id=2369&amp;flag=1"/>
    <hyperlink ref="A105" r:id="rId96" display="http://www.welovewe.com/Data/PlayerDetail.aspx?id=596&amp;flag=1"/>
    <hyperlink ref="A106" r:id="rId97" display="http://www.welovewe.com/Data/PlayerDetail.aspx?id=339&amp;flag=1"/>
    <hyperlink ref="A107" r:id="rId98" display="http://www.welovewe.com/Data/PlayerDetail.aspx?id=936&amp;flag=1"/>
    <hyperlink ref="A108" r:id="rId99" display="http://www.welovewe.com/Data/PlayerDetail.aspx?id=2826&amp;flag=1"/>
    <hyperlink ref="A109" r:id="rId100" display="http://www.welovewe.com/Data/PlayerDetail.aspx?id=2655&amp;flag=1"/>
    <hyperlink ref="A110" r:id="rId101" display="http://www.welovewe.com/Data/PlayerDetail.aspx?id=2654&amp;flag=1"/>
    <hyperlink ref="A111" r:id="rId102" display="http://www.welovewe.com/Data/PlayerDetail.aspx?id=1313&amp;flag=1"/>
    <hyperlink ref="A112" r:id="rId103" display="http://www.welovewe.com/Data/PlayerDetail.aspx?id=1760&amp;flag=1"/>
    <hyperlink ref="A113" r:id="rId104" display="http://www.welovewe.com/Data/PlayerDetail.aspx?id=2287&amp;flag=1"/>
    <hyperlink ref="A114" r:id="rId105" display="http://www.welovewe.com/Data/PlayerDetail.aspx?id=2957&amp;flag=1"/>
    <hyperlink ref="A115" r:id="rId106" display="http://www.welovewe.com/Data/PlayerDetail.aspx?id=1346&amp;flag=1"/>
    <hyperlink ref="A116" r:id="rId107" display="http://www.welovewe.com/Data/PlayerDetail.aspx?id=622&amp;flag=1"/>
    <hyperlink ref="A117" r:id="rId108" display="http://www.welovewe.com/Data/PlayerDetail.aspx?id=1811&amp;flag=1"/>
    <hyperlink ref="A118" r:id="rId109" display="http://www.welovewe.com/Data/PlayerDetail.aspx?id=4249&amp;flag=1"/>
    <hyperlink ref="A119" r:id="rId110" display="http://www.welovewe.com/Data/PlayerDetail.aspx?id=9150&amp;flag=1"/>
    <hyperlink ref="A120" r:id="rId111" display="http://www.welovewe.com/Data/PlayerDetail.aspx?id=9380&amp;flag=1"/>
    <hyperlink ref="A121" r:id="rId112" display="http://www.welovewe.com/Data/PlayerDetail.aspx?id=10081&amp;flag=1"/>
    <hyperlink ref="A122" r:id="rId113" display="http://www.welovewe.com/Data/PlayerDetail.aspx?id=2942&amp;flag=1"/>
    <hyperlink ref="A123" r:id="rId114" display="http://www.welovewe.com/Data/PlayerDetail.aspx?id=3198&amp;flag=1"/>
    <hyperlink ref="A124" r:id="rId115" display="http://www.welovewe.com/Data/PlayerDetail.aspx?id=11193&amp;flag=1"/>
    <hyperlink ref="A125" r:id="rId116" display="http://www.welovewe.com/Data/PlayerDetail.aspx?id=10078&amp;flag=1"/>
    <hyperlink ref="A126" r:id="rId117" display="http://www.welovewe.com/Data/PlayerDetail.aspx?id=2943&amp;flag=1"/>
    <hyperlink ref="A127" r:id="rId118" display="http://www.welovewe.com/Data/PlayerDetail.aspx?id=8749&amp;flag=1"/>
    <hyperlink ref="A128" r:id="rId119" display="http://www.welovewe.com/Data/PlayerDetail.aspx?id=2470&amp;flag=1"/>
    <hyperlink ref="A129" r:id="rId120" display="http://www.welovewe.com/Data/PlayerDetail.aspx?id=30676&amp;flag=1"/>
    <hyperlink ref="A130" r:id="rId121" display="http://www.welovewe.com/Data/PlayerDetail.aspx?id=2471&amp;flag=1"/>
    <hyperlink ref="A131" r:id="rId122" display="http://www.welovewe.com/Data/PlayerDetail.aspx?id=3592&amp;flag=1"/>
    <hyperlink ref="A132" r:id="rId123" display="http://www.welovewe.com/Data/PlayerDetail.aspx?id=683&amp;flag=1"/>
    <hyperlink ref="A133" r:id="rId124" display="http://www.welovewe.com/Data/PlayerDetail.aspx?id=10115&amp;flag=1"/>
    <hyperlink ref="A134" r:id="rId125" display="http://www.welovewe.com/Data/PlayerDetail.aspx?id=10101&amp;flag=1"/>
    <hyperlink ref="A135" r:id="rId126" display="http://www.welovewe.com/Data/PlayerDetail.aspx?id=1025&amp;flag=1"/>
    <hyperlink ref="A136" r:id="rId127" display="http://www.welovewe.com/Data/PlayerDetail.aspx?id=4251&amp;flag=1"/>
    <hyperlink ref="A137" r:id="rId128" display="http://www.welovewe.com/Data/PlayerDetail.aspx?id=2184&amp;flag=1"/>
    <hyperlink ref="A138" r:id="rId129" display="http://www.welovewe.com/Data/PlayerDetail.aspx?id=31501&amp;flag=1"/>
    <hyperlink ref="A139" r:id="rId130" display="http://www.welovewe.com/Data/PlayerDetail.aspx?id=17421&amp;flag=1"/>
    <hyperlink ref="A140" r:id="rId131" display="http://www.welovewe.com/Data/PlayerDetail.aspx?id=436&amp;flag=1"/>
    <hyperlink ref="A141" r:id="rId132" display="http://www.welovewe.com/Data/PlayerDetail.aspx?id=30642&amp;flag=1"/>
    <hyperlink ref="A142" r:id="rId133" display="http://www.welovewe.com/Data/PlayerDetail.aspx?id=31008&amp;flag=1"/>
    <hyperlink ref="A143" r:id="rId134" display="http://www.welovewe.com/Data/PlayerDetail.aspx?id=2024&amp;flag=1"/>
    <hyperlink ref="A144" r:id="rId135" display="http://www.welovewe.com/Data/PlayerDetail.aspx?id=13489&amp;flag=1"/>
    <hyperlink ref="A145" r:id="rId136" display="http://www.welovewe.com/Data/PlayerDetail.aspx?id=32069&amp;flag=1"/>
    <hyperlink ref="A146" r:id="rId137" display="http://www.welovewe.com/Data/PlayerDetail.aspx?id=8685&amp;flag=1"/>
    <hyperlink ref="A147" r:id="rId138" display="http://www.welovewe.com/Data/PlayerDetail.aspx?id=13046&amp;flag=1"/>
    <hyperlink ref="A148" r:id="rId139" display="http://www.welovewe.com/Data/PlayerDetail.aspx?id=1033&amp;flag=1"/>
    <hyperlink ref="A149" r:id="rId140" display="http://www.welovewe.com/Data/PlayerDetail.aspx?id=1485&amp;flag=1"/>
    <hyperlink ref="A150" r:id="rId141" display="http://www.welovewe.com/Data/PlayerDetail.aspx?id=16873&amp;flag=1"/>
    <hyperlink ref="A151" r:id="rId142" display="http://www.welovewe.com/Data/PlayerDetail.aspx?id=30819&amp;flag=1"/>
    <hyperlink ref="A152" r:id="rId143" display="http://www.welovewe.com/Data/PlayerDetail.aspx?id=2497&amp;flag=1"/>
    <hyperlink ref="A153" r:id="rId144" display="http://www.welovewe.com/Data/PlayerDetail.aspx?id=605&amp;flag=1"/>
    <hyperlink ref="A154" r:id="rId145" display="http://www.welovewe.com/Data/PlayerDetail.aspx?id=8651&amp;flag=1"/>
    <hyperlink ref="A155" r:id="rId146" display="http://www.welovewe.com/Data/PlayerDetail.aspx?id=29964&amp;flag=1"/>
    <hyperlink ref="A156" r:id="rId147" display="http://www.welovewe.com/Data/PlayerDetail.aspx?id=17149&amp;flag=1"/>
    <hyperlink ref="A157" r:id="rId148" display="http://www.welovewe.com/Data/PlayerDetail.aspx?id=10893&amp;flag=1"/>
    <hyperlink ref="A158" r:id="rId149" display="http://www.welovewe.com/Data/PlayerDetail.aspx?id=28908&amp;flag=1"/>
    <hyperlink ref="A159" r:id="rId150" display="http://www.welovewe.com/Data/PlayerDetail.aspx?id=31796&amp;flag=1"/>
    <hyperlink ref="A160" r:id="rId151" display="http://www.welovewe.com/Data/PlayerDetail.aspx?id=29404&amp;flag=1"/>
    <hyperlink ref="A161" r:id="rId152" display="http://www.welovewe.com/Data/PlayerDetail.aspx?id=31095&amp;flag=1"/>
    <hyperlink ref="A162" r:id="rId153" display="http://www.welovewe.com/Data/PlayerDetail.aspx?id=9980&amp;flag=1"/>
    <hyperlink ref="A163" r:id="rId154" display="http://www.welovewe.com/Data/PlayerDetail.aspx?id=1892&amp;flag=1"/>
    <hyperlink ref="A164" r:id="rId155" display="http://www.welovewe.com/Data/PlayerDetail.aspx?id=8339&amp;flag=1"/>
    <hyperlink ref="A165" r:id="rId156" display="http://www.welovewe.com/Data/PlayerDetail.aspx?id=10881&amp;flag=1"/>
    <hyperlink ref="A166" r:id="rId157" display="http://www.welovewe.com/Data/PlayerDetail.aspx?id=3418&amp;flag=1"/>
    <hyperlink ref="A167" r:id="rId158" display="http://www.welovewe.com/Data/PlayerDetail.aspx?id=3812&amp;flag=1"/>
    <hyperlink ref="A168" r:id="rId159" display="http://www.welovewe.com/Data/PlayerDetail.aspx?id=2271&amp;flag=1"/>
    <hyperlink ref="A169" r:id="rId160" display="http://www.welovewe.com/Data/PlayerDetail.aspx?id=12576&amp;flag=1"/>
    <hyperlink ref="A170" r:id="rId161" display="http://www.welovewe.com/Data/PlayerDetail.aspx?id=2564&amp;flag=1"/>
    <hyperlink ref="A171" r:id="rId162" display="http://www.welovewe.com/Data/PlayerDetail.aspx?id=574&amp;flag=1"/>
    <hyperlink ref="A172" r:id="rId163" display="http://www.welovewe.com/Data/PlayerDetail.aspx?id=295&amp;flag=1"/>
    <hyperlink ref="A173" r:id="rId164" display="http://www.welovewe.com/Data/PlayerDetail.aspx?id=484&amp;flag=1"/>
    <hyperlink ref="A174" r:id="rId165" display="http://www.welovewe.com/Data/PlayerDetail.aspx?id=445&amp;flag=1"/>
    <hyperlink ref="A175" r:id="rId166" display="http://www.welovewe.com/Data/PlayerDetail.aspx?id=1686&amp;flag=1"/>
    <hyperlink ref="A176" r:id="rId167" display="http://www.welovewe.com/Data/PlayerDetail.aspx?id=1995&amp;flag=1"/>
    <hyperlink ref="A177" r:id="rId168" display="http://www.welovewe.com/Data/PlayerDetail.aspx?id=1087&amp;flag=1"/>
    <hyperlink ref="A178" r:id="rId169" display="http://www.welovewe.com/Data/PlayerDetail.aspx?id=14659&amp;flag=1"/>
    <hyperlink ref="A179" r:id="rId170" display="http://www.welovewe.com/Data/PlayerDetail.aspx?id=10934&amp;flag=1"/>
    <hyperlink ref="A180" r:id="rId171" display="http://www.welovewe.com/Data/PlayerDetail.aspx?id=11012&amp;flag=1"/>
    <hyperlink ref="A181" r:id="rId172" display="http://www.welovewe.com/Data/PlayerDetail.aspx?id=799&amp;flag=1"/>
    <hyperlink ref="A182" r:id="rId173" display="http://www.welovewe.com/Data/PlayerDetail.aspx?id=3238&amp;flag=1"/>
    <hyperlink ref="A183" r:id="rId174" display="http://www.welovewe.com/Data/PlayerDetail.aspx?id=829&amp;flag=1"/>
    <hyperlink ref="A184" r:id="rId175" display="http://www.welovewe.com/Data/PlayerDetail.aspx?id=1994&amp;flag=1"/>
    <hyperlink ref="A185" r:id="rId176" display="http://www.welovewe.com/Data/PlayerDetail.aspx?id=1552&amp;flag=1"/>
    <hyperlink ref="A186" r:id="rId177" display="http://www.welovewe.com/Data/PlayerDetail.aspx?id=2935&amp;flag=1"/>
    <hyperlink ref="A187" r:id="rId178" display="http://www.welovewe.com/Data/PlayerDetail.aspx?id=2256&amp;flag=1"/>
    <hyperlink ref="A188" r:id="rId179" display="http://www.welovewe.com/Data/PlayerDetail.aspx?id=177&amp;flag=1"/>
    <hyperlink ref="A189" r:id="rId180" display="http://www.welovewe.com/Data/PlayerDetail.aspx?id=2936&amp;flag=1"/>
    <hyperlink ref="A190" r:id="rId181" display="http://www.welovewe.com/Data/PlayerDetail.aspx?id=4254&amp;flag=1"/>
    <hyperlink ref="A191" r:id="rId182" display="http://www.welovewe.com/Data/PlayerDetail.aspx?id=768&amp;flag=1"/>
    <hyperlink ref="A192" r:id="rId183" display="http://www.welovewe.com/Data/PlayerDetail.aspx?id=9627&amp;flag=1"/>
    <hyperlink ref="A193" r:id="rId184" display="http://www.welovewe.com/Data/PlayerDetail.aspx?id=3092&amp;flag=1"/>
    <hyperlink ref="A194" r:id="rId185" display="http://www.welovewe.com/Data/PlayerDetail.aspx?id=8704&amp;flag=1"/>
    <hyperlink ref="A195" r:id="rId186" display="http://www.welovewe.com/Data/PlayerDetail.aspx?id=10211&amp;flag=1"/>
    <hyperlink ref="A196" r:id="rId187" display="http://www.welovewe.com/Data/PlayerDetail.aspx?id=1966&amp;flag=1"/>
    <hyperlink ref="A197" r:id="rId188" display="http://www.welovewe.com/Data/PlayerDetail.aspx?id=31277&amp;flag=1"/>
    <hyperlink ref="A198" r:id="rId189" display="http://www.welovewe.com/Data/PlayerDetail.aspx?id=30534&amp;flag=1"/>
    <hyperlink ref="A199" r:id="rId190" display="http://www.welovewe.com/Data/PlayerDetail.aspx?id=837&amp;flag=1"/>
    <hyperlink ref="A200" r:id="rId191" display="http://www.welovewe.com/Data/PlayerDetail.aspx?id=13197&amp;flag=1"/>
    <hyperlink ref="A201" r:id="rId192" display="http://www.welovewe.com/Data/PlayerDetail.aspx?id=2408&amp;flag=1"/>
    <hyperlink ref="A202" r:id="rId193" display="http://www.welovewe.com/Data/PlayerDetail.aspx?id=13725&amp;flag=1"/>
    <hyperlink ref="A203" r:id="rId194" display="http://www.welovewe.com/Data/PlayerDetail.aspx?id=13076&amp;flag=1"/>
    <hyperlink ref="A204" r:id="rId195" display="http://www.welovewe.com/Data/PlayerDetail.aspx?id=4778&amp;flag=1"/>
    <hyperlink ref="A205" r:id="rId196" display="http://www.welovewe.com/Data/PlayerDetail.aspx?id=2770&amp;flag=1"/>
    <hyperlink ref="A206" r:id="rId197" display="http://www.welovewe.com/Data/PlayerDetail.aspx?id=31942&amp;flag=1"/>
    <hyperlink ref="A207" r:id="rId198" display="http://www.welovewe.com/Data/PlayerDetail.aspx?id=14469&amp;flag=1"/>
    <hyperlink ref="A208" r:id="rId199" display="http://www.welovewe.com/Data/PlayerDetail.aspx?id=8700&amp;flag=1"/>
    <hyperlink ref="A209" r:id="rId200" display="http://www.welovewe.com/Data/PlayerDetail.aspx?id=2228&amp;flag=1"/>
    <hyperlink ref="A210" r:id="rId201" display="http://www.welovewe.com/Data/PlayerDetail.aspx?id=786&amp;flag=1"/>
    <hyperlink ref="A211" r:id="rId202" display="http://www.welovewe.com/Data/PlayerDetail.aspx?id=8636&amp;flag=1"/>
    <hyperlink ref="A212" r:id="rId203" display="http://www.welovewe.com/Data/PlayerDetail.aspx?id=1918&amp;flag=1"/>
    <hyperlink ref="A213" r:id="rId204" display="http://www.welovewe.com/Data/PlayerDetail.aspx?id=1973&amp;flag=1"/>
    <hyperlink ref="A214" r:id="rId205" display="http://www.welovewe.com/Data/PlayerDetail.aspx?id=2297&amp;flag=1"/>
    <hyperlink ref="A215" r:id="rId206" display="http://www.welovewe.com/Data/PlayerDetail.aspx?id=1590&amp;flag=1"/>
    <hyperlink ref="A216" r:id="rId207" display="http://www.welovewe.com/Data/PlayerDetail.aspx?id=1919&amp;flag=1"/>
    <hyperlink ref="A217" r:id="rId208" display="http://www.welovewe.com/Data/PlayerDetail.aspx?id=967&amp;flag=1"/>
    <hyperlink ref="A218" r:id="rId209" display="http://www.welovewe.com/Data/PlayerDetail.aspx?id=3060&amp;flag=1"/>
    <hyperlink ref="A219" r:id="rId210" display="http://www.welovewe.com/Data/PlayerDetail.aspx?id=942&amp;flag=1"/>
    <hyperlink ref="A220" r:id="rId211" display="http://www.welovewe.com/Data/PlayerDetail.aspx?id=29727&amp;flag=1"/>
    <hyperlink ref="A221" r:id="rId212" display="http://www.welovewe.com/Data/PlayerDetail.aspx?id=9214&amp;flag=1"/>
    <hyperlink ref="A222" r:id="rId213" display="http://www.welovewe.com/Data/PlayerDetail.aspx?id=3917&amp;flag=1"/>
    <hyperlink ref="A223" r:id="rId214" display="http://www.welovewe.com/Data/PlayerDetail.aspx?id=17960&amp;flag=1"/>
    <hyperlink ref="A224" r:id="rId215" display="http://www.welovewe.com/Data/PlayerDetail.aspx?id=1573&amp;flag=1"/>
    <hyperlink ref="A225" r:id="rId216" display="http://www.welovewe.com/Data/PlayerDetail.aspx?id=30360&amp;flag=1"/>
    <hyperlink ref="A226" r:id="rId217" display="http://www.welovewe.com/Data/PlayerDetail.aspx?id=14532&amp;flag=1"/>
    <hyperlink ref="A227" r:id="rId218" display="http://www.welovewe.com/Data/PlayerDetail.aspx?id=15560&amp;flag=1"/>
    <hyperlink ref="A228" r:id="rId219" display="http://www.welovewe.com/Data/PlayerDetail.aspx?id=13188&amp;flag=1"/>
    <hyperlink ref="A229" r:id="rId220" display="http://www.welovewe.com/Data/PlayerDetail.aspx?id=4058&amp;flag=1"/>
    <hyperlink ref="A230" r:id="rId221" display="http://www.welovewe.com/Data/PlayerDetail.aspx?id=28981&amp;flag=1"/>
    <hyperlink ref="A231" r:id="rId222" display="http://www.welovewe.com/Data/PlayerDetail.aspx?id=12510&amp;flag=1"/>
    <hyperlink ref="A232" r:id="rId223" display="http://www.welovewe.com/Data/PlayerDetail.aspx?id=336&amp;flag=1"/>
    <hyperlink ref="A233" r:id="rId224" display="http://www.welovewe.com/Data/PlayerDetail.aspx?id=8242&amp;flag=1"/>
    <hyperlink ref="A234" r:id="rId225" display="http://www.welovewe.com/Data/PlayerDetail.aspx?id=453&amp;flag=1"/>
    <hyperlink ref="A235" r:id="rId226" display="http://www.welovewe.com/Data/PlayerDetail.aspx?id=1866&amp;flag=1"/>
    <hyperlink ref="A236" r:id="rId227" display="http://www.welovewe.com/Data/PlayerDetail.aspx?id=1874&amp;flag=1"/>
    <hyperlink ref="A237" r:id="rId228" display="http://www.welovewe.com/Data/PlayerDetail.aspx?id=454&amp;flag=1"/>
    <hyperlink ref="A238" r:id="rId229" display="http://www.welovewe.com/Data/PlayerDetail.aspx?id=11&amp;flag=1"/>
    <hyperlink ref="A239" r:id="rId230" display="http://www.welovewe.com/Data/PlayerDetail.aspx?id=1865&amp;flag=1"/>
    <hyperlink ref="A240" r:id="rId231" display="http://www.welovewe.com/Data/PlayerDetail.aspx?id=1870&amp;flag=1"/>
    <hyperlink ref="A241" r:id="rId232" display="http://www.welovewe.com/Data/PlayerDetail.aspx?id=1847&amp;flag=1"/>
    <hyperlink ref="A242" r:id="rId233" display="http://www.welovewe.com/Data/PlayerDetail.aspx?id=12791&amp;flag=1"/>
    <hyperlink ref="A243" r:id="rId234" display="http://www.welovewe.com/Data/PlayerDetail.aspx?id=9305&amp;flag=1"/>
    <hyperlink ref="A244" r:id="rId235" display="http://www.welovewe.com/Data/PlayerDetail.aspx?id=9307&amp;flag=1"/>
    <hyperlink ref="A245" r:id="rId236" display="http://www.welovewe.com/Data/PlayerDetail.aspx?id=13033&amp;flag=1"/>
    <hyperlink ref="A246" r:id="rId237" display="http://www.welovewe.com/Data/PlayerDetail.aspx?id=9062&amp;flag=1"/>
    <hyperlink ref="A247" r:id="rId238" display="http://www.welovewe.com/Data/PlayerDetail.aspx?id=9710&amp;flag=1"/>
    <hyperlink ref="A248" r:id="rId239" display="http://www.welovewe.com/Data/PlayerDetail.aspx?id=16919&amp;flag=1"/>
    <hyperlink ref="A249" r:id="rId240" display="http://www.welovewe.com/Data/PlayerDetail.aspx?id=12989&amp;flag=1"/>
    <hyperlink ref="A250" r:id="rId241" display="http://www.welovewe.com/Data/PlayerDetail.aspx?id=17169&amp;flag=1"/>
    <hyperlink ref="A251" r:id="rId242" display="http://www.welovewe.com/Data/PlayerDetail.aspx?id=898&amp;flag=1"/>
    <hyperlink ref="A252" r:id="rId243" display="http://www.welovewe.com/Data/PlayerDetail.aspx?id=16921&amp;flag=1"/>
    <hyperlink ref="A253" r:id="rId244" display="http://www.welovewe.com/Data/PlayerDetail.aspx?id=9311&amp;flag=1"/>
    <hyperlink ref="A254" r:id="rId245" display="http://www.welovewe.com/Data/PlayerDetail.aspx?id=16908&amp;flag=1"/>
    <hyperlink ref="A255" r:id="rId246" display="http://www.welovewe.com/Data/PlayerDetail.aspx?id=3000&amp;flag=1"/>
    <hyperlink ref="A256" r:id="rId247" display="http://www.welovewe.com/Data/PlayerDetail.aspx?id=17056&amp;flag=1"/>
    <hyperlink ref="A257" r:id="rId248" display="http://www.welovewe.com/Data/PlayerDetail.aspx?id=2875&amp;flag=1"/>
    <hyperlink ref="A258" r:id="rId249" display="http://www.welovewe.com/Data/PlayerDetail.aspx?id=2698&amp;flag=1"/>
    <hyperlink ref="A259" r:id="rId250" display="http://www.welovewe.com/Data/PlayerDetail.aspx?id=11106&amp;flag=1"/>
    <hyperlink ref="A260" r:id="rId251" display="http://www.welovewe.com/Data/PlayerDetail.aspx?id=27178&amp;flag=1"/>
    <hyperlink ref="A261" r:id="rId252" display="http://www.welovewe.com/Data/PlayerDetail.aspx?id=1236&amp;flag=1"/>
    <hyperlink ref="A262" r:id="rId253" display="http://www.welovewe.com/Data/PlayerDetail.aspx?id=155&amp;flag=1"/>
    <hyperlink ref="A263" r:id="rId254" display="http://www.welovewe.com/Data/PlayerDetail.aspx?id=1799&amp;flag=1"/>
    <hyperlink ref="A264" r:id="rId255" display="http://www.welovewe.com/Data/PlayerDetail.aspx?id=1093&amp;flag=1"/>
    <hyperlink ref="A265" r:id="rId256" display="http://www.welovewe.com/Data/PlayerDetail.aspx?id=1904&amp;flag=1"/>
    <hyperlink ref="A266" r:id="rId257" display="http://www.welovewe.com/Data/PlayerDetail.aspx?id=9354&amp;flag=1"/>
    <hyperlink ref="A267" r:id="rId258" display="http://www.welovewe.com/Data/PlayerDetail.aspx?id=1233&amp;flag=1"/>
    <hyperlink ref="A268" r:id="rId259" display="http://www.welovewe.com/Data/PlayerDetail.aspx?id=14809&amp;flag=1"/>
    <hyperlink ref="A269" r:id="rId260" display="http://www.welovewe.com/Data/PlayerDetail.aspx?id=13469&amp;flag=1"/>
    <hyperlink ref="A270" r:id="rId261" display="http://www.welovewe.com/Data/PlayerDetail.aspx?id=2946&amp;flag=1"/>
    <hyperlink ref="A271" r:id="rId262" display="http://www.welovewe.com/Data/PlayerDetail.aspx?id=3525&amp;flag=1"/>
    <hyperlink ref="A272" r:id="rId263" display="http://www.welovewe.com/Data/PlayerDetail.aspx?id=2856&amp;flag=1"/>
    <hyperlink ref="A273" r:id="rId264" display="http://www.welovewe.com/Data/PlayerDetail.aspx?id=3278&amp;flag=1"/>
    <hyperlink ref="A274" r:id="rId265" display="http://www.welovewe.com/Data/PlayerDetail.aspx?id=9531&amp;flag=1"/>
    <hyperlink ref="A275" r:id="rId266" display="http://www.welovewe.com/Data/PlayerDetail.aspx?id=17875&amp;flag=1"/>
    <hyperlink ref="A276" r:id="rId267" display="http://www.welovewe.com/Data/PlayerDetail.aspx?id=2966&amp;flag=1"/>
    <hyperlink ref="A277" r:id="rId268" display="http://www.welovewe.com/Data/PlayerDetail.aspx?id=9718&amp;flag=1"/>
    <hyperlink ref="A278" r:id="rId269" display="http://www.welovewe.com/Data/PlayerDetail.aspx?id=2945&amp;flag=1"/>
    <hyperlink ref="A279" r:id="rId270" display="http://www.welovewe.com/Data/PlayerDetail.aspx?id=1906&amp;flag=1"/>
    <hyperlink ref="A280" r:id="rId271" display="http://www.welovewe.com/Data/PlayerDetail.aspx?id=2467&amp;flag=1"/>
    <hyperlink ref="A281" r:id="rId272" display="http://www.welovewe.com/Data/PlayerDetail.aspx?id=2768&amp;flag=1"/>
    <hyperlink ref="A282" r:id="rId273" display="http://www.welovewe.com/Data/PlayerDetail.aspx?id=3015&amp;flag=1"/>
    <hyperlink ref="A283" r:id="rId274" display="http://www.welovewe.com/Data/PlayerDetail.aspx?id=9499&amp;flag=1"/>
    <hyperlink ref="A284" r:id="rId275" display="http://www.welovewe.com/Data/PlayerDetail.aspx?id=3287&amp;flag=1"/>
    <hyperlink ref="A285" r:id="rId276" display="http://www.welovewe.com/Data/PlayerDetail.aspx?id=1764&amp;flag=1"/>
    <hyperlink ref="A286" r:id="rId277" display="http://www.welovewe.com/Data/PlayerDetail.aspx?id=2775&amp;flag=1"/>
    <hyperlink ref="A287" r:id="rId278" display="http://www.welovewe.com/Data/PlayerDetail.aspx?id=455&amp;flag=1"/>
    <hyperlink ref="A288" r:id="rId279" display="http://www.welovewe.com/Data/PlayerDetail.aspx?id=2567&amp;flag=1"/>
    <hyperlink ref="A289" r:id="rId280" display="http://www.welovewe.com/Data/PlayerDetail.aspx?id=2813&amp;flag=1"/>
    <hyperlink ref="A290" r:id="rId281" display="http://www.welovewe.com/Data/PlayerDetail.aspx?id=4300&amp;flag=1"/>
    <hyperlink ref="A291" r:id="rId282" display="http://www.welovewe.com/Data/PlayerDetail.aspx?id=9859&amp;flag=1"/>
    <hyperlink ref="A292" r:id="rId283" display="http://www.welovewe.com/Data/PlayerDetail.aspx?id=2814&amp;flag=1"/>
    <hyperlink ref="A293" r:id="rId284" display="http://www.welovewe.com/Data/PlayerDetail.aspx?id=14942&amp;flag=1"/>
    <hyperlink ref="A294" r:id="rId285" display="http://www.welovewe.com/Data/PlayerDetail.aspx?id=3755&amp;flag=1"/>
    <hyperlink ref="A295" r:id="rId286" display="http://www.welovewe.com/Data/PlayerDetail.aspx?id=2767&amp;flag=1"/>
    <hyperlink ref="A296" r:id="rId287" display="http://www.welovewe.com/Data/PlayerDetail.aspx?id=846&amp;flag=1"/>
    <hyperlink ref="A297" r:id="rId288" display="http://www.welovewe.com/Data/PlayerDetail.aspx?id=1629&amp;flag=1"/>
    <hyperlink ref="A298" r:id="rId289" display="http://www.welovewe.com/Data/PlayerDetail.aspx?id=8306&amp;flag=1"/>
    <hyperlink ref="A299" r:id="rId290" display="http://www.welovewe.com/Data/PlayerDetail.aspx?id=3928&amp;flag=1"/>
    <hyperlink ref="A300" r:id="rId291" display="http://www.welovewe.com/Data/PlayerDetail.aspx?id=11320&amp;flag=1"/>
    <hyperlink ref="A301" r:id="rId292" display="http://www.welovewe.com/Data/PlayerDetail.aspx?id=2538&amp;flag=1"/>
    <hyperlink ref="A302" r:id="rId293" display="http://www.welovewe.com/Data/PlayerDetail.aspx?id=4484&amp;flag=1"/>
    <hyperlink ref="A303" r:id="rId294" display="http://www.welovewe.com/Data/PlayerDetail.aspx?id=1279&amp;flag=1"/>
    <hyperlink ref="A304" r:id="rId295" display="http://www.welovewe.com/Data/PlayerDetail.aspx?id=791&amp;flag=1"/>
    <hyperlink ref="A305" r:id="rId296" display="http://www.welovewe.com/Data/PlayerDetail.aspx?id=241&amp;flag=1"/>
    <hyperlink ref="A306" r:id="rId297" display="http://www.welovewe.com/Data/PlayerDetail.aspx?id=253&amp;flag=1"/>
    <hyperlink ref="A307" r:id="rId298" display="http://www.welovewe.com/Data/PlayerDetail.aspx?id=45&amp;flag=1"/>
    <hyperlink ref="A308" r:id="rId299" display="http://www.welovewe.com/Data/PlayerDetail.aspx?id=790&amp;flag=1"/>
    <hyperlink ref="A309" r:id="rId300" display="http://www.welovewe.com/Data/PlayerDetail.aspx?id=9688&amp;flag=1"/>
    <hyperlink ref="A310" r:id="rId301" display="http://www.welovewe.com/Data/PlayerDetail.aspx?id=610&amp;flag=1"/>
    <hyperlink ref="A311" r:id="rId302" display="http://www.welovewe.com/Data/PlayerDetail.aspx?id=3586&amp;flag=1"/>
    <hyperlink ref="A312" r:id="rId303" display="http://www.welovewe.com/Data/PlayerDetail.aspx?id=9566&amp;flag=1"/>
    <hyperlink ref="A313" r:id="rId304" display="http://www.welovewe.com/Data/PlayerDetail.aspx?id=2501&amp;flag=1"/>
    <hyperlink ref="A314" r:id="rId305" display="http://www.welovewe.com/Data/PlayerDetail.aspx?id=10861&amp;flag=1"/>
    <hyperlink ref="A315" r:id="rId306" display="http://www.welovewe.com/Data/PlayerDetail.aspx?id=2093&amp;flag=1"/>
    <hyperlink ref="A316" r:id="rId307" display="http://www.welovewe.com/Data/PlayerDetail.aspx?id=2055&amp;flag=1"/>
    <hyperlink ref="A317" r:id="rId308" display="http://www.welovewe.com/Data/PlayerDetail.aspx?id=255&amp;flag=1"/>
    <hyperlink ref="A318" r:id="rId309" display="http://www.welovewe.com/Data/PlayerDetail.aspx?id=2499&amp;flag=1"/>
    <hyperlink ref="A319" r:id="rId310" display="http://www.welovewe.com/Data/PlayerDetail.aspx?id=612&amp;flag=1"/>
    <hyperlink ref="A320" r:id="rId311" display="http://www.welovewe.com/Data/PlayerDetail.aspx?id=2347&amp;flag=1"/>
    <hyperlink ref="A321" r:id="rId312" display="http://www.welovewe.com/Data/PlayerDetail.aspx?id=14890&amp;flag=1"/>
    <hyperlink ref="A322" r:id="rId313" display="http://www.welovewe.com/Data/PlayerDetail.aspx?id=462&amp;flag=1"/>
    <hyperlink ref="A323" r:id="rId314" display="http://www.welovewe.com/Data/PlayerDetail.aspx?id=3101&amp;flag=1"/>
    <hyperlink ref="A324" r:id="rId315" display="http://www.welovewe.com/Data/PlayerDetail.aspx?id=13389&amp;flag=1"/>
    <hyperlink ref="A325" r:id="rId316" display="http://www.welovewe.com/Data/PlayerDetail.aspx?id=30492&amp;flag=1"/>
    <hyperlink ref="A326" r:id="rId317" display="http://www.welovewe.com/Data/PlayerDetail.aspx?id=27553&amp;flag=1"/>
    <hyperlink ref="A327" r:id="rId318" display="http://www.welovewe.com/Data/PlayerDetail.aspx?id=13611&amp;flag=1"/>
    <hyperlink ref="A328" r:id="rId319" display="http://www.welovewe.com/Data/PlayerDetail.aspx?id=3365&amp;flag=1"/>
    <hyperlink ref="A329" r:id="rId320" display="http://www.welovewe.com/Data/PlayerDetail.aspx?id=15523&amp;flag=1"/>
    <hyperlink ref="A330" r:id="rId321" display="http://www.welovewe.com/Data/PlayerDetail.aspx?id=30713&amp;flag=1"/>
    <hyperlink ref="A331" r:id="rId322" display="http://www.welovewe.com/Data/PlayerDetail.aspx?id=3352&amp;flag=1"/>
    <hyperlink ref="A332" r:id="rId323" display="http://www.welovewe.com/Data/PlayerDetail.aspx?id=14280&amp;flag=1"/>
    <hyperlink ref="A333" r:id="rId324" display="http://www.welovewe.com/Data/PlayerDetail.aspx?id=3366&amp;flag=1"/>
    <hyperlink ref="A334" r:id="rId325" display="http://www.welovewe.com/Data/PlayerDetail.aspx?id=31056&amp;flag=1"/>
    <hyperlink ref="A335" r:id="rId326" display="http://www.welovewe.com/Data/PlayerDetail.aspx?id=28667&amp;flag=1"/>
    <hyperlink ref="A336" r:id="rId327" display="http://www.welovewe.com/Data/PlayerDetail.aspx?id=28052&amp;flag=1"/>
    <hyperlink ref="A337" r:id="rId328" display="http://www.welovewe.com/Data/PlayerDetail.aspx?id=29198&amp;flag=1"/>
    <hyperlink ref="A338" r:id="rId329" display="http://www.welovewe.com/Data/PlayerDetail.aspx?id=27409&amp;flag=1"/>
    <hyperlink ref="A339" r:id="rId330" display="http://www.welovewe.com/Data/PlayerDetail.aspx?id=10284&amp;flag=1"/>
    <hyperlink ref="A340" r:id="rId331" display="http://www.welovewe.com/Data/PlayerDetail.aspx?id=32168&amp;flag=1"/>
    <hyperlink ref="A341" r:id="rId332" display="http://www.welovewe.com/Data/PlayerDetail.aspx?id=29439&amp;flag=1"/>
    <hyperlink ref="A342" r:id="rId333" display="http://www.welovewe.com/Data/PlayerDetail.aspx?id=29080&amp;flag=1"/>
    <hyperlink ref="A343" r:id="rId334" display="http://www.welovewe.com/Data/PlayerDetail.aspx?id=32035&amp;flag=1"/>
    <hyperlink ref="A344" r:id="rId335" display="http://www.welovewe.com/Data/PlayerDetail.aspx?id=30296&amp;flag=1"/>
    <hyperlink ref="A345" r:id="rId336" display="http://www.welovewe.com/Data/PlayerDetail.aspx?id=29461&amp;flag=1"/>
    <hyperlink ref="A346" r:id="rId337" display="http://www.welovewe.com/Data/PlayerDetail.aspx?id=28392&amp;flag=1"/>
    <hyperlink ref="A347" r:id="rId338" display="http://www.welovewe.com/Data/PlayerDetail.aspx?id=92&amp;flag=1"/>
    <hyperlink ref="A348" r:id="rId339" display="http://www.welovewe.com/Data/PlayerDetail.aspx?id=12506&amp;flag=1"/>
    <hyperlink ref="A349" r:id="rId340" display="http://www.welovewe.com/Data/PlayerDetail.aspx?id=1616&amp;flag=1"/>
    <hyperlink ref="A350" r:id="rId341" display="http://www.welovewe.com/Data/PlayerDetail.aspx?id=1141&amp;flag=1"/>
    <hyperlink ref="A351" r:id="rId342" display="http://www.welovewe.com/Data/PlayerDetail.aspx?id=15029&amp;flag=1"/>
    <hyperlink ref="A352" r:id="rId343" display="http://www.welovewe.com/Data/PlayerDetail.aspx?id=307&amp;flag=1"/>
    <hyperlink ref="A353" r:id="rId344" display="http://www.welovewe.com/Data/PlayerDetail.aspx?id=491&amp;flag=1"/>
    <hyperlink ref="A354" r:id="rId345" display="http://www.welovewe.com/Data/PlayerDetail.aspx?id=1168&amp;flag=1"/>
    <hyperlink ref="A355" r:id="rId346" display="http://www.welovewe.com/Data/PlayerDetail.aspx?id=2601&amp;flag=1"/>
    <hyperlink ref="A356" r:id="rId347" display="http://www.welovewe.com/Data/PlayerDetail.aspx?id=10465&amp;flag=1"/>
    <hyperlink ref="A357" r:id="rId348" display="http://www.welovewe.com/Data/PlayerDetail.aspx?id=3184&amp;flag=1"/>
    <hyperlink ref="A358" r:id="rId349" display="http://www.welovewe.com/Data/PlayerDetail.aspx?id=2181&amp;flag=1"/>
    <hyperlink ref="A359" r:id="rId350" display="http://www.welovewe.com/Data/PlayerDetail.aspx?id=3424&amp;flag=1"/>
    <hyperlink ref="A360" r:id="rId351" display="http://www.welovewe.com/Data/PlayerDetail.aspx?id=2423&amp;flag=1"/>
    <hyperlink ref="A361" r:id="rId352" display="http://www.welovewe.com/Data/PlayerDetail.aspx?id=2248&amp;flag=1"/>
    <hyperlink ref="A362" r:id="rId353" display="http://www.welovewe.com/Data/PlayerDetail.aspx?id=492&amp;flag=1"/>
    <hyperlink ref="A363" r:id="rId354" display="http://www.welovewe.com/Data/PlayerDetail.aspx?id=1625&amp;flag=1"/>
    <hyperlink ref="A364" r:id="rId355" display="http://www.welovewe.com/Data/PlayerDetail.aspx?id=3197&amp;flag=1"/>
    <hyperlink ref="A365" r:id="rId356" display="http://www.welovewe.com/Data/PlayerDetail.aspx?id=3127&amp;flag=1"/>
    <hyperlink ref="A366" r:id="rId357" display="http://www.welovewe.com/Data/PlayerDetail.aspx?id=13340&amp;flag=1"/>
    <hyperlink ref="A367" r:id="rId358" display="http://www.welovewe.com/Data/PlayerDetail.aspx?id=3118&amp;flag=1"/>
    <hyperlink ref="A368" r:id="rId359" display="http://www.welovewe.com/Data/PlayerDetail.aspx?id=1647&amp;flag=1"/>
    <hyperlink ref="A369" r:id="rId360" display="http://www.welovewe.com/Data/PlayerDetail.aspx?id=805&amp;flag=1"/>
    <hyperlink ref="A370" r:id="rId361" display="http://www.welovewe.com/Data/PlayerDetail.aspx?id=1124&amp;flag=1"/>
    <hyperlink ref="A371" r:id="rId362" display="http://www.welovewe.com/Data/PlayerDetail.aspx?id=1823&amp;flag=1"/>
    <hyperlink ref="A372" r:id="rId363" display="http://www.welovewe.com/Data/PlayerDetail.aspx?id=8697&amp;flag=1"/>
    <hyperlink ref="A373" r:id="rId364" display="http://www.welovewe.com/Data/PlayerDetail.aspx?id=2098&amp;flag=1"/>
    <hyperlink ref="A374" r:id="rId365" display="http://www.welovewe.com/Data/PlayerDetail.aspx?id=17346&amp;flag=1"/>
    <hyperlink ref="A375" r:id="rId366" display="http://www.welovewe.com/Data/PlayerDetail.aspx?id=1911&amp;flag=1"/>
    <hyperlink ref="A376" r:id="rId367" display="http://www.welovewe.com/Data/PlayerDetail.aspx?id=2780&amp;flag=1"/>
    <hyperlink ref="A377" r:id="rId368" display="http://www.welovewe.com/Data/PlayerDetail.aspx?id=4595&amp;flag=1"/>
    <hyperlink ref="A378" r:id="rId369" display="http://www.welovewe.com/Data/PlayerDetail.aspx?id=2994&amp;flag=1"/>
    <hyperlink ref="A379" r:id="rId370" display="http://www.welovewe.com/Data/PlayerDetail.aspx?id=14967&amp;flag=1"/>
    <hyperlink ref="A380" r:id="rId371" display="http://www.welovewe.com/Data/PlayerDetail.aspx?id=2992&amp;flag=1"/>
    <hyperlink ref="A381" r:id="rId372" display="http://www.welovewe.com/Data/PlayerDetail.aspx?id=4282&amp;flag=1"/>
    <hyperlink ref="A382" r:id="rId373" display="http://www.welovewe.com/Data/PlayerDetail.aspx?id=9555&amp;flag=1"/>
    <hyperlink ref="A383" r:id="rId374" display="http://www.welovewe.com/Data/PlayerDetail.aspx?id=904&amp;flag=1"/>
    <hyperlink ref="A384" r:id="rId375" display="http://www.welovewe.com/Data/PlayerDetail.aspx?id=17479&amp;flag=1"/>
    <hyperlink ref="A385" r:id="rId376" display="http://www.welovewe.com/Data/PlayerDetail.aspx?id=1747&amp;flag=1"/>
    <hyperlink ref="A386" r:id="rId377" display="http://www.welovewe.com/Data/PlayerDetail.aspx?id=2457&amp;flag=1"/>
    <hyperlink ref="A387" r:id="rId378" display="http://www.welovewe.com/Data/PlayerDetail.aspx?id=3102&amp;flag=1"/>
    <hyperlink ref="A388" r:id="rId379" display="http://www.welovewe.com/Data/PlayerDetail.aspx?id=1560&amp;flag=1"/>
    <hyperlink ref="A389" r:id="rId380" display="http://www.welovewe.com/Data/PlayerDetail.aspx?id=10918&amp;flag=1"/>
    <hyperlink ref="A390" r:id="rId381" display="http://www.welovewe.com/Data/PlayerDetail.aspx?id=13369&amp;flag=1"/>
    <hyperlink ref="A391" r:id="rId382" display="http://www.welovewe.com/Data/PlayerDetail.aspx?id=8547&amp;flag=1"/>
    <hyperlink ref="A392" r:id="rId383" display="http://www.welovewe.com/Data/PlayerDetail.aspx?id=31098&amp;flag=1"/>
    <hyperlink ref="A393" r:id="rId384" display="http://www.welovewe.com/Data/PlayerDetail.aspx?id=13548&amp;flag=1"/>
    <hyperlink ref="A394" r:id="rId385" display="http://www.welovewe.com/Data/PlayerDetail.aspx?id=411&amp;flag=1"/>
    <hyperlink ref="A395" r:id="rId386" display="http://www.welovewe.com/Data/PlayerDetail.aspx?id=29952&amp;flag=1"/>
    <hyperlink ref="A396" r:id="rId387" display="http://www.welovewe.com/Data/PlayerDetail.aspx?id=10740&amp;flag=1"/>
    <hyperlink ref="A397" r:id="rId388" display="http://www.welovewe.com/Data/PlayerDetail.aspx?id=550&amp;flag=1"/>
    <hyperlink ref="A398" r:id="rId389" display="http://www.welovewe.com/Data/PlayerDetail.aspx?id=767&amp;flag=1"/>
    <hyperlink ref="A399" r:id="rId390" display="http://www.welovewe.com/Data/PlayerDetail.aspx?id=4068&amp;flag=1"/>
    <hyperlink ref="A400" r:id="rId391" display="http://www.welovewe.com/Data/PlayerDetail.aspx?id=1975&amp;flag=1"/>
    <hyperlink ref="A401" r:id="rId392" display="http://www.welovewe.com/Data/PlayerDetail.aspx?id=4294&amp;flag=1"/>
    <hyperlink ref="A402" r:id="rId393" display="http://www.welovewe.com/Data/PlayerDetail.aspx?id=2944&amp;flag=1"/>
    <hyperlink ref="A403" r:id="rId394" display="http://www.welovewe.com/Data/PlayerDetail.aspx?id=30110&amp;flag=1"/>
    <hyperlink ref="A404" r:id="rId395" display="http://www.welovewe.com/Data/PlayerDetail.aspx?id=13283&amp;flag=1"/>
    <hyperlink ref="A405" r:id="rId396" display="http://www.welovewe.com/Data/PlayerDetail.aspx?id=13706&amp;flag=1"/>
    <hyperlink ref="A406" r:id="rId397" display="http://www.welovewe.com/Data/PlayerDetail.aspx?id=28631&amp;flag=1"/>
    <hyperlink ref="A407" r:id="rId398" display="http://www.welovewe.com/Data/PlayerDetail.aspx?id=10725&amp;flag=1"/>
    <hyperlink ref="A408" r:id="rId399" display="http://www.welovewe.com/Data/PlayerDetail.aspx?id=13194&amp;flag=1"/>
    <hyperlink ref="A409" r:id="rId400" display="http://www.welovewe.com/Data/PlayerDetail.aspx?id=9561&amp;flag=1"/>
    <hyperlink ref="A410" r:id="rId401" display="http://www.welovewe.com/Data/PlayerDetail.aspx?id=30877&amp;flag=1"/>
    <hyperlink ref="A411" r:id="rId402" display="http://www.welovewe.com/Data/PlayerDetail.aspx?id=9154&amp;flag=1"/>
    <hyperlink ref="A412" r:id="rId403" display="http://www.welovewe.com/Data/PlayerDetail.aspx?id=9744&amp;flag=1"/>
    <hyperlink ref="A413" r:id="rId404" display="http://www.welovewe.com/Data/PlayerDetail.aspx?id=14586&amp;flag=1"/>
    <hyperlink ref="A414" r:id="rId405" display="http://www.welovewe.com/Data/PlayerDetail.aspx?id=10721&amp;flag=1"/>
    <hyperlink ref="A415" r:id="rId406" display="http://www.welovewe.com/Data/PlayerDetail.aspx?id=27790&amp;flag=1"/>
    <hyperlink ref="A416" r:id="rId407" display="http://www.welovewe.com/Data/PlayerDetail.aspx?id=27472&amp;flag=1"/>
    <hyperlink ref="A417" r:id="rId408" display="http://www.welovewe.com/Data/PlayerDetail.aspx?id=2316&amp;flag=1"/>
    <hyperlink ref="A418" r:id="rId409" display="http://www.welovewe.com/Data/PlayerDetail.aspx?id=2315&amp;flag=1"/>
    <hyperlink ref="A419" r:id="rId410" display="http://www.welovewe.com/Data/PlayerDetail.aspx?id=30432&amp;flag=1"/>
    <hyperlink ref="A420" r:id="rId411" display="http://www.welovewe.com/Data/PlayerDetail.aspx?id=29495&amp;flag=1"/>
    <hyperlink ref="A421" r:id="rId412" display="http://www.welovewe.com/Data/PlayerDetail.aspx?id=27044&amp;flag=1"/>
    <hyperlink ref="A422" r:id="rId413" display="http://www.welovewe.com/Data/PlayerDetail.aspx?id=21377&amp;flag=1"/>
    <hyperlink ref="A423" r:id="rId414" display="http://www.welovewe.com/Data/PlayerDetail.aspx?id=29788&amp;flag=1"/>
    <hyperlink ref="A424" r:id="rId415" display="http://www.welovewe.com/Data/PlayerDetail.aspx?id=29223&amp;flag=1"/>
    <hyperlink ref="A425" r:id="rId416" display="http://www.welovewe.com/Data/PlayerDetail.aspx?id=28058&amp;flag=1"/>
    <hyperlink ref="A426" r:id="rId417" display="http://www.welovewe.com/Data/PlayerDetail.aspx?id=28819&amp;flag=1"/>
    <hyperlink ref="A427" r:id="rId418" display="http://www.welovewe.com/Data/PlayerDetail.aspx?id=27992&amp;flag=1"/>
    <hyperlink ref="A428" r:id="rId419" display="http://www.welovewe.com/Data/PlayerDetail.aspx?id=31019&amp;flag=1"/>
    <hyperlink ref="A429" r:id="rId420" display="http://www.welovewe.com/Data/PlayerDetail.aspx?id=13290&amp;flag=1"/>
    <hyperlink ref="A430" r:id="rId421" display="http://www.welovewe.com/Data/PlayerDetail.aspx?id=28361&amp;flag=1"/>
    <hyperlink ref="A431" r:id="rId422" display="http://www.welovewe.com/Data/PlayerDetail.aspx?id=29944&amp;flag=1"/>
    <hyperlink ref="A432" r:id="rId423" display="http://www.welovewe.com/Data/PlayerDetail.aspx?id=9636&amp;flag=1"/>
    <hyperlink ref="A433" r:id="rId424" display="http://www.welovewe.com/Data/PlayerDetail.aspx?id=29561&amp;flag=1"/>
    <hyperlink ref="A434" r:id="rId425" display="http://www.welovewe.com/Data/PlayerDetail.aspx?id=2317&amp;flag=1"/>
    <hyperlink ref="A435" r:id="rId426" display="http://www.welovewe.com/Data/PlayerDetail.aspx?id=21610&amp;flag=1"/>
    <hyperlink ref="A436" r:id="rId427" display="http://www.welovewe.com/Data/PlayerDetail.aspx?id=30143&amp;flag=1"/>
    <hyperlink ref="A437" r:id="rId428" display="http://www.welovewe.com/Data/PlayerDetail.aspx?id=29196&amp;flag=1"/>
    <hyperlink ref="A438" r:id="rId429" display="http://www.welovewe.com/Data/PlayerDetail.aspx?id=30724&amp;flag=1"/>
    <hyperlink ref="A439" r:id="rId430" display="http://www.welovewe.com/Data/PlayerDetail.aspx?id=1572&amp;flag=1"/>
    <hyperlink ref="A440" r:id="rId431" display="http://www.welovewe.com/Data/PlayerDetail.aspx?id=12627&amp;flag=1"/>
    <hyperlink ref="A441" r:id="rId432" display="http://www.welovewe.com/Data/PlayerDetail.aspx?id=4526&amp;flag=1"/>
    <hyperlink ref="A442" r:id="rId433" display="http://www.welovewe.com/Data/PlayerDetail.aspx?id=2509&amp;flag=1"/>
    <hyperlink ref="A443" r:id="rId434" display="http://www.welovewe.com/Data/PlayerDetail.aspx?id=581&amp;flag=1"/>
    <hyperlink ref="A444" r:id="rId435" display="http://www.welovewe.com/Data/PlayerDetail.aspx?id=14803&amp;flag=1"/>
    <hyperlink ref="A445" r:id="rId436" display="http://www.welovewe.com/Data/PlayerDetail.aspx?id=1958&amp;flag=1"/>
    <hyperlink ref="A446" r:id="rId437" display="http://www.welovewe.com/Data/PlayerDetail.aspx?id=2044&amp;flag=1"/>
    <hyperlink ref="A447" r:id="rId438" display="http://www.welovewe.com/Data/PlayerDetail.aspx?id=2530&amp;flag=1"/>
    <hyperlink ref="A448" r:id="rId439" display="http://www.welovewe.com/Data/PlayerDetail.aspx?id=1698&amp;flag=1"/>
    <hyperlink ref="A449" r:id="rId440" display="http://www.welovewe.com/Data/PlayerDetail.aspx?id=1640&amp;flag=1"/>
    <hyperlink ref="A450" r:id="rId441" display="http://www.welovewe.com/Data/PlayerDetail.aspx?id=3081&amp;flag=1"/>
    <hyperlink ref="A451" r:id="rId442" display="http://www.welovewe.com/Data/PlayerDetail.aspx?id=753&amp;flag=1"/>
    <hyperlink ref="A452" r:id="rId443" display="http://www.welovewe.com/Data/PlayerDetail.aspx?id=3076&amp;flag=1"/>
    <hyperlink ref="A453" r:id="rId444" display="http://www.welovewe.com/Data/PlayerDetail.aspx?id=4017&amp;flag=1"/>
    <hyperlink ref="A454" r:id="rId445" display="http://www.welovewe.com/Data/PlayerDetail.aspx?id=1460&amp;flag=1"/>
    <hyperlink ref="A455" r:id="rId446" display="http://www.welovewe.com/Data/PlayerDetail.aspx?id=905&amp;flag=1"/>
    <hyperlink ref="A456" r:id="rId447" display="http://www.welovewe.com/Data/PlayerDetail.aspx?id=4847&amp;flag=1"/>
    <hyperlink ref="A457" r:id="rId448" display="http://www.welovewe.com/Data/PlayerDetail.aspx?id=3234&amp;flag=1"/>
    <hyperlink ref="A458" r:id="rId449" display="http://www.welovewe.com/Data/PlayerDetail.aspx?id=3088&amp;flag=1"/>
    <hyperlink ref="A459" r:id="rId450" display="http://www.welovewe.com/Data/PlayerDetail.aspx?id=1712&amp;flag=1"/>
    <hyperlink ref="A460" r:id="rId451" display="http://www.welovewe.com/Data/PlayerDetail.aspx?id=8957&amp;flag=1"/>
    <hyperlink ref="A461" r:id="rId452" display="http://www.welovewe.com/Data/PlayerDetail.aspx?id=1594&amp;flag=1"/>
    <hyperlink ref="A462" r:id="rId453" display="http://www.welovewe.com/Data/PlayerDetail.aspx?id=3047&amp;flag=1"/>
    <hyperlink ref="A463" r:id="rId454" display="http://www.welovewe.com/Data/PlayerDetail.aspx?id=2416&amp;flag=1"/>
    <hyperlink ref="A464" r:id="rId455" display="http://www.welovewe.com/Data/PlayerDetail.aspx?id=9866&amp;flag=1"/>
    <hyperlink ref="A465" r:id="rId456" display="http://www.welovewe.com/Data/PlayerDetail.aspx?id=2146&amp;flag=1"/>
    <hyperlink ref="A466" r:id="rId457" display="http://www.welovewe.com/Data/PlayerDetail.aspx?id=9876&amp;flag=1"/>
    <hyperlink ref="A467" r:id="rId458" display="http://www.welovewe.com/Data/PlayerDetail.aspx?id=2520&amp;flag=1"/>
    <hyperlink ref="A468" r:id="rId459" display="http://www.welovewe.com/Data/PlayerDetail.aspx?id=1245&amp;flag=1"/>
    <hyperlink ref="A469" r:id="rId460" display="http://www.welovewe.com/Data/PlayerDetail.aspx?id=3105&amp;flag=1"/>
    <hyperlink ref="A470" r:id="rId461" display="http://www.welovewe.com/Data/PlayerDetail.aspx?id=9553&amp;flag=1"/>
    <hyperlink ref="A471" r:id="rId462" display="http://www.welovewe.com/Data/PlayerDetail.aspx?id=1366&amp;flag=1"/>
    <hyperlink ref="A472" r:id="rId463" display="http://www.welovewe.com/Data/PlayerDetail.aspx?id=2334&amp;flag=1"/>
    <hyperlink ref="A473" r:id="rId464" display="http://www.welovewe.com/Data/PlayerDetail.aspx?id=9914&amp;flag=1"/>
    <hyperlink ref="A474" r:id="rId465" display="http://www.welovewe.com/Data/PlayerDetail.aspx?id=2182&amp;flag=1"/>
    <hyperlink ref="A475" r:id="rId466" display="http://www.welovewe.com/Data/PlayerDetail.aspx?id=3120&amp;flag=1"/>
    <hyperlink ref="A476" r:id="rId467" display="http://www.welovewe.com/Data/PlayerDetail.aspx?id=9985&amp;flag=1"/>
    <hyperlink ref="A477" r:id="rId468" display="http://www.welovewe.com/Data/PlayerDetail.aspx?id=11367&amp;flag=1"/>
    <hyperlink ref="A478" r:id="rId469" display="http://www.welovewe.com/Data/PlayerDetail.aspx?id=402&amp;flag=1"/>
    <hyperlink ref="A479" r:id="rId470" display="http://www.welovewe.com/Data/PlayerDetail.aspx?id=1259&amp;flag=1"/>
    <hyperlink ref="A480" r:id="rId471" display="http://www.welovewe.com/Data/PlayerDetail.aspx?id=2705&amp;flag=1"/>
    <hyperlink ref="A481" r:id="rId472" display="http://www.welovewe.com/Data/PlayerDetail.aspx?id=9515&amp;flag=1"/>
    <hyperlink ref="A482" r:id="rId473" display="http://www.welovewe.com/Data/PlayerDetail.aspx?id=1898&amp;flag=1"/>
    <hyperlink ref="A483" r:id="rId474" display="http://www.welovewe.com/Data/PlayerDetail.aspx?id=2124&amp;flag=1"/>
    <hyperlink ref="A484" r:id="rId475" display="http://www.welovewe.com/Data/PlayerDetail.aspx?id=2349&amp;flag=1"/>
    <hyperlink ref="A485" r:id="rId476" display="http://www.welovewe.com/Data/PlayerDetail.aspx?id=12820&amp;flag=1"/>
    <hyperlink ref="A486" r:id="rId477" display="http://www.welovewe.com/Data/PlayerDetail.aspx?id=17380&amp;flag=1"/>
    <hyperlink ref="A487" r:id="rId478" display="http://www.welovewe.com/Data/PlayerDetail.aspx?id=28384&amp;flag=1"/>
    <hyperlink ref="A488" r:id="rId479" display="http://www.welovewe.com/Data/PlayerDetail.aspx?id=20020&amp;flag=1"/>
    <hyperlink ref="A489" r:id="rId480" display="http://www.welovewe.com/Data/PlayerDetail.aspx?id=3224&amp;flag=1"/>
    <hyperlink ref="A490" r:id="rId481" display="http://www.welovewe.com/Data/PlayerDetail.aspx?id=20170&amp;flag=1"/>
    <hyperlink ref="A491" r:id="rId482" display="http://www.welovewe.com/Data/PlayerDetail.aspx?id=2070&amp;flag=1"/>
    <hyperlink ref="A492" r:id="rId483" display="http://www.welovewe.com/Data/PlayerDetail.aspx?id=32017&amp;flag=1"/>
    <hyperlink ref="A493" r:id="rId484" display="http://www.welovewe.com/Data/PlayerDetail.aspx?id=17474&amp;flag=1"/>
    <hyperlink ref="A494" r:id="rId485" display="http://www.welovewe.com/Data/PlayerDetail.aspx?id=8519&amp;flag=1"/>
    <hyperlink ref="A495" r:id="rId486" display="http://www.welovewe.com/Data/PlayerDetail.aspx?id=8388&amp;flag=1"/>
    <hyperlink ref="A496" r:id="rId487" display="http://www.welovewe.com/Data/PlayerDetail.aspx?id=31479&amp;flag=1"/>
    <hyperlink ref="A497" r:id="rId488" display="http://www.welovewe.com/Data/PlayerDetail.aspx?id=28807&amp;flag=1"/>
    <hyperlink ref="A498" r:id="rId489" display="http://www.welovewe.com/Data/PlayerDetail.aspx?id=31609&amp;flag=1"/>
    <hyperlink ref="A499" r:id="rId490" display="http://www.welovewe.com/Data/PlayerDetail.aspx?id=363&amp;flag=1"/>
    <hyperlink ref="A500" r:id="rId491" display="http://www.welovewe.com/Data/PlayerDetail.aspx?id=30196&amp;flag=1"/>
    <hyperlink ref="A501" r:id="rId492" display="http://www.welovewe.com/Data/PlayerDetail.aspx?id=28169&amp;flag=1"/>
    <hyperlink ref="A502" r:id="rId493" display="http://www.welovewe.com/Data/PlayerDetail.aspx?id=30486&amp;flag=1"/>
    <hyperlink ref="A503" r:id="rId494" display="http://www.welovewe.com/Data/PlayerDetail.aspx?id=20287&amp;flag=1"/>
    <hyperlink ref="A504" r:id="rId495" display="http://www.welovewe.com/Data/PlayerDetail.aspx?id=15580&amp;flag=1"/>
    <hyperlink ref="A505" r:id="rId496" display="http://www.welovewe.com/Data/PlayerDetail.aspx?id=27245&amp;flag=1"/>
    <hyperlink ref="A506" r:id="rId497" display="http://www.welovewe.com/Data/PlayerDetail.aspx?id=12622&amp;flag=1"/>
    <hyperlink ref="A507" r:id="rId498" display="http://www.welovewe.com/Data/PlayerDetail.aspx?id=1540&amp;flag=1"/>
    <hyperlink ref="A508" r:id="rId499" display="http://www.welovewe.com/Data/PlayerDetail.aspx?id=30789&amp;flag=1"/>
    <hyperlink ref="A509" r:id="rId500" display="http://www.welovewe.com/Data/PlayerDetail.aspx?id=31318&amp;flag=1"/>
    <hyperlink ref="A510" r:id="rId501" display="http://www.welovewe.com/Data/PlayerDetail.aspx?id=27358&amp;flag=1"/>
    <hyperlink ref="A511" r:id="rId502" display="http://www.welovewe.com/Data/PlayerDetail.aspx?id=30338&amp;flag=1"/>
    <hyperlink ref="A512" r:id="rId503" display="http://www.welovewe.com/Data/PlayerDetail.aspx?id=27583&amp;flag=1"/>
    <hyperlink ref="A513" r:id="rId504" display="http://www.welovewe.com/Data/PlayerDetail.aspx?id=2239&amp;flag=1"/>
    <hyperlink ref="A514" r:id="rId505" display="http://www.welovewe.com/Data/PlayerDetail.aspx?id=1035&amp;flag=1"/>
    <hyperlink ref="A515" r:id="rId506" display="http://www.welovewe.com/Data/PlayerDetail.aspx?id=31948&amp;flag=1"/>
    <hyperlink ref="A516" r:id="rId507" display="http://www.welovewe.com/Data/PlayerDetail.aspx?id=19862&amp;flag=1"/>
    <hyperlink ref="A517" r:id="rId508" display="http://www.welovewe.com/Data/PlayerDetail.aspx?id=2238&amp;flag=1"/>
    <hyperlink ref="A518" r:id="rId509" display="http://www.welovewe.com/Data/PlayerDetail.aspx?id=32154&amp;flag=1"/>
    <hyperlink ref="A519" r:id="rId510" display="http://www.welovewe.com/Data/PlayerDetail.aspx?id=29914&amp;flag=1"/>
    <hyperlink ref="A520" r:id="rId511" display="http://www.welovewe.com/Data/PlayerDetail.aspx?id=15608&amp;flag=1"/>
    <hyperlink ref="A521" r:id="rId512" display="http://www.welovewe.com/Data/PlayerDetail.aspx?id=30398&amp;flag=1"/>
    <hyperlink ref="A522" r:id="rId513" display="http://www.welovewe.com/Data/PlayerDetail.aspx?id=27329&amp;flag=1"/>
    <hyperlink ref="A523" r:id="rId514" display="http://www.welovewe.com/Data/PlayerDetail.aspx?id=27474&amp;flag=1"/>
    <hyperlink ref="A524" r:id="rId515" display="http://www.welovewe.com/Data/PlayerDetail.aspx?id=30837&amp;flag=1"/>
    <hyperlink ref="A525" r:id="rId516" display="http://www.welovewe.com/Data/PlayerDetail.aspx?id=28827&amp;flag=1"/>
    <hyperlink ref="A526" r:id="rId517" display="http://www.welovewe.com/Data/PlayerDetail.aspx?id=26932&amp;flag=1"/>
    <hyperlink ref="A527" r:id="rId518" display="http://www.welovewe.com/Data/PlayerDetail.aspx?id=30973&amp;flag=1"/>
    <hyperlink ref="A528" r:id="rId519" display="http://www.welovewe.com/Data/PlayerDetail.aspx?id=30607&amp;flag=1"/>
    <hyperlink ref="A529" r:id="rId520" display="http://www.welovewe.com/Data/PlayerDetail.aspx?id=27478&amp;flag=1"/>
    <hyperlink ref="A530" r:id="rId521" display="http://www.welovewe.com/Data/PlayerDetail.aspx?id=31134&amp;flag=1"/>
    <hyperlink ref="A531" r:id="rId522" display="http://www.welovewe.com/Data/PlayerDetail.aspx?id=3178&amp;flag=1"/>
    <hyperlink ref="A532" r:id="rId523" display="http://www.welovewe.com/Data/PlayerDetail.aspx?id=2308&amp;flag=1"/>
    <hyperlink ref="A533" r:id="rId524" display="http://www.welovewe.com/Data/PlayerDetail.aspx?id=27814&amp;flag=1"/>
    <hyperlink ref="A534" r:id="rId525" display="http://www.welovewe.com/Data/PlayerDetail.aspx?id=31385&amp;flag=1"/>
    <hyperlink ref="A535" r:id="rId526" display="http://www.welovewe.com/Data/PlayerDetail.aspx?id=13530&amp;flag=1"/>
    <hyperlink ref="A536" r:id="rId527" display="http://www.welovewe.com/Data/PlayerDetail.aspx?id=29291&amp;flag=1"/>
    <hyperlink ref="A537" r:id="rId528" display="http://www.welovewe.com/Data/PlayerDetail.aspx?id=3236&amp;flag=1"/>
    <hyperlink ref="A538" r:id="rId529" display="http://www.welovewe.com/Data/PlayerDetail.aspx?id=9139&amp;flag=1"/>
    <hyperlink ref="A539" r:id="rId530" display="http://www.welovewe.com/Data/PlayerDetail.aspx?id=31887&amp;flag=1"/>
    <hyperlink ref="A540" r:id="rId531" display="http://www.welovewe.com/Data/PlayerDetail.aspx?id=12568&amp;flag=1"/>
    <hyperlink ref="A541" r:id="rId532" display="http://www.welovewe.com/Data/PlayerDetail.aspx?id=28798&amp;flag=1"/>
    <hyperlink ref="A542" r:id="rId533" display="http://www.welovewe.com/Data/PlayerDetail.aspx?id=29646&amp;flag=1"/>
    <hyperlink ref="A543" r:id="rId534" display="http://www.welovewe.com/Data/PlayerDetail.aspx?id=32180&amp;flag=1"/>
    <hyperlink ref="A544" r:id="rId535" display="http://www.welovewe.com/Data/PlayerDetail.aspx?id=28794&amp;flag=1"/>
    <hyperlink ref="A545" r:id="rId536" display="http://www.welovewe.com/Data/PlayerDetail.aspx?id=28149&amp;flag=1"/>
    <hyperlink ref="A546" r:id="rId537" display="http://www.welovewe.com/Data/PlayerDetail.aspx?id=29660&amp;flag=1"/>
    <hyperlink ref="A547" r:id="rId538" display="http://www.welovewe.com/Data/PlayerDetail.aspx?id=28534&amp;flag=1"/>
    <hyperlink ref="A548" r:id="rId539" display="http://www.welovewe.com/Data/PlayerDetail.aspx?id=30684&amp;flag=1"/>
    <hyperlink ref="A549" r:id="rId540" display="http://www.welovewe.com/Data/PlayerDetail.aspx?id=31905&amp;flag=1"/>
    <hyperlink ref="A550" r:id="rId541" display="http://www.welovewe.com/Data/PlayerDetail.aspx?id=28390&amp;flag=1"/>
    <hyperlink ref="A551" r:id="rId542" display="http://www.welovewe.com/Data/PlayerDetail.aspx?id=21427&amp;flag=1"/>
    <hyperlink ref="A552" r:id="rId543" display="http://www.welovewe.com/Data/PlayerDetail.aspx?id=30446&amp;flag=1"/>
    <hyperlink ref="A553" r:id="rId544" display="http://www.welovewe.com/Data/PlayerDetail.aspx?id=31770&amp;flag=1"/>
    <hyperlink ref="A554" r:id="rId545" display="http://www.welovewe.com/Data/PlayerDetail.aspx?id=9401&amp;flag=1"/>
    <hyperlink ref="A555" r:id="rId546" display="http://www.welovewe.com/Data/PlayerDetail.aspx?id=1131&amp;flag=1"/>
    <hyperlink ref="A556" r:id="rId547" display="http://www.welovewe.com/Data/PlayerDetail.aspx?id=13229&amp;flag=1"/>
    <hyperlink ref="A557" r:id="rId548" display="http://www.welovewe.com/Data/PlayerDetail.aspx?id=17272&amp;flag=1"/>
    <hyperlink ref="A558" r:id="rId549" display="http://www.welovewe.com/Data/PlayerDetail.aspx?id=1125&amp;flag=1"/>
    <hyperlink ref="A559" r:id="rId550" display="http://www.welovewe.com/Data/PlayerDetail.aspx?id=8976&amp;flag=1"/>
    <hyperlink ref="A560" r:id="rId551" display="http://www.welovewe.com/Data/PlayerDetail.aspx?id=807&amp;flag=1"/>
    <hyperlink ref="A561" r:id="rId552" display="http://www.welovewe.com/Data/PlayerDetail.aspx?id=9773&amp;flag=1"/>
    <hyperlink ref="A562" r:id="rId553" display="http://www.welovewe.com/Data/PlayerDetail.aspx?id=17447&amp;flag=1"/>
    <hyperlink ref="A563" r:id="rId554" display="http://www.welovewe.com/Data/PlayerDetail.aspx?id=6928&amp;flag=1"/>
    <hyperlink ref="A564" r:id="rId555" display="http://www.welovewe.com/Data/PlayerDetail.aspx?id=390&amp;flag=1"/>
    <hyperlink ref="A565" r:id="rId556" display="http://www.welovewe.com/Data/PlayerDetail.aspx?id=12868&amp;flag=1"/>
    <hyperlink ref="A566" r:id="rId557" display="http://www.welovewe.com/Data/PlayerDetail.aspx?id=9774&amp;flag=1"/>
    <hyperlink ref="A567" r:id="rId558" display="http://www.welovewe.com/Data/PlayerDetail.aspx?id=13083&amp;flag=1"/>
    <hyperlink ref="A568" r:id="rId559" display="http://www.welovewe.com/Data/PlayerDetail.aspx?id=8940&amp;flag=1"/>
    <hyperlink ref="A569" r:id="rId560" display="http://www.welovewe.com/Data/PlayerDetail.aspx?id=13492&amp;flag=1"/>
    <hyperlink ref="A570" r:id="rId561" display="http://www.welovewe.com/Data/PlayerDetail.aspx?id=17448&amp;flag=1"/>
    <hyperlink ref="A571" r:id="rId562" display="http://www.welovewe.com/Data/PlayerDetail.aspx?id=13570&amp;flag=1"/>
    <hyperlink ref="A572" r:id="rId563" display="http://www.welovewe.com/Data/PlayerDetail.aspx?id=17449&amp;flag=1"/>
    <hyperlink ref="A573" r:id="rId564" display="http://www.welovewe.com/Data/PlayerDetail.aspx?id=9567&amp;flag=1"/>
    <hyperlink ref="A574" r:id="rId565" display="http://www.welovewe.com/Data/PlayerDetail.aspx?id=13493&amp;flag=1"/>
    <hyperlink ref="A575" r:id="rId566" display="http://www.welovewe.com/Data/PlayerDetail.aspx?id=13494&amp;flag=1"/>
    <hyperlink ref="A576" r:id="rId567" display="http://www.welovewe.com/Data/PlayerDetail.aspx?id=1139&amp;flag=1"/>
    <hyperlink ref="A577" r:id="rId568" display="http://www.welovewe.com/Data/PlayerDetail.aspx?id=29594&amp;flag=1"/>
    <hyperlink ref="A578" r:id="rId569" display="http://www.welovewe.com/Data/PlayerDetail.aspx?id=8282&amp;flag=1"/>
    <hyperlink ref="A579" r:id="rId570" display="http://www.welovewe.com/Data/PlayerDetail.aspx?id=8683&amp;flag=1"/>
    <hyperlink ref="A580" r:id="rId571" display="http://www.welovewe.com/Data/PlayerDetail.aspx?id=2234&amp;flag=1"/>
    <hyperlink ref="A581" r:id="rId572" display="http://www.welovewe.com/Data/PlayerDetail.aspx?id=29224&amp;flag=1"/>
    <hyperlink ref="A582" r:id="rId573" display="http://www.welovewe.com/Data/PlayerDetail.aspx?id=13373&amp;flag=1"/>
    <hyperlink ref="A583" r:id="rId574" display="http://www.welovewe.com/Data/PlayerDetail.aspx?id=8739&amp;flag=1"/>
    <hyperlink ref="A584" r:id="rId575" display="http://www.welovewe.com/Data/PlayerDetail.aspx?id=3305&amp;flag=1"/>
    <hyperlink ref="A585" r:id="rId576" display="http://www.welovewe.com/Data/PlayerDetail.aspx?id=14680&amp;flag=1"/>
    <hyperlink ref="A586" r:id="rId577" display="http://www.welovewe.com/Data/PlayerDetail.aspx?id=14441&amp;flag=1"/>
    <hyperlink ref="A587" r:id="rId578" display="http://www.welovewe.com/Data/PlayerDetail.aspx?id=9250&amp;flag=1"/>
    <hyperlink ref="A588" r:id="rId579" display="http://www.welovewe.com/Data/PlayerDetail.aspx?id=9976&amp;flag=1"/>
    <hyperlink ref="A589" r:id="rId580" display="http://www.welovewe.com/Data/PlayerDetail.aspx?id=17422&amp;flag=1"/>
    <hyperlink ref="A590" r:id="rId581" display="http://www.welovewe.com/Data/PlayerDetail.aspx?id=12496&amp;flag=1"/>
    <hyperlink ref="A591" r:id="rId582" display="http://www.welovewe.com/Data/PlayerDetail.aspx?id=30832&amp;flag=1"/>
    <hyperlink ref="A592" r:id="rId583" display="http://www.welovewe.com/Data/PlayerDetail.aspx?id=27103&amp;flag=1"/>
    <hyperlink ref="A593" r:id="rId584" display="http://www.welovewe.com/Data/PlayerDetail.aspx?id=3304&amp;flag=1"/>
    <hyperlink ref="A594" r:id="rId585" display="http://www.welovewe.com/Data/PlayerDetail.aspx?id=2463&amp;flag=1"/>
    <hyperlink ref="A595" r:id="rId586" display="http://www.welovewe.com/Data/PlayerDetail.aspx?id=28850&amp;flag=1"/>
    <hyperlink ref="A596" r:id="rId587" display="http://www.welovewe.com/Data/PlayerDetail.aspx?id=31915&amp;flag=1"/>
    <hyperlink ref="A597" r:id="rId588" display="http://www.welovewe.com/Data/PlayerDetail.aspx?id=28911&amp;flag=1"/>
    <hyperlink ref="A598" r:id="rId589" display="http://www.welovewe.com/Data/PlayerDetail.aspx?id=30661&amp;flag=1"/>
    <hyperlink ref="A599" r:id="rId590" display="http://www.welovewe.com/Data/PlayerDetail.aspx?id=29992&amp;flag=1"/>
    <hyperlink ref="A600" r:id="rId591" display="http://www.welovewe.com/Data/PlayerDetail.aspx?id=771&amp;flag=1"/>
    <hyperlink ref="A601" r:id="rId592" display="http://www.welovewe.com/Data/PlayerDetail.aspx?id=31232&amp;flag=1"/>
    <hyperlink ref="A602" r:id="rId593" display="http://www.welovewe.com/Data/PlayerDetail.aspx?id=29515&amp;flag=1"/>
    <hyperlink ref="A603" r:id="rId594" display="http://www.welovewe.com/Data/PlayerDetail.aspx?id=31410&amp;flag=1"/>
    <hyperlink ref="A604" r:id="rId595" display="http://www.welovewe.com/Data/PlayerDetail.aspx?id=28039&amp;flag=1"/>
    <hyperlink ref="A605" r:id="rId596" display="http://www.welovewe.com/Data/PlayerDetail.aspx?id=12511&amp;flag=1"/>
    <hyperlink ref="A606" r:id="rId597" display="http://www.welovewe.com/Data/PlayerDetail.aspx?id=12545&amp;flag=1"/>
    <hyperlink ref="A607" r:id="rId598" display="http://www.welovewe.com/Data/PlayerDetail.aspx?id=29374&amp;flag=1"/>
    <hyperlink ref="A608" r:id="rId599" display="http://www.welovewe.com/Data/PlayerDetail.aspx?id=30039&amp;flag=1"/>
    <hyperlink ref="A609" r:id="rId600" display="http://www.welovewe.com/Data/PlayerDetail.aspx?id=1917&amp;flag=1"/>
    <hyperlink ref="A610" r:id="rId601" display="http://www.welovewe.com/Data/PlayerDetail.aspx?id=3370&amp;flag=1"/>
    <hyperlink ref="A611" r:id="rId602" display="http://www.welovewe.com/Data/PlayerDetail.aspx?id=3368&amp;flag=1"/>
    <hyperlink ref="A612" r:id="rId603" display="http://www.welovewe.com/Data/PlayerDetail.aspx?id=29086&amp;flag=1"/>
    <hyperlink ref="A613" r:id="rId604" display="http://www.welovewe.com/Data/PlayerDetail.aspx?id=20076&amp;flag=1"/>
    <hyperlink ref="A614" r:id="rId605" display="http://www.welovewe.com/Data/PlayerDetail.aspx?id=30467&amp;flag=1"/>
    <hyperlink ref="A615" r:id="rId606" display="http://www.welovewe.com/Data/PlayerDetail.aspx?id=17110&amp;flag=1"/>
    <hyperlink ref="A616" r:id="rId607" display="http://www.welovewe.com/Data/PlayerDetail.aspx?id=11174&amp;flag=1"/>
    <hyperlink ref="A617" r:id="rId608" display="http://www.welovewe.com/Data/PlayerDetail.aspx?id=26954&amp;flag=1"/>
    <hyperlink ref="A618" r:id="rId609" display="http://www.welovewe.com/Data/PlayerDetail.aspx?id=9638&amp;flag=1"/>
    <hyperlink ref="A619" r:id="rId610" display="http://www.welovewe.com/Data/PlayerDetail.aspx?id=8259&amp;flag=1"/>
    <hyperlink ref="A620" r:id="rId611" display="http://www.welovewe.com/Data/PlayerDetail.aspx?id=15484&amp;flag=1"/>
    <hyperlink ref="A621" r:id="rId612" display="http://www.welovewe.com/Data/PlayerDetail.aspx?id=31376&amp;flag=1"/>
    <hyperlink ref="A622" r:id="rId613" display="http://www.welovewe.com/Data/PlayerDetail.aspx?id=29237&amp;flag=1"/>
    <hyperlink ref="A623" r:id="rId614" display="http://www.welovewe.com/Data/PlayerDetail.aspx?id=2560&amp;flag=1"/>
    <hyperlink ref="A624" r:id="rId615" display="http://www.welovewe.com/Data/PlayerDetail.aspx?id=1700&amp;flag=1"/>
    <hyperlink ref="A625" r:id="rId616" display="http://www.welovewe.com/Data/PlayerDetail.aspx?id=1680&amp;flag=1"/>
    <hyperlink ref="A626" r:id="rId617" display="http://www.welovewe.com/Data/PlayerDetail.aspx?id=986&amp;flag=1"/>
    <hyperlink ref="A627" r:id="rId618" display="http://www.welovewe.com/Data/PlayerDetail.aspx?id=3005&amp;flag=1"/>
    <hyperlink ref="A628" r:id="rId619" display="http://www.welovewe.com/Data/PlayerDetail.aspx?id=1962&amp;flag=1"/>
    <hyperlink ref="A629" r:id="rId620" display="http://www.welovewe.com/Data/PlayerDetail.aspx?id=1702&amp;flag=1"/>
    <hyperlink ref="A630" r:id="rId621" display="http://www.welovewe.com/Data/PlayerDetail.aspx?id=1611&amp;flag=1"/>
    <hyperlink ref="A631" r:id="rId622" display="http://www.welovewe.com/Data/PlayerDetail.aspx?id=2153&amp;flag=1"/>
    <hyperlink ref="A632" r:id="rId623" display="http://www.welovewe.com/Data/PlayerDetail.aspx?id=711&amp;flag=1"/>
    <hyperlink ref="A633" r:id="rId624" display="http://www.welovewe.com/Data/PlayerDetail.aspx?id=708&amp;flag=1"/>
    <hyperlink ref="A634" r:id="rId625" display="http://www.welovewe.com/Data/PlayerDetail.aspx?id=3955&amp;flag=1"/>
    <hyperlink ref="A635" r:id="rId626" display="http://www.welovewe.com/Data/PlayerDetail.aspx?id=4579&amp;flag=1"/>
    <hyperlink ref="A636" r:id="rId627" display="http://www.welovewe.com/Data/PlayerDetail.aspx?id=8492&amp;flag=1"/>
    <hyperlink ref="A637" r:id="rId628" display="http://www.welovewe.com/Data/PlayerDetail.aspx?id=14761&amp;flag=1"/>
    <hyperlink ref="A638" r:id="rId629" display="http://www.welovewe.com/Data/PlayerDetail.aspx?id=3920&amp;flag=1"/>
    <hyperlink ref="A639" r:id="rId630" display="http://www.welovewe.com/Data/PlayerDetail.aspx?id=9102&amp;flag=1"/>
    <hyperlink ref="A640" r:id="rId631" display="http://www.welovewe.com/Data/PlayerDetail.aspx?id=29473&amp;flag=1"/>
    <hyperlink ref="A641" r:id="rId632" display="http://www.welovewe.com/Data/PlayerDetail.aspx?id=8387&amp;flag=1"/>
    <hyperlink ref="A642" r:id="rId633" display="http://www.welovewe.com/Data/PlayerDetail.aspx?id=1557&amp;flag=1"/>
    <hyperlink ref="A643" r:id="rId634" display="http://www.welovewe.com/Data/PlayerDetail.aspx?id=990&amp;flag=1"/>
    <hyperlink ref="A644" r:id="rId635" display="http://www.welovewe.com/Data/PlayerDetail.aspx?id=2105&amp;flag=1"/>
    <hyperlink ref="A645" r:id="rId636" display="http://www.welovewe.com/Data/PlayerDetail.aspx?id=1000&amp;flag=1"/>
    <hyperlink ref="A646" r:id="rId637" display="http://www.welovewe.com/Data/PlayerDetail.aspx?id=14264&amp;flag=1"/>
    <hyperlink ref="A647" r:id="rId638" display="http://www.welovewe.com/Data/PlayerDetail.aspx?id=1009&amp;flag=1"/>
    <hyperlink ref="A648" r:id="rId639" display="http://www.welovewe.com/Data/PlayerDetail.aspx?id=1101&amp;flag=1"/>
    <hyperlink ref="A649" r:id="rId640" display="http://www.welovewe.com/Data/PlayerDetail.aspx?id=3811&amp;flag=1"/>
    <hyperlink ref="A650" r:id="rId641" display="http://www.welovewe.com/Data/PlayerDetail.aspx?id=2578&amp;flag=1"/>
    <hyperlink ref="A651" r:id="rId642" display="http://www.welovewe.com/Data/PlayerDetail.aspx?id=3333&amp;flag=1"/>
    <hyperlink ref="A652" r:id="rId643" display="http://www.welovewe.com/Data/PlayerDetail.aspx?id=2080&amp;flag=1"/>
    <hyperlink ref="A653" r:id="rId644" display="http://www.welovewe.com/Data/PlayerDetail.aspx?id=3331&amp;flag=1"/>
    <hyperlink ref="A654" r:id="rId645" display="http://www.welovewe.com/Data/PlayerDetail.aspx?id=3067&amp;flag=1"/>
    <hyperlink ref="A655" r:id="rId646" display="http://www.welovewe.com/Data/PlayerDetail.aspx?id=14261&amp;flag=1"/>
    <hyperlink ref="A656" r:id="rId647" display="http://www.welovewe.com/Data/PlayerDetail.aspx?id=13337&amp;flag=1"/>
    <hyperlink ref="A657" r:id="rId648" display="http://www.welovewe.com/Data/PlayerDetail.aspx?id=11117&amp;flag=1"/>
    <hyperlink ref="A658" r:id="rId649" display="http://www.welovewe.com/Data/PlayerDetail.aspx?id=3332&amp;flag=1"/>
    <hyperlink ref="A659" r:id="rId650" display="http://www.welovewe.com/Data/PlayerDetail.aspx?id=347&amp;flag=1"/>
    <hyperlink ref="A660" r:id="rId651" display="http://www.welovewe.com/Data/PlayerDetail.aspx?id=13240&amp;flag=1"/>
    <hyperlink ref="A661" r:id="rId652" display="http://www.welovewe.com/Data/PlayerDetail.aspx?id=386&amp;flag=1"/>
    <hyperlink ref="A662" r:id="rId653" display="http://www.welovewe.com/Data/PlayerDetail.aspx?id=2800&amp;flag=1"/>
    <hyperlink ref="A663" r:id="rId654" display="http://www.welovewe.com/Data/PlayerDetail.aspx?id=3261&amp;flag=1"/>
    <hyperlink ref="A664" r:id="rId655" display="http://www.welovewe.com/Data/PlayerDetail.aspx?id=4360&amp;flag=1"/>
    <hyperlink ref="A665" r:id="rId656" display="http://www.welovewe.com/Data/PlayerDetail.aspx?id=11019&amp;flag=1"/>
    <hyperlink ref="A666" r:id="rId657" display="http://www.welovewe.com/Data/PlayerDetail.aspx?id=2141&amp;flag=1"/>
    <hyperlink ref="A667" r:id="rId658" display="http://www.welovewe.com/Data/PlayerDetail.aspx?id=14234&amp;flag=1"/>
    <hyperlink ref="A668" r:id="rId659" display="http://www.welovewe.com/Data/PlayerDetail.aspx?id=4400&amp;flag=1"/>
    <hyperlink ref="A669" r:id="rId660" display="http://www.welovewe.com/Data/PlayerDetail.aspx?id=27715&amp;flag=1"/>
    <hyperlink ref="A670" r:id="rId661" display="http://www.welovewe.com/Data/PlayerDetail.aspx?id=31364&amp;flag=1"/>
    <hyperlink ref="A671" r:id="rId662" display="http://www.welovewe.com/Data/PlayerDetail.aspx?id=12858&amp;flag=1"/>
    <hyperlink ref="A672" r:id="rId663" display="http://www.welovewe.com/Data/PlayerDetail.aspx?id=14688&amp;flag=1"/>
    <hyperlink ref="A673" r:id="rId664" display="http://www.welovewe.com/Data/PlayerDetail.aspx?id=10628&amp;flag=1"/>
    <hyperlink ref="A674" r:id="rId665" display="http://www.welovewe.com/Data/PlayerDetail.aspx?id=14486&amp;flag=1"/>
    <hyperlink ref="A675" r:id="rId666" display="http://www.welovewe.com/Data/PlayerDetail.aspx?id=8488&amp;flag=1"/>
    <hyperlink ref="A676" r:id="rId667" display="http://www.welovewe.com/Data/PlayerDetail.aspx?id=2125&amp;flag=1"/>
    <hyperlink ref="A677" r:id="rId668" display="http://www.welovewe.com/Data/PlayerDetail.aspx?id=3511&amp;flag=1"/>
    <hyperlink ref="A678" r:id="rId669" display="http://www.welovewe.com/Data/PlayerDetail.aspx?id=4666&amp;flag=1"/>
    <hyperlink ref="A679" r:id="rId670" display="http://www.welovewe.com/Data/PlayerDetail.aspx?id=30209&amp;flag=1"/>
    <hyperlink ref="A680" r:id="rId671" display="http://www.welovewe.com/Data/PlayerDetail.aspx?id=29957&amp;flag=1"/>
    <hyperlink ref="A681" r:id="rId672" display="http://www.welovewe.com/Data/PlayerDetail.aspx?id=27612&amp;flag=1"/>
    <hyperlink ref="A682" r:id="rId673" display="http://www.welovewe.com/Data/PlayerDetail.aspx?id=9749&amp;flag=1"/>
    <hyperlink ref="A683" r:id="rId674" display="http://www.welovewe.com/Data/PlayerDetail.aspx?id=12630&amp;flag=1"/>
    <hyperlink ref="A684" r:id="rId675" display="http://www.welovewe.com/Data/PlayerDetail.aspx?id=30662&amp;flag=1"/>
    <hyperlink ref="A685" r:id="rId676" display="http://www.welovewe.com/Data/PlayerDetail.aspx?id=14900&amp;flag=1"/>
    <hyperlink ref="A686" r:id="rId677" display="http://www.welovewe.com/Data/PlayerDetail.aspx?id=3502&amp;flag=1"/>
    <hyperlink ref="A687" r:id="rId678" display="http://www.welovewe.com/Data/PlayerDetail.aspx?id=9465&amp;flag=1"/>
    <hyperlink ref="A688" r:id="rId679" display="http://www.welovewe.com/Data/PlayerDetail.aspx?id=28132&amp;flag=1"/>
    <hyperlink ref="A689" r:id="rId680" display="http://www.welovewe.com/Data/PlayerDetail.aspx?id=9580&amp;flag=1"/>
    <hyperlink ref="A690" r:id="rId681" display="http://www.welovewe.com/Data/PlayerDetail.aspx?id=14954&amp;flag=1"/>
    <hyperlink ref="A691" r:id="rId682" display="http://www.welovewe.com/Data/PlayerDetail.aspx?id=3739&amp;flag=1"/>
    <hyperlink ref="A692" r:id="rId683" display="http://www.welovewe.com/Data/PlayerDetail.aspx?id=1860&amp;flag=1"/>
    <hyperlink ref="A693" r:id="rId684" display="http://www.welovewe.com/Data/PlayerDetail.aspx?id=12995&amp;flag=1"/>
    <hyperlink ref="A694" r:id="rId685" display="http://www.welovewe.com/Data/PlayerDetail.aspx?id=28713&amp;flag=1"/>
    <hyperlink ref="A695" r:id="rId686" display="http://www.welovewe.com/Data/PlayerDetail.aspx?id=1855&amp;flag=1"/>
    <hyperlink ref="A696" r:id="rId687" display="http://www.welovewe.com/Data/PlayerDetail.aspx?id=31543&amp;flag=1"/>
    <hyperlink ref="A697" r:id="rId688" display="http://www.welovewe.com/Data/PlayerDetail.aspx?id=12997&amp;flag=1"/>
    <hyperlink ref="A698" r:id="rId689" display="http://www.welovewe.com/Data/PlayerDetail.aspx?id=3947&amp;flag=1"/>
    <hyperlink ref="A699" r:id="rId690" display="http://www.welovewe.com/Data/PlayerDetail.aspx?id=8635&amp;flag=1"/>
    <hyperlink ref="A700" r:id="rId691" display="http://www.welovewe.com/Data/PlayerDetail.aspx?id=3948&amp;flag=1"/>
    <hyperlink ref="A701" r:id="rId692" display="http://www.welovewe.com/Data/PlayerDetail.aspx?id=13292&amp;flag=1"/>
    <hyperlink ref="A702" r:id="rId693" display="http://www.welovewe.com/Data/PlayerDetail.aspx?id=8595&amp;flag=1"/>
    <hyperlink ref="A703" r:id="rId694" display="http://www.welovewe.com/Data/PlayerDetail.aspx?id=1221&amp;flag=1"/>
    <hyperlink ref="A704" r:id="rId695" display="http://www.welovewe.com/Data/PlayerDetail.aspx?id=13347&amp;flag=1"/>
    <hyperlink ref="A705" r:id="rId696" display="http://www.welovewe.com/Data/PlayerDetail.aspx?id=1859&amp;flag=1"/>
    <hyperlink ref="A706" r:id="rId697" display="http://www.welovewe.com/Data/PlayerDetail.aspx?id=31556&amp;flag=1"/>
    <hyperlink ref="A707" r:id="rId698" display="http://www.welovewe.com/Data/PlayerDetail.aspx?id=13332&amp;flag=1"/>
    <hyperlink ref="A708" r:id="rId699" display="http://www.welovewe.com/Data/PlayerDetail.aspx?id=27613&amp;flag=1"/>
    <hyperlink ref="A709" r:id="rId700" display="http://www.welovewe.com/Data/PlayerDetail.aspx?id=28565&amp;flag=1"/>
    <hyperlink ref="A710" r:id="rId701" display="http://www.welovewe.com/Data/PlayerDetail.aspx?id=29872&amp;flag=1"/>
    <hyperlink ref="A711" r:id="rId702" display="http://www.welovewe.com/Data/PlayerDetail.aspx?id=13507&amp;flag=1"/>
    <hyperlink ref="A712" r:id="rId703" display="http://www.welovewe.com/Data/PlayerDetail.aspx?id=29983&amp;flag=1"/>
    <hyperlink ref="A713" r:id="rId704" display="http://www.welovewe.com/Data/PlayerDetail.aspx?id=13508&amp;flag=1"/>
    <hyperlink ref="A714" r:id="rId705" display="http://www.welovewe.com/Data/PlayerDetail.aspx?id=28960&amp;flag=1"/>
    <hyperlink ref="A715" r:id="rId706" display="http://www.welovewe.com/Data/PlayerDetail.aspx?id=1013&amp;flag=1"/>
    <hyperlink ref="A716" r:id="rId707" display="http://www.welovewe.com/Data/PlayerDetail.aspx?id=2226&amp;flag=1"/>
    <hyperlink ref="A717" r:id="rId708" display="http://www.welovewe.com/Data/PlayerDetail.aspx?id=765&amp;flag=1"/>
    <hyperlink ref="A718" r:id="rId709" display="http://www.welovewe.com/Data/PlayerDetail.aspx?id=1580&amp;flag=1"/>
    <hyperlink ref="A719" r:id="rId710" display="http://www.welovewe.com/Data/PlayerDetail.aspx?id=1916&amp;flag=1"/>
    <hyperlink ref="A720" r:id="rId711" display="http://www.welovewe.com/Data/PlayerDetail.aspx?id=2224&amp;flag=1"/>
    <hyperlink ref="A721" r:id="rId712" display="http://www.welovewe.com/Data/PlayerDetail.aspx?id=3330&amp;flag=1"/>
    <hyperlink ref="A722" r:id="rId713" display="http://www.welovewe.com/Data/PlayerDetail.aspx?id=3379&amp;flag=1"/>
    <hyperlink ref="A723" r:id="rId714" display="http://www.welovewe.com/Data/PlayerDetail.aspx?id=1796&amp;flag=1"/>
    <hyperlink ref="A724" r:id="rId715" display="http://www.welovewe.com/Data/PlayerDetail.aspx?id=17185&amp;flag=1"/>
    <hyperlink ref="A725" r:id="rId716" display="http://www.welovewe.com/Data/PlayerDetail.aspx?id=537&amp;flag=1"/>
    <hyperlink ref="A726" r:id="rId717" display="http://www.welovewe.com/Data/PlayerDetail.aspx?id=2696&amp;flag=1"/>
    <hyperlink ref="A727" r:id="rId718" display="http://www.welovewe.com/Data/PlayerDetail.aspx?id=9533&amp;flag=1"/>
    <hyperlink ref="A728" r:id="rId719" display="http://www.welovewe.com/Data/PlayerDetail.aspx?id=764&amp;flag=1"/>
    <hyperlink ref="A729" r:id="rId720" display="http://www.welovewe.com/Data/PlayerDetail.aspx?id=13608&amp;flag=1"/>
    <hyperlink ref="A730" r:id="rId721" display="http://www.welovewe.com/Data/PlayerDetail.aspx?id=29551&amp;flag=1"/>
    <hyperlink ref="A731" r:id="rId722" display="http://www.welovewe.com/Data/PlayerDetail.aspx?id=17182&amp;flag=1"/>
    <hyperlink ref="A732" r:id="rId723" display="http://www.welovewe.com/Data/PlayerDetail.aspx?id=13359&amp;flag=1"/>
    <hyperlink ref="A733" r:id="rId724" display="http://www.welovewe.com/Data/PlayerDetail.aspx?id=29697&amp;flag=1"/>
    <hyperlink ref="A734" r:id="rId725" display="http://www.welovewe.com/Data/PlayerDetail.aspx?id=9734&amp;flag=1"/>
    <hyperlink ref="A735" r:id="rId726" display="http://www.welovewe.com/Data/PlayerDetail.aspx?id=3924&amp;flag=1"/>
    <hyperlink ref="A736" r:id="rId727" display="http://www.welovewe.com/Data/PlayerDetail.aspx?id=28556&amp;flag=1"/>
    <hyperlink ref="A737" r:id="rId728" display="http://www.welovewe.com/Data/PlayerDetail.aspx?id=30056&amp;flag=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Mircale</dc:creator>
  <cp:lastModifiedBy>微软用户</cp:lastModifiedBy>
  <dcterms:created xsi:type="dcterms:W3CDTF">2014-03-16T05:46:48Z</dcterms:created>
  <dcterms:modified xsi:type="dcterms:W3CDTF">2014-06-15T07:42:17Z</dcterms:modified>
</cp:coreProperties>
</file>