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5F5EA08-6880-4DCE-B902-DEAAB890F3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7" i="1"/>
  <c r="G76" i="1"/>
  <c r="G75" i="1"/>
  <c r="G74" i="1"/>
  <c r="G71" i="1"/>
  <c r="G70" i="1"/>
  <c r="G69" i="1"/>
  <c r="G68" i="1"/>
  <c r="G67" i="1"/>
  <c r="G64" i="1"/>
  <c r="G63" i="1"/>
  <c r="G62" i="1"/>
  <c r="G61" i="1"/>
  <c r="G60" i="1"/>
  <c r="G57" i="1"/>
  <c r="G56" i="1"/>
  <c r="G55" i="1"/>
  <c r="G54" i="1"/>
  <c r="G53" i="1"/>
  <c r="G50" i="1"/>
  <c r="G49" i="1"/>
  <c r="G48" i="1"/>
  <c r="G47" i="1"/>
  <c r="G46" i="1"/>
  <c r="G43" i="1"/>
  <c r="G42" i="1"/>
  <c r="G41" i="1"/>
  <c r="G40" i="1"/>
  <c r="G39" i="1"/>
  <c r="G27" i="1"/>
  <c r="G26" i="1"/>
  <c r="G25" i="1"/>
  <c r="G24" i="1"/>
  <c r="G23" i="1"/>
  <c r="G20" i="1"/>
  <c r="G19" i="1"/>
  <c r="G18" i="1"/>
  <c r="G17" i="1"/>
  <c r="G16" i="1"/>
  <c r="G13" i="1"/>
  <c r="G12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<sst xmlns="http://schemas.openxmlformats.org/spreadsheetml/2006/main" count="385" uniqueCount="140">
  <si>
    <t>NB1_human_pigcon_PIGT_pigup-pig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</si>
  <si>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</si>
  <si>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</si>
  <si>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</si>
  <si>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</si>
  <si>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</si>
  <si>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</si>
  <si>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</si>
  <si>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</si>
  <si>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</si>
  <si>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</si>
  <si>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</si>
  <si>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</si>
  <si>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GOTERM_BP_DIRECT</t>
  </si>
  <si>
    <t>GO:0006413</t>
  </si>
  <si>
    <t>translational initiation</t>
  </si>
  <si>
    <t>EIF4A2, EIF4A1, EIF3K, EIF6, RPS5, EIF4H, EIF3G, EIF3H</t>
  </si>
  <si>
    <t>translational init</t>
  </si>
  <si>
    <t>GO:0002181</t>
  </si>
  <si>
    <t>cytoplasmic translation</t>
  </si>
  <si>
    <t>RPS26, RPS5, RPL22, RACK1, RPL24, RPL38, RPL39, RPL6</t>
  </si>
  <si>
    <t>GO:0030334</t>
  </si>
  <si>
    <t>regulation of cell migration</t>
  </si>
  <si>
    <t>TGFB1, ABI3, RAC2, THY1, SGK1, TMSB10, RHOB</t>
  </si>
  <si>
    <t>GO:0042127</t>
  </si>
  <si>
    <t>regulation of cell proliferation</t>
  </si>
  <si>
    <t>NFKBIA, SQLE, JUN, TGFB1, KSR1, EMILIN2, SGK1, JUNB</t>
  </si>
  <si>
    <t>GO:0001666</t>
  </si>
  <si>
    <t>response to hypoxia</t>
  </si>
  <si>
    <t>NR4A2, ALAS2, TGFB1, PSEN2, SCAP, CXCR4, ANGPTL4</t>
  </si>
  <si>
    <t>NB1_human_pigcon_PIGT_pigdown-p</t>
  </si>
  <si>
    <t>GO:0007049</t>
  </si>
  <si>
    <t>cell cycle</t>
  </si>
  <si>
    <t>ANKLE2, SMARCB1, BOD1L1, NR3C1, CCAR1, PCNP, ING4, TBRG1, RPS6KA3, PPP1CC, RASSF1, MIS18BP1, RB1CC1, CDC26, RPS6KA1, TLK1, MAPK1, TXNL4A, CDKN2D, YTHDF2, BOD1, SIAH2, MICAL3, EID1, MCM3, TXNIP, PIN1, ANAPC5</t>
  </si>
  <si>
    <t>GO:0006915</t>
  </si>
  <si>
    <t>apoptotic process</t>
  </si>
  <si>
    <t>TNFAIP8, KMT2A, NCF1, TRADD, GPR65, CIB1, GHITM, STK4, NR3C1, SAV1, CCAR1, ING4, UXT, RPS6KA3, CASP8, INPP5D, CASP4, RPS6KA1, BNIP2, MAPK1, DRAM2, MCL1, MEF2C, PDCD6IP, SIAH2, DYNLL1, MFSD10, RRAGA, TMBIM4, STK17A, NOA1, IRF1, BCL2, PDCD4, JTB, S100A9, S100A8</t>
  </si>
  <si>
    <t>GO:0000398</t>
  </si>
  <si>
    <t>mRNA splicing, via spliceosome</t>
  </si>
  <si>
    <t>NCBP2, PRPF4B, CDC40, LSM7, PRPF6, LSM6, HNRNPH1, HNRNPA2B1, RNPS1, PABPC1, SNRPD3, HNRNPC, HNRNPA1, TXNL4A, SRSF10, SRSF9, SF1</t>
  </si>
  <si>
    <t>GO:0042113</t>
  </si>
  <si>
    <t>B cell activation</t>
  </si>
  <si>
    <t>IGBP1, CASP8, CXCR5, TBC1D10C, PHB2, IKZF3</t>
  </si>
  <si>
    <t>GO:0030183</t>
  </si>
  <si>
    <t>B cell differentiation</t>
  </si>
  <si>
    <t>DCLRE1C, GON4L, SYK, BLNK, TCF3, IKZF3, ZBTB7A, PTPN2</t>
  </si>
  <si>
    <t>CD24B1_human_pigcon_PIGT_PIGDOW</t>
  </si>
  <si>
    <t>GO:0006402</t>
  </si>
  <si>
    <t>mRNA catabolic process</t>
  </si>
  <si>
    <t>YTHDF2, LSM6, CNOT7, LSM5, METTL16, SND1, DCP2, LSM2</t>
  </si>
  <si>
    <t>GO:0006412</t>
  </si>
  <si>
    <t>translation</t>
  </si>
  <si>
    <t>RPL4, RPL30, PABPC4, RPL35A, MRPS6, MRPL4, MRPL42, RPS15A, RPS16, MRPL51, RPS18, RPL37A, RPS3, RPL14, RPS21, RSL24D1</t>
  </si>
  <si>
    <t>TNFAIP8, GPR65, PTEN, GHITM, NOC2L, SAV1, RPS6KA3, CASP8, LGALS1, RNF216, RPS3, BNIP2, DRAM2, CTNNBL1, MEF2C, MX1, CFLAR, DDB1, RRAGA, STK17A, NOA1, IRF1, C1D, BCL2, PDCD4, JTB, CD47, S100A9</t>
  </si>
  <si>
    <t>RPL4, RPL30, RPS15A, RPS16, RPS18, RPL37A, RPL14, RPS3, RPL35A, RPS21</t>
  </si>
  <si>
    <t>GO:0002326</t>
  </si>
  <si>
    <t>B cell lineage commitment</t>
  </si>
  <si>
    <t>PRKDC, BCL2, TCF3</t>
  </si>
  <si>
    <t>CD24B1_human_pigcon_PIGT_PIGUP-</t>
  </si>
  <si>
    <t>GO:0007159</t>
  </si>
  <si>
    <t>leukocyte cell-cell adhesion</t>
  </si>
  <si>
    <t>PTPRC, ITGB2, PECAM1, EZR</t>
  </si>
  <si>
    <t>TGFB1, ABI3, RAC2, THY1, RHOA</t>
  </si>
  <si>
    <t>GO:0006909</t>
  </si>
  <si>
    <t>phagocytosis</t>
  </si>
  <si>
    <t>ITGB2, PECAM1, PLD4, CORO1A</t>
  </si>
  <si>
    <t>GO:0008360</t>
  </si>
  <si>
    <t>regulation of cell shape</t>
  </si>
  <si>
    <t>ITGB2, RAC2, EZR, CORO1A, RHOA</t>
  </si>
  <si>
    <t>GO:0016477</t>
  </si>
  <si>
    <t>cell migration</t>
  </si>
  <si>
    <t>TGFB1, ITGB2, HES1, LCP1, CORO1A, RHOA</t>
  </si>
  <si>
    <t>MEMB1-human-pigcon-PIGT_PIGUP-P</t>
  </si>
  <si>
    <t>EIF4A1, DDX3X, EIF3K, EIF6, RPS5, EIF4H, EIF3G, LTO1, EIF3H, EIF3A, EIF1</t>
  </si>
  <si>
    <t>GO:0045333</t>
  </si>
  <si>
    <t>cellular respiration</t>
  </si>
  <si>
    <t>COX8A, COX7B, COX4I1, MT-CO3, COX6C, COQ10B</t>
  </si>
  <si>
    <t>GO:0001706</t>
  </si>
  <si>
    <t>endoderm formation</t>
  </si>
  <si>
    <t>DUSP4, DUSP5, DUSP2, DUSP1</t>
  </si>
  <si>
    <t>GO:0015671</t>
  </si>
  <si>
    <t>oxygen transport</t>
  </si>
  <si>
    <t>HBM, MYC, HBB, HBA1</t>
  </si>
  <si>
    <t>GO:0043065</t>
  </si>
  <si>
    <t>positive regulation of apoptotic process</t>
  </si>
  <si>
    <t>JUN, TGFB1, DDX3X, GADD45B, BAD, GADD45G, TOMM22, RHOB, UBD, SAP18, RIPK1, IRF5, ATF4</t>
  </si>
  <si>
    <t>MEMB1-human-pigcon-PIGT_PIGDOWN</t>
  </si>
  <si>
    <t>TNFAIP8, NCF1, GPR65, CIB1, GHITM, STK4, SAV1, PPP2CA, ING4, UXT, RPS6KA3, LGALS1, CASP4, CTNNBL1, CDK11A, MEF2C, MX1, DYNLL1, RRAGA, STK17A, IRF1, C1D, BCL2, PDCD4, JTB, CD47, XAF1, S100A9</t>
  </si>
  <si>
    <t>GO:0050821</t>
  </si>
  <si>
    <t>protein stabilization</t>
  </si>
  <si>
    <t>MORC3, CAMLG, USP9X, PTGES3, PIK3R1, STK4, SAV1, TBRG1, UXT, RASSF1, PIN1, STUB1, NOP53, PFDN5</t>
  </si>
  <si>
    <t>GO:0050729</t>
  </si>
  <si>
    <t>positive regulation of inflammatory response</t>
  </si>
  <si>
    <t>GSDMD, LGALS1, TNIP1, DHX9, CASP4, PDCD4, TLR10, CD47, S100A9</t>
  </si>
  <si>
    <t>RPL4, RPS15A, RPS16, RPL3, RPS18, RPLP1, RPL14, RPS21</t>
  </si>
  <si>
    <t>USP9X, USP3, MICAL3, TERF1, TBRG1, ING4, RPS6KA3, EID1, PPP1CC, RASSF1, MIS18BP1, MCM3, TXNIP, PIN1, ANAPC5, MAPRE2</t>
  </si>
  <si>
    <t>CD5B1_human_pigcon_PIGT_PIGDOWN</t>
  </si>
  <si>
    <t>GO:0070925</t>
  </si>
  <si>
    <t>organelle assembly</t>
  </si>
  <si>
    <t>YTHDF2, STX7</t>
  </si>
  <si>
    <t>GO:0001556</t>
  </si>
  <si>
    <t>oocyte maturation</t>
  </si>
  <si>
    <t>YTHDF2, TUT4</t>
  </si>
  <si>
    <t>GO:0060333</t>
  </si>
  <si>
    <t>interferon-gamma-mediated signaling pathway</t>
  </si>
  <si>
    <t>IRF1, HLA-DQB1</t>
  </si>
  <si>
    <t>GOTERM_MF_DIRECT</t>
  </si>
  <si>
    <t>GO:0005515</t>
  </si>
  <si>
    <t>protein binding</t>
  </si>
  <si>
    <t>FIS1, YTHDF2, GYPC, TUT4, STX7, ERBIN, UQCR10, ARID1B, TMEM243, IRF1, PCBP2, RPL14, TXNIP, HLA-DQB1</t>
  </si>
  <si>
    <t>GO:0006959</t>
  </si>
  <si>
    <t>humoral immune response</t>
  </si>
  <si>
    <t>YTHDF2, HLA-DQB1</t>
  </si>
  <si>
    <t>CD5B1_human_pigcon_PIGT_PIGUP-P</t>
  </si>
  <si>
    <t>NR4A2, ALAS2, TGFB1, BAD, FUNDC1, CD38, SCAP, CXCR4, ANGPTL4, BIRC2</t>
  </si>
  <si>
    <t>GO:0071356</t>
  </si>
  <si>
    <t>cellular response to tumor necrosis factor</t>
  </si>
  <si>
    <t>LRRK2, HYAL3, HES1, RIPK1, GATA3, FOS, YBX3, ZFP36L2</t>
  </si>
  <si>
    <t>GO:0045893</t>
  </si>
  <si>
    <t>positive regulation of transcription, DNA-templated</t>
  </si>
  <si>
    <t>JUN, TGFB1, KARS1, ILK, GATA3, FOS, ETS1, TOPORS, KLF6, SERTAD3, DDIT3, BCL3, WDR5, CD38, UBE2V1, MTA2, CRLF3, OGT, BIRC2, BRD4</t>
  </si>
  <si>
    <t>BCAP31, SH3GLB1, RTN3, CSRNP1, JUN, BAD, CXCR4, SERPINB9, YBX3, RHOB, AIMP1, PLSCR3, RIPK1, SGK1, SMNDC1, MEF2D, OGT, BIRC2</t>
  </si>
  <si>
    <t>GO:2000377</t>
  </si>
  <si>
    <t>regulation of reactive oxygen species metabolic process</t>
  </si>
  <si>
    <t>ARF4, EIF6, RIPK1, BIRC2</t>
  </si>
  <si>
    <t>PLASMA1-human-pigcon-PIGT_pigup</t>
  </si>
  <si>
    <t>EIF4A1, EIF6, EIF3I, LTO1, EIF3H</t>
  </si>
  <si>
    <t>JUN, GADD45B, NEK6, HIP1R, CIDEA, CXCR4, TNFAIP3, ZFP36L1, FXR1, BCLAF1, PLSCR3, CLPTM1L, BCL2L2-PABPN1, SMNDC1</t>
  </si>
  <si>
    <t>DUSP4, DUSP5, DUSP1</t>
  </si>
  <si>
    <t>NR4A2, TGFB1, FUNDC1, UCP2, SCAP, CXCR4</t>
  </si>
  <si>
    <t>CNN2, NCF4, PECAM1, PLD4</t>
  </si>
  <si>
    <t>PLASMA1-human-pigcon-PIGT_pigdo</t>
  </si>
  <si>
    <t>PTGES3, PTEN, ATP1B3, PIK3R1, PARK7, STK4, PHB2, UXT, PDCD10, RUVBL1, ZNF207, PIN1, STUB1, MDM4, PIM2, PFDN5, TRIM44</t>
  </si>
  <si>
    <t>PTEN, NUDT2, CIB1, STK4, NOC2L, PPP2CA, UXT, CASP4, BNIP2, MAPK1, PIM2, DRAM2, MCL1, XBP1, MEF2C, CFLAR, TGFBR2, MFSD10, RABEP1, STK17A, IRF1, C1D, TAX1BP1, JTB, S100A9</t>
  </si>
  <si>
    <t>ANAPC13, YTHDF2, USP3, VPS4B, BOD1L1, GNAI3, TERF1, PPP1CC, MIS18BP1, RB1CC1, RUVBL1, TXNIP, MPLKIP, PIN1, MAPK1, MCM5, PIM2, ARF6</t>
  </si>
  <si>
    <t>GO:0000723</t>
  </si>
  <si>
    <t>telomere maintenance</t>
  </si>
  <si>
    <t>SP100, DCLRE1C, XRCC5, PRKDC, PTGES3, RUVBL1, TERF1</t>
  </si>
  <si>
    <t>DCLRE1C, SYK, SP3, TCF3, PIK3R1, IKZF3, ZBTB7A, PTPN2</t>
  </si>
  <si>
    <t>apoptotic process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</si>
</sst>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vertical="center"/>
    </xf>
    <xf numFmtId="178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/>
    <xf numFmtId="178" fontId="0" fillId="0" borderId="0" xfId="0" applyNumberFormat="1" applyAlignment="1">
      <alignment vertical="center"/>
    </xf>
    <xf numFmtId="11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Sheet1!$Q$2:$Q$6</c:f>
              <c:strCache>
                <c:ptCount val="5"/>
                <c:pt idx="0">
                  <c:v>translational init</c:v>
                </c:pt>
                <c:pt idx="1">
                  <c:v>cytoplasmic translation</c:v>
                </c:pt>
                <c:pt idx="2">
                  <c:v>regulation of cell migration</c:v>
                </c:pt>
                <c:pt idx="3">
                  <c:v>regulation of cell proliferation</c:v>
                </c:pt>
                <c:pt idx="4">
                  <c:v>response to hypoxia</c:v>
                </c:pt>
              </c:strCache>
            </c:strRef>
          </c:cat>
          <c:val>
            <c:numRef>
              <c:f>Sheet1!$R$2:$R$6</c:f>
              <c:numCache>
                <c:formatCode>0.00_ </c:formatCode>
                <c:ptCount val="5"/>
                <c:pt idx="0">
                  <c:v>5.7161763700511896</c:v>
                </c:pt>
                <c:pt idx="1">
                  <c:v>4.28751892571624</c:v>
                </c:pt>
                <c:pt idx="2">
                  <c:v>2.8423643732212298</c:v>
                </c:pt>
                <c:pt idx="3">
                  <c:v>2.5997193385458202</c:v>
                </c:pt>
                <c:pt idx="4">
                  <c:v>2.1046275838904398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443-A530-F7E5EE7C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Sheet1!$Q$74:$Q$78</c:f>
              <c:strCache>
                <c:ptCount val="5"/>
                <c:pt idx="0">
                  <c:v>protein stabilization</c:v>
                </c:pt>
                <c:pt idx="1">
                  <c:v>apoptotic process</c:v>
                </c:pt>
                <c:pt idx="2">
                  <c:v>cell cycle</c:v>
                </c:pt>
                <c:pt idx="3">
                  <c:v>telomere maintenance</c:v>
                </c:pt>
                <c:pt idx="4">
                  <c:v>B cell differentiation</c:v>
                </c:pt>
              </c:strCache>
            </c:strRef>
          </c:cat>
          <c:val>
            <c:numRef>
              <c:f>Sheet1!$R$74:$R$78</c:f>
              <c:numCache>
                <c:formatCode>0.00_ </c:formatCode>
                <c:ptCount val="5"/>
                <c:pt idx="0">
                  <c:v>6.1281758391967998</c:v>
                </c:pt>
                <c:pt idx="1">
                  <c:v>4.2850013789169701</c:v>
                </c:pt>
                <c:pt idx="2">
                  <c:v>4.14087341607999</c:v>
                </c:pt>
                <c:pt idx="3">
                  <c:v>3.4315982825487201</c:v>
                </c:pt>
                <c:pt idx="4">
                  <c:v>3.2416048809733402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E-4320-AADD-28E809A9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Sheet1!$Q$9:$Q$13</c:f>
              <c:strCache>
                <c:ptCount val="5"/>
                <c:pt idx="0">
                  <c:v>cell cycle</c:v>
                </c:pt>
                <c:pt idx="1">
                  <c:v>apoptotic process</c:v>
                </c:pt>
                <c:pt idx="2">
                  <c:v>mRNA splicing, via spliceosome</c:v>
                </c:pt>
                <c:pt idx="3">
                  <c:v>B cell activation</c:v>
                </c:pt>
                <c:pt idx="4">
                  <c:v>B cell differentiation</c:v>
                </c:pt>
              </c:strCache>
            </c:strRef>
          </c:cat>
          <c:val>
            <c:numRef>
              <c:f>Sheet1!$R$9:$R$13</c:f>
              <c:numCache>
                <c:formatCode>0.00_ </c:formatCode>
                <c:ptCount val="5"/>
                <c:pt idx="0">
                  <c:v>6.8129658568373896</c:v>
                </c:pt>
                <c:pt idx="1">
                  <c:v>6.21569840446797</c:v>
                </c:pt>
                <c:pt idx="2">
                  <c:v>4.7558010251964298</c:v>
                </c:pt>
                <c:pt idx="3">
                  <c:v>2.8314523584854601</c:v>
                </c:pt>
                <c:pt idx="4">
                  <c:v>2.2675928984949398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B-45DA-A205-88A7925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Sheet1!$Q$16:$Q$20</c:f>
              <c:strCache>
                <c:ptCount val="5"/>
                <c:pt idx="0">
                  <c:v>mRNA catabolic process</c:v>
                </c:pt>
                <c:pt idx="1">
                  <c:v>translation</c:v>
                </c:pt>
                <c:pt idx="2">
                  <c:v>apoptotic process</c:v>
                </c:pt>
                <c:pt idx="3">
                  <c:v>cytoplasmic translation</c:v>
                </c:pt>
                <c:pt idx="4">
                  <c:v>B cell lineage commitment</c:v>
                </c:pt>
              </c:strCache>
            </c:strRef>
          </c:cat>
          <c:val>
            <c:numRef>
              <c:f>Sheet1!$R$16:$R$20</c:f>
              <c:numCache>
                <c:formatCode>0.00_ </c:formatCode>
                <c:ptCount val="5"/>
                <c:pt idx="0">
                  <c:v>5.6447566458493199</c:v>
                </c:pt>
                <c:pt idx="1">
                  <c:v>4.8359255228105704</c:v>
                </c:pt>
                <c:pt idx="2">
                  <c:v>4.5600324689344696</c:v>
                </c:pt>
                <c:pt idx="3">
                  <c:v>4.4017168661676704</c:v>
                </c:pt>
                <c:pt idx="4">
                  <c:v>2.4928436212996199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9-4942-915B-00C1D12A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Sheet1!$Q$23:$Q$27</c:f>
              <c:strCache>
                <c:ptCount val="5"/>
                <c:pt idx="0">
                  <c:v>leukocyte cell-cell adhesion</c:v>
                </c:pt>
                <c:pt idx="1">
                  <c:v>regulation of cell migration</c:v>
                </c:pt>
                <c:pt idx="2">
                  <c:v>phagocytosis</c:v>
                </c:pt>
                <c:pt idx="3">
                  <c:v>regulation of cell shape</c:v>
                </c:pt>
                <c:pt idx="4">
                  <c:v>cell migration</c:v>
                </c:pt>
              </c:strCache>
            </c:strRef>
          </c:cat>
          <c:val>
            <c:numRef>
              <c:f>Sheet1!$R$23:$R$27</c:f>
              <c:numCache>
                <c:formatCode>0.00_ </c:formatCode>
                <c:ptCount val="5"/>
                <c:pt idx="0">
                  <c:v>3.40620073291376</c:v>
                </c:pt>
                <c:pt idx="1">
                  <c:v>2.7630640412476799</c:v>
                </c:pt>
                <c:pt idx="2">
                  <c:v>2.41656573263981</c:v>
                </c:pt>
                <c:pt idx="3">
                  <c:v>2.3335633891700902</c:v>
                </c:pt>
                <c:pt idx="4">
                  <c:v>2.1018759614786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4BA-8C05-2B7FD1E7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Sheet1!$Q$39:$Q$43</c:f>
              <c:strCache>
                <c:ptCount val="5"/>
                <c:pt idx="0">
                  <c:v>translational initiation</c:v>
                </c:pt>
                <c:pt idx="1">
                  <c:v>cellular respiration</c:v>
                </c:pt>
                <c:pt idx="2">
                  <c:v>endoderm formation</c:v>
                </c:pt>
                <c:pt idx="3">
                  <c:v>oxygen transport</c:v>
                </c:pt>
                <c:pt idx="4">
                  <c:v>positive regulation of apoptotic process</c:v>
                </c:pt>
              </c:strCache>
            </c:strRef>
          </c:cat>
          <c:val>
            <c:numRef>
              <c:f>Sheet1!$R$39:$R$43</c:f>
              <c:numCache>
                <c:formatCode>0.00_ </c:formatCode>
                <c:ptCount val="5"/>
                <c:pt idx="0">
                  <c:v>8.5864915093756</c:v>
                </c:pt>
                <c:pt idx="1">
                  <c:v>3.63626904709007</c:v>
                </c:pt>
                <c:pt idx="2">
                  <c:v>3.2161077199844899</c:v>
                </c:pt>
                <c:pt idx="3">
                  <c:v>2.9371464662456002</c:v>
                </c:pt>
                <c:pt idx="4">
                  <c:v>2.8107291151746798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7-4F6A-86FC-4BF5B087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Sheet1!$Q$46:$Q$50</c:f>
              <c:strCache>
                <c:ptCount val="5"/>
                <c:pt idx="0">
                  <c:v>apoptotic process</c:v>
                </c:pt>
                <c:pt idx="1">
                  <c:v>protein stabilization</c:v>
                </c:pt>
                <c:pt idx="2">
                  <c:v>positive regulation of inflammatory response</c:v>
                </c:pt>
                <c:pt idx="3">
                  <c:v>cytoplasmic translation</c:v>
                </c:pt>
                <c:pt idx="4">
                  <c:v>cell cycle</c:v>
                </c:pt>
              </c:strCache>
            </c:strRef>
          </c:cat>
          <c:val>
            <c:numRef>
              <c:f>Sheet1!$R$46:$R$50</c:f>
              <c:numCache>
                <c:formatCode>0.00_ </c:formatCode>
                <c:ptCount val="5"/>
                <c:pt idx="0">
                  <c:v>4.2097322369890398</c:v>
                </c:pt>
                <c:pt idx="1">
                  <c:v>3.33902266888169</c:v>
                </c:pt>
                <c:pt idx="2">
                  <c:v>2.9237019275655101</c:v>
                </c:pt>
                <c:pt idx="3">
                  <c:v>2.7659133140074101</c:v>
                </c:pt>
                <c:pt idx="4">
                  <c:v>2.3535056855954499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8-4DEE-ABF3-A2363773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Sheet1!$Q$53:$Q$57</c:f>
              <c:strCache>
                <c:ptCount val="5"/>
                <c:pt idx="0">
                  <c:v>organelle assembly</c:v>
                </c:pt>
                <c:pt idx="1">
                  <c:v>oocyte maturation</c:v>
                </c:pt>
                <c:pt idx="2">
                  <c:v>interferon-gamma-mediated signaling pathway</c:v>
                </c:pt>
                <c:pt idx="3">
                  <c:v>protein binding</c:v>
                </c:pt>
                <c:pt idx="4">
                  <c:v>humoral immune response</c:v>
                </c:pt>
              </c:strCache>
            </c:strRef>
          </c:cat>
          <c:val>
            <c:numRef>
              <c:f>Sheet1!$R$53:$R$57</c:f>
              <c:numCache>
                <c:formatCode>0.00_ </c:formatCode>
                <c:ptCount val="5"/>
                <c:pt idx="0">
                  <c:v>2.4313977533437501</c:v>
                </c:pt>
                <c:pt idx="1">
                  <c:v>1.86909379608111</c:v>
                </c:pt>
                <c:pt idx="2">
                  <c:v>1.78076715832977</c:v>
                </c:pt>
                <c:pt idx="3">
                  <c:v>1.55580261589536</c:v>
                </c:pt>
                <c:pt idx="4">
                  <c:v>1.43097437687645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A13-9C14-C8325B10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Sheet1!$Q$60:$Q$64</c:f>
              <c:strCache>
                <c:ptCount val="5"/>
                <c:pt idx="0">
                  <c:v>response to hypoxia</c:v>
                </c:pt>
                <c:pt idx="1">
                  <c:v>cellular response to tumor necrosis factor</c:v>
                </c:pt>
                <c:pt idx="2">
                  <c:v>positive regulation of transcription, DNA-templated</c:v>
                </c:pt>
                <c:pt idx="3">
                  <c:v>apoptotic process</c:v>
                </c:pt>
                <c:pt idx="4">
                  <c:v>regulation of reactive oxygen species metabolic process</c:v>
                </c:pt>
              </c:strCache>
            </c:strRef>
          </c:cat>
          <c:val>
            <c:numRef>
              <c:f>Sheet1!$R$60:$R$64</c:f>
              <c:numCache>
                <c:formatCode>0.00_ </c:formatCode>
                <c:ptCount val="5"/>
                <c:pt idx="0">
                  <c:v>3.7541242247209698</c:v>
                </c:pt>
                <c:pt idx="1">
                  <c:v>2.8074708912478501</c:v>
                </c:pt>
                <c:pt idx="2">
                  <c:v>2.7816759753003701</c:v>
                </c:pt>
                <c:pt idx="3">
                  <c:v>2.7706710463386499</c:v>
                </c:pt>
                <c:pt idx="4">
                  <c:v>2.6222251993888399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EE-9179-3B9EA794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Sheet1!$Q$67:$Q$71</c:f>
              <c:strCache>
                <c:ptCount val="5"/>
                <c:pt idx="0">
                  <c:v>translational initiation</c:v>
                </c:pt>
                <c:pt idx="1">
                  <c:v>apoptotic process</c:v>
                </c:pt>
                <c:pt idx="2">
                  <c:v>endoderm formation</c:v>
                </c:pt>
                <c:pt idx="3">
                  <c:v>response to hypoxia</c:v>
                </c:pt>
                <c:pt idx="4">
                  <c:v>phagocytosis</c:v>
                </c:pt>
              </c:strCache>
            </c:strRef>
          </c:cat>
          <c:val>
            <c:numRef>
              <c:f>Sheet1!$R$67:$R$71</c:f>
              <c:numCache>
                <c:formatCode>0.00_ </c:formatCode>
                <c:ptCount val="5"/>
                <c:pt idx="0">
                  <c:v>2.9514410065710099</c:v>
                </c:pt>
                <c:pt idx="1">
                  <c:v>2.7193250655939498</c:v>
                </c:pt>
                <c:pt idx="2">
                  <c:v>2.2992397106248399</c:v>
                </c:pt>
                <c:pt idx="3">
                  <c:v>1.9554179334235</c:v>
                </c:pt>
                <c:pt idx="4">
                  <c:v>1.6895556210495499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F-481B-9A34-4AFEB4DA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313003"/>
        <c:axId val="541367400"/>
      </c:barChart>
      <c:catAx>
        <c:axId val="8483130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541367400"/>
        <c:crosses val="autoZero"/>
        <c:auto val="1"/>
        <c:lblAlgn val="ctr"/>
        <c:lblOffset val="100"/>
        <c:noMultiLvlLbl val="0"/>
      </c:catAx>
      <c:valAx>
        <c:axId val="5413674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848313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478790</xdr:colOff>
      <xdr:row>0</xdr:row>
      <xdr:rowOff>128905</xdr:rowOff>
    </xdr:from>
    <xdr:to>
      <xdr:col>23</xdr:col>
      <xdr:colOff>29845</xdr:colOff>
      <xdr:row>10</xdr:row>
      <xdr:rowOff>21590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23</xdr:col>
      <xdr:colOff>168275</xdr:colOff>
      <xdr:row>19</xdr:row>
      <xdr:rowOff>67945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23</xdr:col>
      <xdr:colOff>168275</xdr:colOff>
      <xdr:row>29</xdr:row>
      <xdr:rowOff>67945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474980</xdr:colOff>
      <xdr:row>20</xdr:row>
      <xdr:rowOff>142240</xdr:rowOff>
    </xdr:from>
    <xdr:to>
      <xdr:col>28</xdr:col>
      <xdr:colOff>26035</xdr:colOff>
      <xdr:row>30</xdr:row>
      <xdr:rowOff>34925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23</xdr:col>
      <xdr:colOff>168275</xdr:colOff>
      <xdr:row>49</xdr:row>
      <xdr:rowOff>67945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28</xdr:col>
      <xdr:colOff>168275</xdr:colOff>
      <xdr:row>49</xdr:row>
      <xdr:rowOff>67945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52</xdr:row>
      <xdr:rowOff>0</xdr:rowOff>
    </xdr:from>
    <xdr:to>
      <xdr:col>23</xdr:col>
      <xdr:colOff>168275</xdr:colOff>
      <xdr:row>61</xdr:row>
      <xdr:rowOff>67945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551180</xdr:colOff>
      <xdr:row>52</xdr:row>
      <xdr:rowOff>98425</xdr:rowOff>
    </xdr:from>
    <xdr:to>
      <xdr:col>28</xdr:col>
      <xdr:colOff>102235</xdr:colOff>
      <xdr:row>61</xdr:row>
      <xdr:rowOff>166370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23</xdr:col>
      <xdr:colOff>168275</xdr:colOff>
      <xdr:row>75</xdr:row>
      <xdr:rowOff>67945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66</xdr:row>
      <xdr:rowOff>0</xdr:rowOff>
    </xdr:from>
    <xdr:to>
      <xdr:col>28</xdr:col>
      <xdr:colOff>168275</xdr:colOff>
      <xdr:row>75</xdr:row>
      <xdr:rowOff>67945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40" zoomScale="55" zoomScaleNormal="55" workbookViewId="0">
      <selection activeCell="P88" sqref="P88"/>
    </sheetView>
  </sheetViews>
  <sheetFormatPr defaultColWidth="9" defaultRowHeight="13.8" x14ac:dyDescent="0.25"/>
  <cols>
    <col min="1" max="1" width="35.44140625" customWidth="1"/>
    <col min="7" max="7" width="9.44140625" style="4"/>
    <col min="12" max="15" width="12.88671875"/>
  </cols>
  <sheetData>
    <row r="1" spans="1:18" s="3" customFormat="1" x14ac:dyDescent="0.25">
      <c r="A1" s="3" t="s">
        <v>0</v>
      </c>
      <c r="B1" s="3" t="s">
        <v>1</v>
      </c>
      <c r="D1" s="3" t="s">
        <v>2</v>
      </c>
      <c r="E1" s="3" t="s">
        <v>3</v>
      </c>
      <c r="F1" s="3" t="s">
        <v>4</v>
      </c>
      <c r="G1" s="5"/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8" s="1" customFormat="1" x14ac:dyDescent="0.25">
      <c r="A2" s="1" t="s">
        <v>13</v>
      </c>
      <c r="B2" s="1" t="s">
        <v>14</v>
      </c>
      <c r="C2" s="1" t="s">
        <v>15</v>
      </c>
      <c r="D2" s="1">
        <v>8</v>
      </c>
      <c r="E2" s="1">
        <v>3.73831775700934</v>
      </c>
      <c r="F2" s="6">
        <v>1.9223109063593501E-6</v>
      </c>
      <c r="G2" s="2">
        <f>-LOG10(F2)</f>
        <v>5.7161763700511941</v>
      </c>
      <c r="H2" s="1" t="s">
        <v>16</v>
      </c>
      <c r="I2" s="1">
        <v>209</v>
      </c>
      <c r="J2" s="1">
        <v>55</v>
      </c>
      <c r="K2" s="1">
        <v>19414</v>
      </c>
      <c r="L2" s="1">
        <v>13.511265767725</v>
      </c>
      <c r="M2" s="1">
        <v>2.7240448361228698E-3</v>
      </c>
      <c r="N2" s="1">
        <v>2.7258368652175501E-3</v>
      </c>
      <c r="O2" s="1">
        <v>2.7239145543111899E-3</v>
      </c>
      <c r="Q2" s="1" t="s">
        <v>17</v>
      </c>
      <c r="R2" s="2">
        <v>5.7161763700511896</v>
      </c>
    </row>
    <row r="3" spans="1:18" s="1" customFormat="1" x14ac:dyDescent="0.25">
      <c r="A3" s="1" t="s">
        <v>13</v>
      </c>
      <c r="B3" s="1" t="s">
        <v>18</v>
      </c>
      <c r="C3" s="1" t="s">
        <v>19</v>
      </c>
      <c r="D3" s="1">
        <v>8</v>
      </c>
      <c r="E3" s="1">
        <v>3.73831775700934</v>
      </c>
      <c r="F3" s="6">
        <v>5.1579968702659302E-5</v>
      </c>
      <c r="G3" s="2">
        <f t="shared" ref="G3:G13" si="0">-LOG10(F3)</f>
        <v>4.2875189257162374</v>
      </c>
      <c r="H3" s="1" t="s">
        <v>20</v>
      </c>
      <c r="I3" s="1">
        <v>209</v>
      </c>
      <c r="J3" s="1">
        <v>90</v>
      </c>
      <c r="K3" s="1">
        <v>19414</v>
      </c>
      <c r="L3" s="1">
        <v>8.2568846358319998</v>
      </c>
      <c r="M3" s="1">
        <v>7.0579367967053303E-2</v>
      </c>
      <c r="N3" s="1">
        <v>2.43801318734569E-2</v>
      </c>
      <c r="O3" s="1">
        <v>2.4362938550556001E-2</v>
      </c>
      <c r="Q3" s="1" t="s">
        <v>19</v>
      </c>
      <c r="R3" s="2">
        <v>4.28751892571624</v>
      </c>
    </row>
    <row r="4" spans="1:18" s="1" customFormat="1" x14ac:dyDescent="0.25">
      <c r="A4" s="1" t="s">
        <v>13</v>
      </c>
      <c r="B4" s="1" t="s">
        <v>21</v>
      </c>
      <c r="C4" s="1" t="s">
        <v>22</v>
      </c>
      <c r="D4" s="1">
        <v>7</v>
      </c>
      <c r="E4" s="1">
        <v>3.2710280373831702</v>
      </c>
      <c r="F4" s="1">
        <v>1.4375919320077999E-3</v>
      </c>
      <c r="G4" s="2">
        <f t="shared" si="0"/>
        <v>2.8423643732212338</v>
      </c>
      <c r="H4" s="1" t="s">
        <v>23</v>
      </c>
      <c r="I4" s="1">
        <v>209</v>
      </c>
      <c r="J4" s="1">
        <v>114</v>
      </c>
      <c r="K4" s="1">
        <v>19414</v>
      </c>
      <c r="L4" s="1">
        <v>5.70376899185763</v>
      </c>
      <c r="M4" s="1">
        <v>0.87015458625005004</v>
      </c>
      <c r="N4" s="1">
        <v>0.407701071917414</v>
      </c>
      <c r="O4" s="1">
        <v>0.407413553531012</v>
      </c>
      <c r="Q4" s="1" t="s">
        <v>22</v>
      </c>
      <c r="R4" s="2">
        <v>2.8423643732212298</v>
      </c>
    </row>
    <row r="5" spans="1:18" s="1" customFormat="1" x14ac:dyDescent="0.25">
      <c r="A5" s="1" t="s">
        <v>13</v>
      </c>
      <c r="B5" s="1" t="s">
        <v>24</v>
      </c>
      <c r="C5" s="1" t="s">
        <v>25</v>
      </c>
      <c r="D5" s="1">
        <v>8</v>
      </c>
      <c r="E5" s="1">
        <v>3.73831775700934</v>
      </c>
      <c r="F5" s="1">
        <v>2.51351025491918E-3</v>
      </c>
      <c r="G5" s="2">
        <f t="shared" si="0"/>
        <v>2.5997193385458215</v>
      </c>
      <c r="H5" s="1" t="s">
        <v>26</v>
      </c>
      <c r="I5" s="1">
        <v>209</v>
      </c>
      <c r="J5" s="1">
        <v>171</v>
      </c>
      <c r="K5" s="1">
        <v>19414</v>
      </c>
      <c r="L5" s="1">
        <v>4.3457287557010504</v>
      </c>
      <c r="M5" s="1">
        <v>0.97187681655436797</v>
      </c>
      <c r="N5" s="1">
        <v>0.54714765362431805</v>
      </c>
      <c r="O5" s="1">
        <v>0.54676179491231203</v>
      </c>
      <c r="Q5" s="1" t="s">
        <v>25</v>
      </c>
      <c r="R5" s="2">
        <v>2.5997193385458202</v>
      </c>
    </row>
    <row r="6" spans="1:18" s="1" customFormat="1" x14ac:dyDescent="0.25">
      <c r="A6" s="1" t="s">
        <v>13</v>
      </c>
      <c r="B6" s="1" t="s">
        <v>27</v>
      </c>
      <c r="C6" s="1" t="s">
        <v>28</v>
      </c>
      <c r="D6" s="1">
        <v>7</v>
      </c>
      <c r="E6" s="1">
        <v>3.2710280373831702</v>
      </c>
      <c r="F6" s="1">
        <v>7.8590927849069205E-3</v>
      </c>
      <c r="G6" s="2">
        <f t="shared" si="0"/>
        <v>2.1046275838904362</v>
      </c>
      <c r="H6" s="1" t="s">
        <v>29</v>
      </c>
      <c r="I6" s="1">
        <v>209</v>
      </c>
      <c r="J6" s="1">
        <v>161</v>
      </c>
      <c r="K6" s="1">
        <v>19414</v>
      </c>
      <c r="L6" s="1">
        <v>4.03869357187435</v>
      </c>
      <c r="M6" s="1">
        <v>0.99998627245466698</v>
      </c>
      <c r="N6" s="1">
        <v>1</v>
      </c>
      <c r="O6" s="1">
        <v>1</v>
      </c>
      <c r="Q6" s="1" t="s">
        <v>28</v>
      </c>
      <c r="R6" s="2">
        <v>2.1046275838904398</v>
      </c>
    </row>
    <row r="7" spans="1:18" x14ac:dyDescent="0.25">
      <c r="G7" s="2"/>
    </row>
    <row r="8" spans="1:18" s="3" customFormat="1" x14ac:dyDescent="0.25">
      <c r="A8" s="3" t="s">
        <v>30</v>
      </c>
      <c r="B8" s="3" t="s">
        <v>1</v>
      </c>
      <c r="D8" s="3" t="s">
        <v>2</v>
      </c>
      <c r="E8" s="3" t="s">
        <v>3</v>
      </c>
      <c r="F8" s="3" t="s">
        <v>4</v>
      </c>
      <c r="G8" s="2"/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  <c r="N8" s="3" t="s">
        <v>11</v>
      </c>
      <c r="O8" s="3" t="s">
        <v>12</v>
      </c>
    </row>
    <row r="9" spans="1:18" s="1" customFormat="1" x14ac:dyDescent="0.25">
      <c r="A9" s="1" t="s">
        <v>13</v>
      </c>
      <c r="B9" s="1" t="s">
        <v>31</v>
      </c>
      <c r="C9" s="1" t="s">
        <v>32</v>
      </c>
      <c r="D9" s="1">
        <v>28</v>
      </c>
      <c r="E9" s="1">
        <v>5.6565656565656504</v>
      </c>
      <c r="F9" s="6">
        <v>1.53827557098635E-7</v>
      </c>
      <c r="G9" s="2">
        <f t="shared" si="0"/>
        <v>6.8129658568373888</v>
      </c>
      <c r="H9" s="1" t="s">
        <v>33</v>
      </c>
      <c r="I9" s="1">
        <v>459</v>
      </c>
      <c r="J9" s="1">
        <v>362</v>
      </c>
      <c r="K9" s="1">
        <v>19414</v>
      </c>
      <c r="L9" s="1">
        <v>3.27153673010026</v>
      </c>
      <c r="M9" s="6">
        <v>3.54663466078819E-4</v>
      </c>
      <c r="N9" s="6">
        <v>3.5472634666945403E-4</v>
      </c>
      <c r="O9" s="6">
        <v>3.53649553769763E-4</v>
      </c>
      <c r="Q9" s="1" t="s">
        <v>32</v>
      </c>
      <c r="R9" s="2">
        <v>6.8129658568373896</v>
      </c>
    </row>
    <row r="10" spans="1:18" s="1" customFormat="1" x14ac:dyDescent="0.25">
      <c r="A10" s="1" t="s">
        <v>13</v>
      </c>
      <c r="B10" s="1" t="s">
        <v>34</v>
      </c>
      <c r="C10" s="1" t="s">
        <v>35</v>
      </c>
      <c r="D10" s="1">
        <v>37</v>
      </c>
      <c r="E10" s="1">
        <v>7.4747474747474696</v>
      </c>
      <c r="F10" s="6">
        <v>6.0855746692451101E-7</v>
      </c>
      <c r="G10" s="2">
        <f t="shared" si="0"/>
        <v>6.2156984044679655</v>
      </c>
      <c r="H10" s="1" t="s">
        <v>36</v>
      </c>
      <c r="I10" s="1">
        <v>459</v>
      </c>
      <c r="J10" s="1">
        <v>616</v>
      </c>
      <c r="K10" s="1">
        <v>19414</v>
      </c>
      <c r="L10" s="1">
        <v>2.54052429052429</v>
      </c>
      <c r="M10" s="1">
        <v>1.4023497332130699E-3</v>
      </c>
      <c r="N10" s="6">
        <v>7.0166675936396102E-4</v>
      </c>
      <c r="O10" s="6">
        <v>6.9953680822972604E-4</v>
      </c>
      <c r="Q10" s="1" t="s">
        <v>35</v>
      </c>
      <c r="R10" s="2">
        <v>6.21569840446797</v>
      </c>
    </row>
    <row r="11" spans="1:18" s="1" customFormat="1" x14ac:dyDescent="0.25">
      <c r="A11" s="1" t="s">
        <v>13</v>
      </c>
      <c r="B11" s="1" t="s">
        <v>37</v>
      </c>
      <c r="C11" s="1" t="s">
        <v>38</v>
      </c>
      <c r="D11" s="1">
        <v>17</v>
      </c>
      <c r="E11" s="1">
        <v>3.4343434343434298</v>
      </c>
      <c r="F11" s="6">
        <v>1.7546842375518899E-5</v>
      </c>
      <c r="G11" s="2">
        <f t="shared" si="0"/>
        <v>4.7558010251964262</v>
      </c>
      <c r="H11" s="1" t="s">
        <v>39</v>
      </c>
      <c r="I11" s="1">
        <v>459</v>
      </c>
      <c r="J11" s="1">
        <v>196</v>
      </c>
      <c r="K11" s="1">
        <v>19414</v>
      </c>
      <c r="L11" s="1">
        <v>3.6685563114134498</v>
      </c>
      <c r="M11" s="1">
        <v>3.9655662101241398E-2</v>
      </c>
      <c r="N11" s="1">
        <v>1.3094061908357E-2</v>
      </c>
      <c r="O11" s="1">
        <v>1.30543141055129E-2</v>
      </c>
      <c r="Q11" s="1" t="s">
        <v>38</v>
      </c>
      <c r="R11" s="2">
        <v>4.7558010251964298</v>
      </c>
    </row>
    <row r="12" spans="1:18" s="1" customFormat="1" x14ac:dyDescent="0.25">
      <c r="A12" s="1" t="s">
        <v>13</v>
      </c>
      <c r="B12" s="1" t="s">
        <v>40</v>
      </c>
      <c r="C12" s="1" t="s">
        <v>41</v>
      </c>
      <c r="D12" s="1">
        <v>6</v>
      </c>
      <c r="E12" s="1">
        <v>1.2121212121212099</v>
      </c>
      <c r="F12" s="1">
        <v>1.4741702465771501E-3</v>
      </c>
      <c r="G12" s="2">
        <f t="shared" si="0"/>
        <v>2.8314523584854556</v>
      </c>
      <c r="H12" s="1" t="s">
        <v>42</v>
      </c>
      <c r="I12" s="1">
        <v>459</v>
      </c>
      <c r="J12" s="1">
        <v>36</v>
      </c>
      <c r="K12" s="1">
        <v>19414</v>
      </c>
      <c r="L12" s="1">
        <v>7.0493827160493803</v>
      </c>
      <c r="M12" s="1">
        <v>0.96669156890469099</v>
      </c>
      <c r="N12" s="1">
        <v>0.28328638238391002</v>
      </c>
      <c r="O12" s="1">
        <v>0.28242644974007303</v>
      </c>
      <c r="Q12" s="1" t="s">
        <v>41</v>
      </c>
      <c r="R12" s="2">
        <v>2.8314523584854601</v>
      </c>
    </row>
    <row r="13" spans="1:18" s="1" customFormat="1" x14ac:dyDescent="0.25">
      <c r="A13" s="1" t="s">
        <v>13</v>
      </c>
      <c r="B13" s="1" t="s">
        <v>43</v>
      </c>
      <c r="C13" s="1" t="s">
        <v>44</v>
      </c>
      <c r="D13" s="1">
        <v>8</v>
      </c>
      <c r="E13" s="1">
        <v>1.6161616161616099</v>
      </c>
      <c r="F13" s="1">
        <v>5.4001658924829896E-3</v>
      </c>
      <c r="G13" s="2">
        <f t="shared" si="0"/>
        <v>2.2675928984949363</v>
      </c>
      <c r="H13" s="1" t="s">
        <v>45</v>
      </c>
      <c r="I13" s="1">
        <v>459</v>
      </c>
      <c r="J13" s="1">
        <v>90</v>
      </c>
      <c r="K13" s="1">
        <v>19414</v>
      </c>
      <c r="L13" s="1">
        <v>3.759670781893</v>
      </c>
      <c r="M13" s="1">
        <v>0.99999622280026801</v>
      </c>
      <c r="N13" s="1">
        <v>0.53597843270157297</v>
      </c>
      <c r="O13" s="1">
        <v>0.534351438326503</v>
      </c>
      <c r="Q13" s="1" t="s">
        <v>44</v>
      </c>
      <c r="R13" s="2">
        <v>2.2675928984949398</v>
      </c>
    </row>
    <row r="14" spans="1:18" x14ac:dyDescent="0.25">
      <c r="G14" s="2"/>
    </row>
    <row r="15" spans="1:18" s="3" customFormat="1" x14ac:dyDescent="0.25">
      <c r="A15" s="3" t="s">
        <v>46</v>
      </c>
      <c r="B15" s="3" t="s">
        <v>1</v>
      </c>
      <c r="D15" s="3" t="s">
        <v>2</v>
      </c>
      <c r="E15" s="3" t="s">
        <v>3</v>
      </c>
      <c r="F15" s="3" t="s">
        <v>4</v>
      </c>
      <c r="G15" s="2"/>
      <c r="H15" s="3" t="s">
        <v>5</v>
      </c>
      <c r="I15" s="3" t="s">
        <v>6</v>
      </c>
      <c r="J15" s="3" t="s">
        <v>7</v>
      </c>
      <c r="K15" s="3" t="s">
        <v>8</v>
      </c>
      <c r="L15" s="3" t="s">
        <v>9</v>
      </c>
      <c r="M15" s="3" t="s">
        <v>10</v>
      </c>
      <c r="N15" s="3" t="s">
        <v>11</v>
      </c>
      <c r="O15" s="3" t="s">
        <v>12</v>
      </c>
    </row>
    <row r="16" spans="1:18" s="1" customFormat="1" x14ac:dyDescent="0.25">
      <c r="A16" s="1" t="s">
        <v>13</v>
      </c>
      <c r="B16" s="1" t="s">
        <v>47</v>
      </c>
      <c r="C16" s="1" t="s">
        <v>48</v>
      </c>
      <c r="D16" s="1">
        <v>8</v>
      </c>
      <c r="E16" s="1">
        <v>2.0779220779220702</v>
      </c>
      <c r="F16" s="6">
        <v>2.2659136422255102E-6</v>
      </c>
      <c r="G16" s="2">
        <f t="shared" ref="G16:G27" si="1">-LOG10(F16)</f>
        <v>5.6447566458493226</v>
      </c>
      <c r="H16" s="1" t="s">
        <v>49</v>
      </c>
      <c r="I16" s="1">
        <v>356</v>
      </c>
      <c r="J16" s="1">
        <v>34</v>
      </c>
      <c r="K16" s="1">
        <v>19414</v>
      </c>
      <c r="L16" s="1">
        <v>12.831460674157301</v>
      </c>
      <c r="M16" s="1">
        <v>4.6275900382650699E-3</v>
      </c>
      <c r="N16" s="1">
        <v>4.6360593119934004E-3</v>
      </c>
      <c r="O16" s="1">
        <v>4.6315274847089499E-3</v>
      </c>
      <c r="Q16" s="1" t="s">
        <v>48</v>
      </c>
      <c r="R16" s="2">
        <v>5.6447566458493199</v>
      </c>
    </row>
    <row r="17" spans="1:18" s="1" customFormat="1" x14ac:dyDescent="0.25">
      <c r="A17" s="1" t="s">
        <v>13</v>
      </c>
      <c r="B17" s="1" t="s">
        <v>50</v>
      </c>
      <c r="C17" s="1" t="s">
        <v>51</v>
      </c>
      <c r="D17" s="1">
        <v>16</v>
      </c>
      <c r="E17" s="1">
        <v>4.1558441558441501</v>
      </c>
      <c r="F17" s="6">
        <v>1.4590644538816E-5</v>
      </c>
      <c r="G17" s="2">
        <f t="shared" si="1"/>
        <v>4.8359255228105669</v>
      </c>
      <c r="H17" s="1" t="s">
        <v>52</v>
      </c>
      <c r="I17" s="1">
        <v>356</v>
      </c>
      <c r="J17" s="1">
        <v>221</v>
      </c>
      <c r="K17" s="1">
        <v>19414</v>
      </c>
      <c r="L17" s="1">
        <v>3.9481417458945498</v>
      </c>
      <c r="M17" s="1">
        <v>2.9425648010475602E-2</v>
      </c>
      <c r="N17" s="1">
        <v>1.49262293632087E-2</v>
      </c>
      <c r="O17" s="1">
        <v>1.4911638718669899E-2</v>
      </c>
      <c r="Q17" s="1" t="s">
        <v>51</v>
      </c>
      <c r="R17" s="2">
        <v>4.8359255228105704</v>
      </c>
    </row>
    <row r="18" spans="1:18" s="1" customFormat="1" x14ac:dyDescent="0.25">
      <c r="A18" s="1" t="s">
        <v>13</v>
      </c>
      <c r="B18" s="1" t="s">
        <v>34</v>
      </c>
      <c r="C18" s="1" t="s">
        <v>35</v>
      </c>
      <c r="D18" s="1">
        <v>28</v>
      </c>
      <c r="E18" s="1">
        <v>7.2727272727272698</v>
      </c>
      <c r="F18" s="6">
        <v>2.7540227980545199E-5</v>
      </c>
      <c r="G18" s="2">
        <f t="shared" si="1"/>
        <v>4.5600324689344713</v>
      </c>
      <c r="H18" s="1" t="s">
        <v>53</v>
      </c>
      <c r="I18" s="1">
        <v>356</v>
      </c>
      <c r="J18" s="1">
        <v>616</v>
      </c>
      <c r="K18" s="1">
        <v>19414</v>
      </c>
      <c r="L18" s="1">
        <v>2.4788049029621999</v>
      </c>
      <c r="M18" s="1">
        <v>5.4815963640213398E-2</v>
      </c>
      <c r="N18" s="1">
        <v>1.8782435482731799E-2</v>
      </c>
      <c r="O18" s="1">
        <v>1.8764075330744801E-2</v>
      </c>
      <c r="Q18" s="1" t="s">
        <v>35</v>
      </c>
      <c r="R18" s="2">
        <v>4.5600324689344696</v>
      </c>
    </row>
    <row r="19" spans="1:18" s="1" customFormat="1" x14ac:dyDescent="0.25">
      <c r="A19" s="1" t="s">
        <v>13</v>
      </c>
      <c r="B19" s="1" t="s">
        <v>18</v>
      </c>
      <c r="C19" s="1" t="s">
        <v>19</v>
      </c>
      <c r="D19" s="1">
        <v>10</v>
      </c>
      <c r="E19" s="1">
        <v>2.5974025974025898</v>
      </c>
      <c r="F19" s="6">
        <v>3.9653646788713199E-5</v>
      </c>
      <c r="G19" s="2">
        <f t="shared" si="1"/>
        <v>4.401716866167674</v>
      </c>
      <c r="H19" s="1" t="s">
        <v>54</v>
      </c>
      <c r="I19" s="1">
        <v>356</v>
      </c>
      <c r="J19" s="1">
        <v>90</v>
      </c>
      <c r="K19" s="1">
        <v>19414</v>
      </c>
      <c r="L19" s="1">
        <v>6.0593008739076097</v>
      </c>
      <c r="M19" s="1">
        <v>7.7965487932320998E-2</v>
      </c>
      <c r="N19" s="1">
        <v>2.0282840332426801E-2</v>
      </c>
      <c r="O19" s="1">
        <v>2.0263013509032399E-2</v>
      </c>
      <c r="Q19" s="1" t="s">
        <v>19</v>
      </c>
      <c r="R19" s="2">
        <v>4.4017168661676704</v>
      </c>
    </row>
    <row r="20" spans="1:18" s="1" customFormat="1" x14ac:dyDescent="0.25">
      <c r="A20" s="1" t="s">
        <v>13</v>
      </c>
      <c r="B20" s="1" t="s">
        <v>55</v>
      </c>
      <c r="C20" s="1" t="s">
        <v>56</v>
      </c>
      <c r="D20" s="1">
        <v>3</v>
      </c>
      <c r="E20" s="1">
        <v>0.77922077922077904</v>
      </c>
      <c r="F20" s="1">
        <v>3.2148179066655899E-3</v>
      </c>
      <c r="G20" s="2">
        <f t="shared" si="1"/>
        <v>2.4928436212996234</v>
      </c>
      <c r="H20" s="1" t="s">
        <v>57</v>
      </c>
      <c r="I20" s="1">
        <v>356</v>
      </c>
      <c r="J20" s="1">
        <v>5</v>
      </c>
      <c r="K20" s="1">
        <v>19414</v>
      </c>
      <c r="L20" s="1">
        <v>32.720224719101097</v>
      </c>
      <c r="M20" s="1">
        <v>0.99862779028578696</v>
      </c>
      <c r="N20" s="1">
        <v>0.44496034594442901</v>
      </c>
      <c r="O20" s="1">
        <v>0.44452538959453203</v>
      </c>
      <c r="Q20" s="1" t="s">
        <v>56</v>
      </c>
      <c r="R20" s="2">
        <v>2.4928436212996199</v>
      </c>
    </row>
    <row r="21" spans="1:18" x14ac:dyDescent="0.25">
      <c r="G21" s="2"/>
      <c r="H21" s="4"/>
    </row>
    <row r="22" spans="1:18" s="3" customFormat="1" x14ac:dyDescent="0.25">
      <c r="A22" s="3" t="s">
        <v>58</v>
      </c>
      <c r="B22" s="3" t="s">
        <v>1</v>
      </c>
      <c r="D22" s="3" t="s">
        <v>2</v>
      </c>
      <c r="E22" s="3" t="s">
        <v>3</v>
      </c>
      <c r="F22" s="3" t="s">
        <v>4</v>
      </c>
      <c r="G22" s="2"/>
      <c r="H22" s="3" t="s">
        <v>5</v>
      </c>
      <c r="I22" s="3" t="s">
        <v>6</v>
      </c>
      <c r="J22" s="3" t="s">
        <v>7</v>
      </c>
      <c r="K22" s="3" t="s">
        <v>8</v>
      </c>
      <c r="L22" s="3" t="s">
        <v>9</v>
      </c>
      <c r="M22" s="3" t="s">
        <v>10</v>
      </c>
      <c r="N22" s="3" t="s">
        <v>11</v>
      </c>
      <c r="O22" s="3" t="s">
        <v>12</v>
      </c>
    </row>
    <row r="23" spans="1:18" s="1" customFormat="1" x14ac:dyDescent="0.25">
      <c r="A23" s="1" t="s">
        <v>13</v>
      </c>
      <c r="B23" s="1" t="s">
        <v>59</v>
      </c>
      <c r="C23" s="1" t="s">
        <v>60</v>
      </c>
      <c r="D23" s="1">
        <v>4</v>
      </c>
      <c r="E23" s="1">
        <v>4.3956043956043898</v>
      </c>
      <c r="F23" s="6">
        <v>3.9246349503296098E-4</v>
      </c>
      <c r="G23" s="2">
        <f t="shared" si="1"/>
        <v>3.4062007329137587</v>
      </c>
      <c r="H23" s="1" t="s">
        <v>61</v>
      </c>
      <c r="I23" s="1">
        <v>88</v>
      </c>
      <c r="J23" s="1">
        <v>32</v>
      </c>
      <c r="K23" s="1">
        <v>19414</v>
      </c>
      <c r="L23" s="1">
        <v>27.576704545454501</v>
      </c>
      <c r="M23" s="1">
        <v>0.32730680790866601</v>
      </c>
      <c r="N23" s="1">
        <v>0.19799783324412901</v>
      </c>
      <c r="O23" s="1">
        <v>0.19760536974909601</v>
      </c>
      <c r="Q23" s="1" t="s">
        <v>60</v>
      </c>
      <c r="R23" s="2">
        <v>3.40620073291376</v>
      </c>
    </row>
    <row r="24" spans="1:18" s="1" customFormat="1" x14ac:dyDescent="0.25">
      <c r="A24" s="1" t="s">
        <v>13</v>
      </c>
      <c r="B24" s="1" t="s">
        <v>21</v>
      </c>
      <c r="C24" s="1" t="s">
        <v>22</v>
      </c>
      <c r="D24" s="1">
        <v>5</v>
      </c>
      <c r="E24" s="1">
        <v>5.4945054945054901</v>
      </c>
      <c r="F24" s="1">
        <v>1.7255834179687999E-3</v>
      </c>
      <c r="G24" s="2">
        <f t="shared" si="1"/>
        <v>2.7630640412476826</v>
      </c>
      <c r="H24" s="1" t="s">
        <v>62</v>
      </c>
      <c r="I24" s="1">
        <v>88</v>
      </c>
      <c r="J24" s="1">
        <v>114</v>
      </c>
      <c r="K24" s="1">
        <v>19414</v>
      </c>
      <c r="L24" s="1">
        <v>9.6760366826156297</v>
      </c>
      <c r="M24" s="1">
        <v>0.82524052717960605</v>
      </c>
      <c r="N24" s="1">
        <v>0.29018561145508798</v>
      </c>
      <c r="O24" s="1">
        <v>0.28961041698243101</v>
      </c>
      <c r="Q24" s="1" t="s">
        <v>22</v>
      </c>
      <c r="R24" s="2">
        <v>2.7630640412476799</v>
      </c>
    </row>
    <row r="25" spans="1:18" s="1" customFormat="1" x14ac:dyDescent="0.25">
      <c r="A25" s="1" t="s">
        <v>13</v>
      </c>
      <c r="B25" s="1" t="s">
        <v>63</v>
      </c>
      <c r="C25" s="1" t="s">
        <v>64</v>
      </c>
      <c r="D25" s="1">
        <v>4</v>
      </c>
      <c r="E25" s="1">
        <v>4.3956043956043898</v>
      </c>
      <c r="F25" s="1">
        <v>3.8320773560498399E-3</v>
      </c>
      <c r="G25" s="2">
        <f t="shared" si="1"/>
        <v>2.4165657326398136</v>
      </c>
      <c r="H25" s="1" t="s">
        <v>65</v>
      </c>
      <c r="I25" s="1">
        <v>88</v>
      </c>
      <c r="J25" s="1">
        <v>70</v>
      </c>
      <c r="K25" s="1">
        <v>19414</v>
      </c>
      <c r="L25" s="1">
        <v>12.6064935064935</v>
      </c>
      <c r="M25" s="1">
        <v>0.97930437517384705</v>
      </c>
      <c r="N25" s="1">
        <v>0.44713412804111902</v>
      </c>
      <c r="O25" s="1">
        <v>0.44624783640971999</v>
      </c>
      <c r="Q25" s="1" t="s">
        <v>64</v>
      </c>
      <c r="R25" s="2">
        <v>2.41656573263981</v>
      </c>
    </row>
    <row r="26" spans="1:18" s="1" customFormat="1" x14ac:dyDescent="0.25">
      <c r="A26" s="1" t="s">
        <v>13</v>
      </c>
      <c r="B26" s="1" t="s">
        <v>66</v>
      </c>
      <c r="C26" s="1" t="s">
        <v>67</v>
      </c>
      <c r="D26" s="1">
        <v>5</v>
      </c>
      <c r="E26" s="1">
        <v>5.4945054945054901</v>
      </c>
      <c r="F26" s="1">
        <v>4.6391307277152899E-3</v>
      </c>
      <c r="G26" s="2">
        <f t="shared" si="1"/>
        <v>2.3335633891700867</v>
      </c>
      <c r="H26" s="1" t="s">
        <v>68</v>
      </c>
      <c r="I26" s="1">
        <v>88</v>
      </c>
      <c r="J26" s="1">
        <v>150</v>
      </c>
      <c r="K26" s="1">
        <v>19414</v>
      </c>
      <c r="L26" s="1">
        <v>7.3537878787878697</v>
      </c>
      <c r="M26" s="1">
        <v>0.99087214124365197</v>
      </c>
      <c r="N26" s="1">
        <v>0.46693366585378798</v>
      </c>
      <c r="O26" s="1">
        <v>0.46600812835952898</v>
      </c>
      <c r="Q26" s="1" t="s">
        <v>67</v>
      </c>
      <c r="R26" s="2">
        <v>2.3335633891700902</v>
      </c>
    </row>
    <row r="27" spans="1:18" s="1" customFormat="1" x14ac:dyDescent="0.25">
      <c r="A27" s="1" t="s">
        <v>13</v>
      </c>
      <c r="B27" s="1" t="s">
        <v>69</v>
      </c>
      <c r="C27" s="1" t="s">
        <v>70</v>
      </c>
      <c r="D27" s="1">
        <v>6</v>
      </c>
      <c r="E27" s="1">
        <v>6.5934065934065904</v>
      </c>
      <c r="F27" s="1">
        <v>7.9090448538196492E-3</v>
      </c>
      <c r="G27" s="2">
        <f t="shared" si="1"/>
        <v>2.1018759614786005</v>
      </c>
      <c r="H27" s="1" t="s">
        <v>71</v>
      </c>
      <c r="I27" s="1">
        <v>88</v>
      </c>
      <c r="J27" s="1">
        <v>275</v>
      </c>
      <c r="K27" s="1">
        <v>19414</v>
      </c>
      <c r="L27" s="1">
        <v>4.8133884297520604</v>
      </c>
      <c r="M27" s="1">
        <v>0.99967114450132599</v>
      </c>
      <c r="N27" s="1">
        <v>0.53483925803717802</v>
      </c>
      <c r="O27" s="1">
        <v>0.53377912075662903</v>
      </c>
      <c r="Q27" s="1" t="s">
        <v>70</v>
      </c>
      <c r="R27" s="2">
        <v>2.1018759614786</v>
      </c>
    </row>
    <row r="38" spans="1:18" s="3" customFormat="1" x14ac:dyDescent="0.25">
      <c r="A38" s="3" t="s">
        <v>72</v>
      </c>
      <c r="B38" s="3" t="s">
        <v>1</v>
      </c>
      <c r="D38" s="3" t="s">
        <v>2</v>
      </c>
      <c r="E38" s="3" t="s">
        <v>3</v>
      </c>
      <c r="F38" s="3" t="s">
        <v>4</v>
      </c>
      <c r="H38" s="3" t="s">
        <v>5</v>
      </c>
      <c r="I38" s="3" t="s">
        <v>6</v>
      </c>
      <c r="J38" s="3" t="s">
        <v>7</v>
      </c>
      <c r="K38" s="3" t="s">
        <v>8</v>
      </c>
      <c r="L38" s="3" t="s">
        <v>9</v>
      </c>
      <c r="M38" s="3" t="s">
        <v>10</v>
      </c>
      <c r="N38" s="3" t="s">
        <v>11</v>
      </c>
      <c r="O38" s="3" t="s">
        <v>12</v>
      </c>
    </row>
    <row r="39" spans="1:18" s="1" customFormat="1" x14ac:dyDescent="0.25">
      <c r="A39" s="1" t="s">
        <v>13</v>
      </c>
      <c r="B39" s="1" t="s">
        <v>14</v>
      </c>
      <c r="C39" s="1" t="s">
        <v>15</v>
      </c>
      <c r="D39" s="1">
        <v>11</v>
      </c>
      <c r="E39" s="1">
        <v>4.0590405904058997</v>
      </c>
      <c r="F39" s="6">
        <v>2.5912450806988701E-9</v>
      </c>
      <c r="G39" s="2">
        <f t="shared" ref="G39:G43" si="2">-LOG10(F39)</f>
        <v>8.5864915093755982</v>
      </c>
      <c r="H39" s="1" t="s">
        <v>73</v>
      </c>
      <c r="I39" s="1">
        <v>260</v>
      </c>
      <c r="J39" s="1">
        <v>55</v>
      </c>
      <c r="K39" s="1">
        <v>19414</v>
      </c>
      <c r="L39" s="1">
        <v>14.933846153846099</v>
      </c>
      <c r="M39" s="6">
        <v>4.63313552501176E-6</v>
      </c>
      <c r="N39" s="6">
        <v>4.63055495920888E-6</v>
      </c>
      <c r="O39" s="6">
        <v>4.61500748872469E-6</v>
      </c>
      <c r="Q39" s="1" t="s">
        <v>15</v>
      </c>
      <c r="R39" s="2">
        <v>8.5864915093756</v>
      </c>
    </row>
    <row r="40" spans="1:18" s="1" customFormat="1" x14ac:dyDescent="0.25">
      <c r="A40" s="1" t="s">
        <v>13</v>
      </c>
      <c r="B40" s="1" t="s">
        <v>74</v>
      </c>
      <c r="C40" s="1" t="s">
        <v>75</v>
      </c>
      <c r="D40" s="1">
        <v>6</v>
      </c>
      <c r="E40" s="1">
        <v>2.2140221402214002</v>
      </c>
      <c r="F40" s="6">
        <v>2.31063290078478E-4</v>
      </c>
      <c r="G40" s="2">
        <f t="shared" si="2"/>
        <v>3.6362690470900709</v>
      </c>
      <c r="H40" s="1" t="s">
        <v>76</v>
      </c>
      <c r="I40" s="1">
        <v>260</v>
      </c>
      <c r="J40" s="1">
        <v>42</v>
      </c>
      <c r="K40" s="1">
        <v>19414</v>
      </c>
      <c r="L40" s="1">
        <v>10.667032967032901</v>
      </c>
      <c r="M40" s="1">
        <v>0.33846269396332201</v>
      </c>
      <c r="N40" s="1">
        <v>0.10322752484256</v>
      </c>
      <c r="O40" s="1">
        <v>0.10288092990744201</v>
      </c>
      <c r="Q40" s="1" t="s">
        <v>75</v>
      </c>
      <c r="R40" s="2">
        <v>3.63626904709007</v>
      </c>
    </row>
    <row r="41" spans="1:18" s="1" customFormat="1" x14ac:dyDescent="0.25">
      <c r="A41" s="1" t="s">
        <v>13</v>
      </c>
      <c r="B41" s="1" t="s">
        <v>77</v>
      </c>
      <c r="C41" s="1" t="s">
        <v>78</v>
      </c>
      <c r="D41" s="1">
        <v>4</v>
      </c>
      <c r="E41" s="1">
        <v>1.4760147601475999</v>
      </c>
      <c r="F41" s="6">
        <v>6.0798418156502105E-4</v>
      </c>
      <c r="G41" s="2">
        <f t="shared" si="2"/>
        <v>3.2161077199844894</v>
      </c>
      <c r="H41" s="1" t="s">
        <v>79</v>
      </c>
      <c r="I41" s="1">
        <v>260</v>
      </c>
      <c r="J41" s="1">
        <v>13</v>
      </c>
      <c r="K41" s="1">
        <v>19414</v>
      </c>
      <c r="L41" s="1">
        <v>22.975147928994001</v>
      </c>
      <c r="M41" s="1">
        <v>0.66291033408746503</v>
      </c>
      <c r="N41" s="1">
        <v>0.193384454442253</v>
      </c>
      <c r="O41" s="1">
        <v>0.19273515017439999</v>
      </c>
      <c r="Q41" s="1" t="s">
        <v>78</v>
      </c>
      <c r="R41" s="2">
        <v>3.2161077199844899</v>
      </c>
    </row>
    <row r="42" spans="1:18" s="1" customFormat="1" x14ac:dyDescent="0.25">
      <c r="A42" s="1" t="s">
        <v>13</v>
      </c>
      <c r="B42" s="1" t="s">
        <v>80</v>
      </c>
      <c r="C42" s="1" t="s">
        <v>81</v>
      </c>
      <c r="D42" s="1">
        <v>4</v>
      </c>
      <c r="E42" s="1">
        <v>1.4760147601475999</v>
      </c>
      <c r="F42" s="1">
        <v>1.15572240792922E-3</v>
      </c>
      <c r="G42" s="2">
        <f t="shared" si="2"/>
        <v>2.9371464662456037</v>
      </c>
      <c r="H42" s="1" t="s">
        <v>82</v>
      </c>
      <c r="I42" s="1">
        <v>260</v>
      </c>
      <c r="J42" s="1">
        <v>16</v>
      </c>
      <c r="K42" s="1">
        <v>19414</v>
      </c>
      <c r="L42" s="1">
        <v>18.667307692307599</v>
      </c>
      <c r="M42" s="1">
        <v>0.873514385532564</v>
      </c>
      <c r="N42" s="1">
        <v>0.26354997922117201</v>
      </c>
      <c r="O42" s="1">
        <v>0.26266508841237102</v>
      </c>
      <c r="Q42" s="1" t="s">
        <v>81</v>
      </c>
      <c r="R42" s="2">
        <v>2.9371464662456002</v>
      </c>
    </row>
    <row r="43" spans="1:18" s="1" customFormat="1" x14ac:dyDescent="0.25">
      <c r="A43" s="1" t="s">
        <v>13</v>
      </c>
      <c r="B43" s="1" t="s">
        <v>83</v>
      </c>
      <c r="C43" s="1" t="s">
        <v>84</v>
      </c>
      <c r="D43" s="1">
        <v>13</v>
      </c>
      <c r="E43" s="1">
        <v>4.7970479704797002</v>
      </c>
      <c r="F43" s="1">
        <v>1.5462185700235299E-3</v>
      </c>
      <c r="G43" s="2">
        <f t="shared" si="2"/>
        <v>2.8107291151746754</v>
      </c>
      <c r="H43" s="1" t="s">
        <v>85</v>
      </c>
      <c r="I43" s="1">
        <v>260</v>
      </c>
      <c r="J43" s="1">
        <v>327</v>
      </c>
      <c r="K43" s="1">
        <v>19414</v>
      </c>
      <c r="L43" s="1">
        <v>2.9685015290519798</v>
      </c>
      <c r="M43" s="1">
        <v>0.93713579636733602</v>
      </c>
      <c r="N43" s="1">
        <v>0.26354997922117201</v>
      </c>
      <c r="O43" s="1">
        <v>0.26266508841237102</v>
      </c>
      <c r="Q43" s="1" t="s">
        <v>84</v>
      </c>
      <c r="R43" s="2">
        <v>2.8107291151746798</v>
      </c>
    </row>
    <row r="44" spans="1:18" x14ac:dyDescent="0.25">
      <c r="H44" s="4"/>
    </row>
    <row r="45" spans="1:18" s="3" customFormat="1" x14ac:dyDescent="0.25">
      <c r="A45" s="3" t="s">
        <v>86</v>
      </c>
      <c r="B45" s="3" t="s">
        <v>1</v>
      </c>
      <c r="D45" s="3" t="s">
        <v>2</v>
      </c>
      <c r="E45" s="3" t="s">
        <v>3</v>
      </c>
      <c r="F45" s="3" t="s">
        <v>4</v>
      </c>
      <c r="H45" s="3" t="s">
        <v>5</v>
      </c>
      <c r="I45" s="3" t="s">
        <v>6</v>
      </c>
      <c r="J45" s="3" t="s">
        <v>7</v>
      </c>
      <c r="K45" s="3" t="s">
        <v>8</v>
      </c>
      <c r="L45" s="3" t="s">
        <v>9</v>
      </c>
      <c r="M45" s="3" t="s">
        <v>10</v>
      </c>
      <c r="N45" s="3" t="s">
        <v>11</v>
      </c>
      <c r="O45" s="3" t="s">
        <v>12</v>
      </c>
    </row>
    <row r="46" spans="1:18" s="1" customFormat="1" x14ac:dyDescent="0.25">
      <c r="A46" s="1" t="s">
        <v>13</v>
      </c>
      <c r="B46" s="1" t="s">
        <v>34</v>
      </c>
      <c r="C46" s="1" t="s">
        <v>35</v>
      </c>
      <c r="D46" s="1">
        <v>28</v>
      </c>
      <c r="E46" s="1">
        <v>7.0351758793969799</v>
      </c>
      <c r="F46" s="6">
        <v>6.1697527894986E-5</v>
      </c>
      <c r="G46" s="2">
        <f t="shared" ref="G46:G50" si="3">-LOG10(F46)</f>
        <v>4.2097322369890433</v>
      </c>
      <c r="H46" s="1" t="s">
        <v>87</v>
      </c>
      <c r="I46" s="1">
        <v>373</v>
      </c>
      <c r="J46" s="1">
        <v>616</v>
      </c>
      <c r="K46" s="1">
        <v>19414</v>
      </c>
      <c r="L46" s="1">
        <v>2.3658298805751801</v>
      </c>
      <c r="M46" s="1">
        <v>0.120766710859916</v>
      </c>
      <c r="N46" s="1">
        <v>4.28797818870153E-2</v>
      </c>
      <c r="O46" s="1">
        <v>4.28592160443836E-2</v>
      </c>
      <c r="Q46" s="7" t="s">
        <v>139</v>
      </c>
      <c r="R46" s="2">
        <v>4.2097322369890398</v>
      </c>
    </row>
    <row r="47" spans="1:18" s="1" customFormat="1" x14ac:dyDescent="0.25">
      <c r="A47" s="1" t="s">
        <v>13</v>
      </c>
      <c r="B47" s="1" t="s">
        <v>88</v>
      </c>
      <c r="C47" s="1" t="s">
        <v>89</v>
      </c>
      <c r="D47" s="1">
        <v>14</v>
      </c>
      <c r="E47" s="1">
        <v>3.5175879396984899</v>
      </c>
      <c r="F47" s="6">
        <v>4.5811797369326601E-4</v>
      </c>
      <c r="G47" s="2">
        <f t="shared" si="3"/>
        <v>3.3390226688816855</v>
      </c>
      <c r="H47" s="1" t="s">
        <v>90</v>
      </c>
      <c r="I47" s="1">
        <v>373</v>
      </c>
      <c r="J47" s="1">
        <v>227</v>
      </c>
      <c r="K47" s="1">
        <v>19414</v>
      </c>
      <c r="L47" s="1">
        <v>3.21002468377602</v>
      </c>
      <c r="M47" s="1">
        <v>0.61551598200300595</v>
      </c>
      <c r="N47" s="1">
        <v>0.23879399378761401</v>
      </c>
      <c r="O47" s="1">
        <v>0.23867946429419101</v>
      </c>
      <c r="Q47" s="1" t="s">
        <v>89</v>
      </c>
      <c r="R47" s="2">
        <v>3.33902266888169</v>
      </c>
    </row>
    <row r="48" spans="1:18" s="1" customFormat="1" x14ac:dyDescent="0.25">
      <c r="A48" s="1" t="s">
        <v>13</v>
      </c>
      <c r="B48" s="1" t="s">
        <v>91</v>
      </c>
      <c r="C48" s="1" t="s">
        <v>92</v>
      </c>
      <c r="D48" s="1">
        <v>9</v>
      </c>
      <c r="E48" s="1">
        <v>2.2613065326633102</v>
      </c>
      <c r="F48" s="1">
        <v>1.1920598823019499E-3</v>
      </c>
      <c r="G48" s="2">
        <f t="shared" si="3"/>
        <v>2.9237019275655149</v>
      </c>
      <c r="H48" s="1" t="s">
        <v>93</v>
      </c>
      <c r="I48" s="1">
        <v>373</v>
      </c>
      <c r="J48" s="1">
        <v>109</v>
      </c>
      <c r="K48" s="1">
        <v>19414</v>
      </c>
      <c r="L48" s="1">
        <v>4.2975625353567599</v>
      </c>
      <c r="M48" s="1">
        <v>0.91693403297562204</v>
      </c>
      <c r="N48" s="1">
        <v>0.43474878292357999</v>
      </c>
      <c r="O48" s="1">
        <v>0.43454027031786102</v>
      </c>
      <c r="Q48" s="1" t="s">
        <v>92</v>
      </c>
      <c r="R48" s="2">
        <v>2.9237019275655101</v>
      </c>
    </row>
    <row r="49" spans="1:18" s="1" customFormat="1" x14ac:dyDescent="0.25">
      <c r="A49" s="1" t="s">
        <v>13</v>
      </c>
      <c r="B49" s="1" t="s">
        <v>18</v>
      </c>
      <c r="C49" s="1" t="s">
        <v>19</v>
      </c>
      <c r="D49" s="1">
        <v>8</v>
      </c>
      <c r="E49" s="1">
        <v>2.0100502512562799</v>
      </c>
      <c r="F49" s="1">
        <v>1.71429945074457E-3</v>
      </c>
      <c r="G49" s="2">
        <f t="shared" si="3"/>
        <v>2.7659133140074097</v>
      </c>
      <c r="H49" s="1" t="s">
        <v>94</v>
      </c>
      <c r="I49" s="1">
        <v>373</v>
      </c>
      <c r="J49" s="1">
        <v>90</v>
      </c>
      <c r="K49" s="1">
        <v>19414</v>
      </c>
      <c r="L49" s="1">
        <v>4.6265117664581403</v>
      </c>
      <c r="M49" s="1">
        <v>0.97209912849339597</v>
      </c>
      <c r="N49" s="1">
        <v>0.45094282224565702</v>
      </c>
      <c r="O49" s="1">
        <v>0.45072654271460399</v>
      </c>
      <c r="Q49" s="1" t="s">
        <v>19</v>
      </c>
      <c r="R49" s="2">
        <v>2.7659133140074101</v>
      </c>
    </row>
    <row r="50" spans="1:18" s="1" customFormat="1" x14ac:dyDescent="0.25">
      <c r="A50" s="1" t="s">
        <v>13</v>
      </c>
      <c r="B50" s="1" t="s">
        <v>31</v>
      </c>
      <c r="C50" s="1" t="s">
        <v>32</v>
      </c>
      <c r="D50" s="1">
        <v>16</v>
      </c>
      <c r="E50" s="1">
        <v>4.0201005025125598</v>
      </c>
      <c r="F50" s="1">
        <v>4.4309241367716601E-3</v>
      </c>
      <c r="G50" s="2">
        <f t="shared" si="3"/>
        <v>2.3535056855954459</v>
      </c>
      <c r="H50" s="1" t="s">
        <v>95</v>
      </c>
      <c r="I50" s="1">
        <v>373</v>
      </c>
      <c r="J50" s="1">
        <v>362</v>
      </c>
      <c r="K50" s="1">
        <v>19414</v>
      </c>
      <c r="L50" s="1">
        <v>2.3004754639847098</v>
      </c>
      <c r="M50" s="1">
        <v>0.99990517199220796</v>
      </c>
      <c r="N50" s="1">
        <v>0.71065206347453203</v>
      </c>
      <c r="O50" s="1">
        <v>0.71031122315631801</v>
      </c>
      <c r="Q50" s="1" t="s">
        <v>32</v>
      </c>
      <c r="R50" s="2">
        <v>2.3535056855954499</v>
      </c>
    </row>
    <row r="51" spans="1:18" x14ac:dyDescent="0.25">
      <c r="H51" s="4"/>
    </row>
    <row r="52" spans="1:18" s="3" customFormat="1" x14ac:dyDescent="0.25">
      <c r="A52" s="3" t="s">
        <v>96</v>
      </c>
      <c r="B52" s="3" t="s">
        <v>1</v>
      </c>
      <c r="D52" s="3" t="s">
        <v>2</v>
      </c>
      <c r="E52" s="3" t="s">
        <v>3</v>
      </c>
      <c r="F52" s="3" t="s">
        <v>4</v>
      </c>
      <c r="H52" s="3" t="s">
        <v>5</v>
      </c>
      <c r="I52" s="3" t="s">
        <v>6</v>
      </c>
      <c r="J52" s="3" t="s">
        <v>7</v>
      </c>
      <c r="K52" s="3" t="s">
        <v>8</v>
      </c>
      <c r="L52" s="3" t="s">
        <v>9</v>
      </c>
      <c r="M52" s="3" t="s">
        <v>10</v>
      </c>
      <c r="N52" s="3" t="s">
        <v>11</v>
      </c>
      <c r="O52" s="3" t="s">
        <v>12</v>
      </c>
    </row>
    <row r="53" spans="1:18" s="3" customFormat="1" x14ac:dyDescent="0.25">
      <c r="A53" s="3" t="s">
        <v>13</v>
      </c>
      <c r="B53" s="3" t="s">
        <v>97</v>
      </c>
      <c r="C53" s="3" t="s">
        <v>98</v>
      </c>
      <c r="D53" s="3">
        <v>2</v>
      </c>
      <c r="E53" s="3">
        <v>13.3333333333333</v>
      </c>
      <c r="F53" s="3">
        <v>3.70341385211966E-3</v>
      </c>
      <c r="G53" s="2">
        <f t="shared" ref="G53:G57" si="4">-LOG10(F53)</f>
        <v>2.431397753343751</v>
      </c>
      <c r="H53" s="3" t="s">
        <v>99</v>
      </c>
      <c r="I53" s="3">
        <v>13</v>
      </c>
      <c r="J53" s="3">
        <v>6</v>
      </c>
      <c r="K53" s="3">
        <v>19414</v>
      </c>
      <c r="L53" s="3">
        <v>497.79487179487103</v>
      </c>
      <c r="M53" s="3">
        <v>0.43943215547230102</v>
      </c>
      <c r="N53" s="3">
        <v>0.57402914707854802</v>
      </c>
      <c r="O53" s="3">
        <v>0.57402914707854802</v>
      </c>
      <c r="Q53" s="3" t="s">
        <v>98</v>
      </c>
      <c r="R53" s="2">
        <v>2.4313977533437501</v>
      </c>
    </row>
    <row r="54" spans="1:18" s="3" customFormat="1" x14ac:dyDescent="0.25">
      <c r="A54" s="3" t="s">
        <v>13</v>
      </c>
      <c r="B54" s="3" t="s">
        <v>100</v>
      </c>
      <c r="C54" s="3" t="s">
        <v>101</v>
      </c>
      <c r="D54" s="3">
        <v>2</v>
      </c>
      <c r="E54" s="3">
        <v>13.3333333333333</v>
      </c>
      <c r="F54" s="3">
        <v>1.35178058293827E-2</v>
      </c>
      <c r="G54" s="2">
        <f t="shared" si="4"/>
        <v>1.8690937960811096</v>
      </c>
      <c r="H54" s="3" t="s">
        <v>102</v>
      </c>
      <c r="I54" s="3">
        <v>13</v>
      </c>
      <c r="J54" s="3">
        <v>22</v>
      </c>
      <c r="K54" s="3">
        <v>19414</v>
      </c>
      <c r="L54" s="3">
        <v>135.76223776223699</v>
      </c>
      <c r="M54" s="3">
        <v>0.88034713212817195</v>
      </c>
      <c r="N54" s="3">
        <v>0.85593992651126305</v>
      </c>
      <c r="O54" s="3">
        <v>0.85593992651126305</v>
      </c>
      <c r="Q54" s="3" t="s">
        <v>101</v>
      </c>
      <c r="R54" s="2">
        <v>1.86909379608111</v>
      </c>
    </row>
    <row r="55" spans="1:18" s="3" customFormat="1" x14ac:dyDescent="0.25">
      <c r="A55" s="3" t="s">
        <v>13</v>
      </c>
      <c r="B55" s="3" t="s">
        <v>103</v>
      </c>
      <c r="C55" s="3" t="s">
        <v>104</v>
      </c>
      <c r="D55" s="3">
        <v>2</v>
      </c>
      <c r="E55" s="3">
        <v>13.3333333333333</v>
      </c>
      <c r="F55" s="3">
        <v>1.65665792227986E-2</v>
      </c>
      <c r="G55" s="2">
        <f t="shared" si="4"/>
        <v>1.7807671583297671</v>
      </c>
      <c r="H55" s="3" t="s">
        <v>105</v>
      </c>
      <c r="I55" s="3">
        <v>13</v>
      </c>
      <c r="J55" s="3">
        <v>27</v>
      </c>
      <c r="K55" s="3">
        <v>19414</v>
      </c>
      <c r="L55" s="3">
        <v>110.621082621082</v>
      </c>
      <c r="M55" s="3">
        <v>0.92617316430334695</v>
      </c>
      <c r="N55" s="3">
        <v>0.85593992651126305</v>
      </c>
      <c r="O55" s="3">
        <v>0.85593992651126305</v>
      </c>
      <c r="Q55" s="3" t="s">
        <v>104</v>
      </c>
      <c r="R55" s="2">
        <v>1.78076715832977</v>
      </c>
    </row>
    <row r="56" spans="1:18" s="3" customFormat="1" x14ac:dyDescent="0.25">
      <c r="A56" s="3" t="s">
        <v>106</v>
      </c>
      <c r="B56" s="3" t="s">
        <v>107</v>
      </c>
      <c r="C56" s="3" t="s">
        <v>108</v>
      </c>
      <c r="D56" s="3">
        <v>14</v>
      </c>
      <c r="E56" s="3">
        <v>93.3333333333333</v>
      </c>
      <c r="F56" s="3">
        <v>2.7809769170573501E-2</v>
      </c>
      <c r="G56" s="2">
        <f t="shared" si="4"/>
        <v>1.5558026158953597</v>
      </c>
      <c r="H56" s="3" t="s">
        <v>109</v>
      </c>
      <c r="I56" s="3">
        <v>15</v>
      </c>
      <c r="J56" s="3">
        <v>12648</v>
      </c>
      <c r="K56" s="3">
        <v>18945</v>
      </c>
      <c r="L56" s="3">
        <v>1.3980075901328199</v>
      </c>
      <c r="M56" s="3">
        <v>0.68536910860471101</v>
      </c>
      <c r="N56" s="3">
        <v>1</v>
      </c>
      <c r="O56" s="3">
        <v>1</v>
      </c>
      <c r="Q56" s="3" t="s">
        <v>108</v>
      </c>
      <c r="R56" s="2">
        <v>1.55580261589536</v>
      </c>
    </row>
    <row r="57" spans="1:18" s="3" customFormat="1" x14ac:dyDescent="0.25">
      <c r="A57" s="3" t="s">
        <v>13</v>
      </c>
      <c r="B57" s="3" t="s">
        <v>110</v>
      </c>
      <c r="C57" s="3" t="s">
        <v>111</v>
      </c>
      <c r="D57" s="3">
        <v>2</v>
      </c>
      <c r="E57" s="3">
        <v>13.3333333333333</v>
      </c>
      <c r="F57" s="3">
        <v>3.7070259237619897E-2</v>
      </c>
      <c r="G57" s="2">
        <f t="shared" si="4"/>
        <v>1.4309743768764478</v>
      </c>
      <c r="H57" s="3" t="s">
        <v>112</v>
      </c>
      <c r="I57" s="3">
        <v>13</v>
      </c>
      <c r="J57" s="3">
        <v>61</v>
      </c>
      <c r="K57" s="3">
        <v>19414</v>
      </c>
      <c r="L57" s="3">
        <v>48.963430012610303</v>
      </c>
      <c r="M57" s="3">
        <v>0.99724096212118896</v>
      </c>
      <c r="N57" s="3">
        <v>1</v>
      </c>
      <c r="O57" s="3">
        <v>1</v>
      </c>
      <c r="Q57" s="3" t="s">
        <v>111</v>
      </c>
      <c r="R57" s="2">
        <v>1.43097437687645</v>
      </c>
    </row>
    <row r="58" spans="1:18" x14ac:dyDescent="0.25">
      <c r="H58" s="4"/>
    </row>
    <row r="59" spans="1:18" s="3" customFormat="1" x14ac:dyDescent="0.25">
      <c r="A59" s="3" t="s">
        <v>113</v>
      </c>
      <c r="B59" s="3" t="s">
        <v>1</v>
      </c>
      <c r="D59" s="3" t="s">
        <v>2</v>
      </c>
      <c r="E59" s="3" t="s">
        <v>3</v>
      </c>
      <c r="F59" s="3" t="s">
        <v>4</v>
      </c>
      <c r="H59" s="3" t="s">
        <v>5</v>
      </c>
      <c r="I59" s="3" t="s">
        <v>6</v>
      </c>
      <c r="J59" s="3" t="s">
        <v>7</v>
      </c>
      <c r="K59" s="3" t="s">
        <v>8</v>
      </c>
      <c r="L59" s="3" t="s">
        <v>9</v>
      </c>
      <c r="M59" s="3" t="s">
        <v>10</v>
      </c>
      <c r="N59" s="3" t="s">
        <v>11</v>
      </c>
      <c r="O59" s="3" t="s">
        <v>12</v>
      </c>
    </row>
    <row r="60" spans="1:18" s="1" customFormat="1" x14ac:dyDescent="0.25">
      <c r="A60" s="1" t="s">
        <v>13</v>
      </c>
      <c r="B60" s="1" t="s">
        <v>27</v>
      </c>
      <c r="C60" s="1" t="s">
        <v>28</v>
      </c>
      <c r="D60" s="1">
        <v>10</v>
      </c>
      <c r="E60" s="1">
        <v>3.9525691699604701</v>
      </c>
      <c r="F60" s="6">
        <v>1.7614721263972501E-4</v>
      </c>
      <c r="G60" s="2">
        <f t="shared" ref="G60:G64" si="5">-LOG10(F60)</f>
        <v>3.754124224720969</v>
      </c>
      <c r="H60" s="1" t="s">
        <v>114</v>
      </c>
      <c r="I60" s="1">
        <v>240</v>
      </c>
      <c r="J60" s="1">
        <v>161</v>
      </c>
      <c r="K60" s="1">
        <v>19414</v>
      </c>
      <c r="L60" s="1">
        <v>5.0243271221532</v>
      </c>
      <c r="M60" s="1">
        <v>0.26296053905331901</v>
      </c>
      <c r="N60" s="1">
        <v>0.15245541253968201</v>
      </c>
      <c r="O60" s="1">
        <v>0.15245541253968201</v>
      </c>
      <c r="Q60" s="1" t="s">
        <v>28</v>
      </c>
      <c r="R60" s="2">
        <v>3.7541242247209698</v>
      </c>
    </row>
    <row r="61" spans="1:18" s="1" customFormat="1" x14ac:dyDescent="0.25">
      <c r="A61" s="1" t="s">
        <v>13</v>
      </c>
      <c r="B61" s="1" t="s">
        <v>115</v>
      </c>
      <c r="C61" s="1" t="s">
        <v>116</v>
      </c>
      <c r="D61" s="1">
        <v>8</v>
      </c>
      <c r="E61" s="1">
        <v>3.1620553359683701</v>
      </c>
      <c r="F61" s="1">
        <v>1.5578624476530599E-3</v>
      </c>
      <c r="G61" s="2">
        <f t="shared" si="5"/>
        <v>2.8074708912478457</v>
      </c>
      <c r="H61" s="1" t="s">
        <v>117</v>
      </c>
      <c r="I61" s="1">
        <v>240</v>
      </c>
      <c r="J61" s="1">
        <v>137</v>
      </c>
      <c r="K61" s="1">
        <v>19414</v>
      </c>
      <c r="L61" s="1">
        <v>4.7236009732360102</v>
      </c>
      <c r="M61" s="1">
        <v>0.93281610183137897</v>
      </c>
      <c r="N61" s="1">
        <v>0.58702421601434496</v>
      </c>
      <c r="O61" s="1">
        <v>0.58702421601434496</v>
      </c>
      <c r="Q61" s="1" t="s">
        <v>116</v>
      </c>
      <c r="R61" s="2">
        <v>2.8074708912478501</v>
      </c>
    </row>
    <row r="62" spans="1:18" s="1" customFormat="1" x14ac:dyDescent="0.25">
      <c r="A62" s="1" t="s">
        <v>13</v>
      </c>
      <c r="B62" s="1" t="s">
        <v>118</v>
      </c>
      <c r="C62" s="1" t="s">
        <v>119</v>
      </c>
      <c r="D62" s="1">
        <v>20</v>
      </c>
      <c r="E62" s="1">
        <v>7.9051383399209403</v>
      </c>
      <c r="F62" s="1">
        <v>1.65319477764928E-3</v>
      </c>
      <c r="G62" s="2">
        <f t="shared" si="5"/>
        <v>2.7816759753003719</v>
      </c>
      <c r="H62" s="1" t="s">
        <v>120</v>
      </c>
      <c r="I62" s="1">
        <v>240</v>
      </c>
      <c r="J62" s="1">
        <v>724</v>
      </c>
      <c r="K62" s="1">
        <v>19414</v>
      </c>
      <c r="L62" s="1">
        <v>2.23457642725598</v>
      </c>
      <c r="M62" s="1">
        <v>0.94305690200486503</v>
      </c>
      <c r="N62" s="1">
        <v>0.58702421601434496</v>
      </c>
      <c r="O62" s="1">
        <v>0.58702421601434496</v>
      </c>
      <c r="Q62" s="1" t="s">
        <v>119</v>
      </c>
      <c r="R62" s="2">
        <v>2.7816759753003701</v>
      </c>
    </row>
    <row r="63" spans="1:18" s="1" customFormat="1" x14ac:dyDescent="0.25">
      <c r="A63" s="1" t="s">
        <v>13</v>
      </c>
      <c r="B63" s="1" t="s">
        <v>34</v>
      </c>
      <c r="C63" s="1" t="s">
        <v>35</v>
      </c>
      <c r="D63" s="1">
        <v>18</v>
      </c>
      <c r="E63" s="1">
        <v>7.11462450592885</v>
      </c>
      <c r="F63" s="1">
        <v>1.6956216522655799E-3</v>
      </c>
      <c r="G63" s="2">
        <f t="shared" si="5"/>
        <v>2.7706710463386459</v>
      </c>
      <c r="H63" s="1" t="s">
        <v>121</v>
      </c>
      <c r="I63" s="1">
        <v>240</v>
      </c>
      <c r="J63" s="1">
        <v>616</v>
      </c>
      <c r="K63" s="1">
        <v>19414</v>
      </c>
      <c r="L63" s="1">
        <v>2.3637175324675299</v>
      </c>
      <c r="M63" s="1">
        <v>0.947097748780098</v>
      </c>
      <c r="N63" s="1">
        <v>0.58702421601434496</v>
      </c>
      <c r="O63" s="1">
        <v>0.58702421601434496</v>
      </c>
      <c r="Q63" s="1" t="s">
        <v>35</v>
      </c>
      <c r="R63" s="2">
        <v>2.7706710463386499</v>
      </c>
    </row>
    <row r="64" spans="1:18" s="1" customFormat="1" x14ac:dyDescent="0.25">
      <c r="A64" s="1" t="s">
        <v>13</v>
      </c>
      <c r="B64" s="1" t="s">
        <v>122</v>
      </c>
      <c r="C64" s="1" t="s">
        <v>123</v>
      </c>
      <c r="D64" s="1">
        <v>4</v>
      </c>
      <c r="E64" s="1">
        <v>1.5810276679841799</v>
      </c>
      <c r="F64" s="1">
        <v>2.3865734264133598E-3</v>
      </c>
      <c r="G64" s="2">
        <f t="shared" si="5"/>
        <v>2.6222251993888364</v>
      </c>
      <c r="H64" s="1" t="s">
        <v>124</v>
      </c>
      <c r="I64" s="1">
        <v>240</v>
      </c>
      <c r="J64" s="1">
        <v>22</v>
      </c>
      <c r="K64" s="1">
        <v>19414</v>
      </c>
      <c r="L64" s="1">
        <v>14.7075757575757</v>
      </c>
      <c r="M64" s="1">
        <v>0.98405301572049697</v>
      </c>
      <c r="N64" s="1">
        <v>0.59692341314113895</v>
      </c>
      <c r="O64" s="1">
        <v>0.59692341314113895</v>
      </c>
      <c r="Q64" s="1" t="s">
        <v>123</v>
      </c>
      <c r="R64" s="2">
        <v>2.6222251993888399</v>
      </c>
    </row>
    <row r="65" spans="1:18" x14ac:dyDescent="0.25">
      <c r="H65" s="4"/>
    </row>
    <row r="66" spans="1:18" s="3" customFormat="1" x14ac:dyDescent="0.25">
      <c r="A66" s="3" t="s">
        <v>125</v>
      </c>
      <c r="B66" s="3" t="s">
        <v>1</v>
      </c>
      <c r="D66" s="3" t="s">
        <v>2</v>
      </c>
      <c r="E66" s="3" t="s">
        <v>3</v>
      </c>
      <c r="F66" s="3" t="s">
        <v>4</v>
      </c>
      <c r="H66" s="3" t="s">
        <v>5</v>
      </c>
      <c r="I66" s="3" t="s">
        <v>6</v>
      </c>
      <c r="J66" s="3" t="s">
        <v>7</v>
      </c>
      <c r="K66" s="3" t="s">
        <v>8</v>
      </c>
      <c r="L66" s="3" t="s">
        <v>9</v>
      </c>
      <c r="M66" s="3" t="s">
        <v>10</v>
      </c>
      <c r="N66" s="3" t="s">
        <v>11</v>
      </c>
      <c r="O66" s="3" t="s">
        <v>12</v>
      </c>
    </row>
    <row r="67" spans="1:18" s="1" customFormat="1" x14ac:dyDescent="0.25">
      <c r="A67" s="1" t="s">
        <v>13</v>
      </c>
      <c r="B67" s="1" t="s">
        <v>14</v>
      </c>
      <c r="C67" s="1" t="s">
        <v>15</v>
      </c>
      <c r="D67" s="1">
        <v>5</v>
      </c>
      <c r="E67" s="1">
        <v>2.9411764705882302</v>
      </c>
      <c r="F67" s="1">
        <v>1.1183017214546299E-3</v>
      </c>
      <c r="G67" s="2">
        <f t="shared" ref="G67:G71" si="6">-LOG10(F67)</f>
        <v>2.9514410065710068</v>
      </c>
      <c r="H67" s="1" t="s">
        <v>126</v>
      </c>
      <c r="I67" s="1">
        <v>162</v>
      </c>
      <c r="J67" s="1">
        <v>55</v>
      </c>
      <c r="K67" s="1">
        <v>19414</v>
      </c>
      <c r="L67" s="1">
        <v>10.894500561167201</v>
      </c>
      <c r="M67" s="1">
        <v>0.76546020961277195</v>
      </c>
      <c r="N67" s="1">
        <v>0.48273357642791798</v>
      </c>
      <c r="O67" s="1">
        <v>0.48273357642791798</v>
      </c>
      <c r="Q67" s="1" t="s">
        <v>15</v>
      </c>
      <c r="R67" s="2">
        <v>2.9514410065710099</v>
      </c>
    </row>
    <row r="68" spans="1:18" s="1" customFormat="1" x14ac:dyDescent="0.25">
      <c r="A68" s="1" t="s">
        <v>13</v>
      </c>
      <c r="B68" s="1" t="s">
        <v>34</v>
      </c>
      <c r="C68" s="1" t="s">
        <v>35</v>
      </c>
      <c r="D68" s="1">
        <v>14</v>
      </c>
      <c r="E68" s="1">
        <v>8.2352941176470509</v>
      </c>
      <c r="F68" s="1">
        <v>1.9084242850800901E-3</v>
      </c>
      <c r="G68" s="2">
        <f t="shared" si="6"/>
        <v>2.7193250655939489</v>
      </c>
      <c r="H68" s="1" t="s">
        <v>127</v>
      </c>
      <c r="I68" s="1">
        <v>162</v>
      </c>
      <c r="J68" s="1">
        <v>616</v>
      </c>
      <c r="K68" s="1">
        <v>19414</v>
      </c>
      <c r="L68" s="1">
        <v>2.7236251402918001</v>
      </c>
      <c r="M68" s="1">
        <v>0.91589430105540404</v>
      </c>
      <c r="N68" s="1">
        <v>0.61785236229467999</v>
      </c>
      <c r="O68" s="1">
        <v>0.61785236229467999</v>
      </c>
      <c r="Q68" s="1" t="s">
        <v>35</v>
      </c>
      <c r="R68" s="2">
        <v>2.7193250655939498</v>
      </c>
    </row>
    <row r="69" spans="1:18" s="1" customFormat="1" x14ac:dyDescent="0.25">
      <c r="A69" s="1" t="s">
        <v>13</v>
      </c>
      <c r="B69" s="1" t="s">
        <v>77</v>
      </c>
      <c r="C69" s="1" t="s">
        <v>78</v>
      </c>
      <c r="D69" s="1">
        <v>3</v>
      </c>
      <c r="E69" s="1">
        <v>1.76470588235294</v>
      </c>
      <c r="F69" s="1">
        <v>5.0206539597086796E-3</v>
      </c>
      <c r="G69" s="2">
        <f t="shared" si="6"/>
        <v>2.2992397106248434</v>
      </c>
      <c r="H69" s="1" t="s">
        <v>128</v>
      </c>
      <c r="I69" s="1">
        <v>162</v>
      </c>
      <c r="J69" s="1">
        <v>13</v>
      </c>
      <c r="K69" s="1">
        <v>19414</v>
      </c>
      <c r="L69" s="1">
        <v>27.655270655270598</v>
      </c>
      <c r="M69" s="1">
        <v>0.99853097523646395</v>
      </c>
      <c r="N69" s="1">
        <v>0.92882098254610501</v>
      </c>
      <c r="O69" s="1">
        <v>0.92882098254610501</v>
      </c>
      <c r="Q69" s="1" t="s">
        <v>78</v>
      </c>
      <c r="R69" s="2">
        <v>2.2992397106248399</v>
      </c>
    </row>
    <row r="70" spans="1:18" s="1" customFormat="1" x14ac:dyDescent="0.25">
      <c r="A70" s="1" t="s">
        <v>13</v>
      </c>
      <c r="B70" s="1" t="s">
        <v>27</v>
      </c>
      <c r="C70" s="1" t="s">
        <v>28</v>
      </c>
      <c r="D70" s="1">
        <v>6</v>
      </c>
      <c r="E70" s="1">
        <v>3.52941176470588</v>
      </c>
      <c r="F70" s="1">
        <v>1.10810793951373E-2</v>
      </c>
      <c r="G70" s="2">
        <f t="shared" si="6"/>
        <v>1.9554179334234962</v>
      </c>
      <c r="H70" s="1" t="s">
        <v>129</v>
      </c>
      <c r="I70" s="1">
        <v>162</v>
      </c>
      <c r="J70" s="1">
        <v>161</v>
      </c>
      <c r="K70" s="1">
        <v>19414</v>
      </c>
      <c r="L70" s="1">
        <v>4.4660685530250701</v>
      </c>
      <c r="M70" s="1">
        <v>0.99999946512873905</v>
      </c>
      <c r="N70" s="1">
        <v>1</v>
      </c>
      <c r="O70" s="1">
        <v>1</v>
      </c>
      <c r="Q70" s="1" t="s">
        <v>28</v>
      </c>
      <c r="R70" s="2">
        <v>1.9554179334235</v>
      </c>
    </row>
    <row r="71" spans="1:18" s="1" customFormat="1" x14ac:dyDescent="0.25">
      <c r="A71" s="1" t="s">
        <v>13</v>
      </c>
      <c r="B71" s="1" t="s">
        <v>63</v>
      </c>
      <c r="C71" s="1" t="s">
        <v>64</v>
      </c>
      <c r="D71" s="1">
        <v>4</v>
      </c>
      <c r="E71" s="1">
        <v>2.3529411764705799</v>
      </c>
      <c r="F71" s="1">
        <v>2.04382816167154E-2</v>
      </c>
      <c r="G71" s="2">
        <f t="shared" si="6"/>
        <v>1.6895556210495548</v>
      </c>
      <c r="H71" s="1" t="s">
        <v>130</v>
      </c>
      <c r="I71" s="1">
        <v>162</v>
      </c>
      <c r="J71" s="1">
        <v>70</v>
      </c>
      <c r="K71" s="1">
        <v>19414</v>
      </c>
      <c r="L71" s="1">
        <v>6.8479717813051098</v>
      </c>
      <c r="M71" s="1">
        <v>0.99999999999761602</v>
      </c>
      <c r="N71" s="1">
        <v>1</v>
      </c>
      <c r="O71" s="1">
        <v>1</v>
      </c>
      <c r="Q71" s="1" t="s">
        <v>64</v>
      </c>
      <c r="R71" s="2">
        <v>1.6895556210495499</v>
      </c>
    </row>
    <row r="72" spans="1:18" x14ac:dyDescent="0.25">
      <c r="H72" s="4"/>
    </row>
    <row r="73" spans="1:18" s="3" customFormat="1" x14ac:dyDescent="0.25">
      <c r="A73" s="3" t="s">
        <v>131</v>
      </c>
      <c r="B73" s="3" t="s">
        <v>1</v>
      </c>
      <c r="D73" s="3" t="s">
        <v>2</v>
      </c>
      <c r="E73" s="3" t="s">
        <v>3</v>
      </c>
      <c r="F73" s="3" t="s">
        <v>4</v>
      </c>
      <c r="H73" s="3" t="s">
        <v>5</v>
      </c>
      <c r="I73" s="3" t="s">
        <v>6</v>
      </c>
      <c r="J73" s="3" t="s">
        <v>7</v>
      </c>
      <c r="K73" s="3" t="s">
        <v>8</v>
      </c>
      <c r="L73" s="3" t="s">
        <v>9</v>
      </c>
      <c r="M73" s="3" t="s">
        <v>10</v>
      </c>
      <c r="N73" s="3" t="s">
        <v>11</v>
      </c>
      <c r="O73" s="3" t="s">
        <v>12</v>
      </c>
    </row>
    <row r="74" spans="1:18" s="1" customFormat="1" x14ac:dyDescent="0.25">
      <c r="A74" s="1" t="s">
        <v>13</v>
      </c>
      <c r="B74" s="1" t="s">
        <v>88</v>
      </c>
      <c r="C74" s="1" t="s">
        <v>89</v>
      </c>
      <c r="D74" s="1">
        <v>17</v>
      </c>
      <c r="E74" s="1">
        <v>5.1204819277108404</v>
      </c>
      <c r="F74" s="6">
        <v>7.4443050434856002E-7</v>
      </c>
      <c r="G74" s="2">
        <f t="shared" ref="G74:G78" si="7">-LOG10(F74)</f>
        <v>6.1281758391968015</v>
      </c>
      <c r="H74" s="1" t="s">
        <v>132</v>
      </c>
      <c r="I74" s="1">
        <v>309</v>
      </c>
      <c r="J74" s="1">
        <v>227</v>
      </c>
      <c r="K74" s="1">
        <v>19414</v>
      </c>
      <c r="L74" s="1">
        <v>4.7052164863207997</v>
      </c>
      <c r="M74" s="1">
        <v>1.5769485645492601E-3</v>
      </c>
      <c r="N74" s="1">
        <v>1.5774482387145999E-3</v>
      </c>
      <c r="O74" s="1">
        <v>1.57000393367111E-3</v>
      </c>
      <c r="Q74" s="1" t="s">
        <v>89</v>
      </c>
      <c r="R74" s="2">
        <v>6.1281758391967998</v>
      </c>
    </row>
    <row r="75" spans="1:18" s="1" customFormat="1" x14ac:dyDescent="0.25">
      <c r="A75" s="1" t="s">
        <v>13</v>
      </c>
      <c r="B75" s="1" t="s">
        <v>34</v>
      </c>
      <c r="C75" s="1" t="s">
        <v>35</v>
      </c>
      <c r="D75" s="1">
        <v>25</v>
      </c>
      <c r="E75" s="1">
        <v>7.5301204819277103</v>
      </c>
      <c r="F75" s="6">
        <v>5.1879839170323497E-5</v>
      </c>
      <c r="G75" s="2">
        <f t="shared" si="7"/>
        <v>4.2850013789169727</v>
      </c>
      <c r="H75" s="1" t="s">
        <v>133</v>
      </c>
      <c r="I75" s="1">
        <v>309</v>
      </c>
      <c r="J75" s="1">
        <v>616</v>
      </c>
      <c r="K75" s="1">
        <v>19414</v>
      </c>
      <c r="L75" s="1">
        <v>2.5498571008279698</v>
      </c>
      <c r="M75" s="1">
        <v>0.104155215097034</v>
      </c>
      <c r="N75" s="1">
        <v>3.6644459733971797E-2</v>
      </c>
      <c r="O75" s="1">
        <v>3.64715269367374E-2</v>
      </c>
      <c r="Q75" s="1" t="s">
        <v>35</v>
      </c>
      <c r="R75" s="2">
        <v>4.2850013789169701</v>
      </c>
    </row>
    <row r="76" spans="1:18" s="1" customFormat="1" x14ac:dyDescent="0.25">
      <c r="A76" s="1" t="s">
        <v>13</v>
      </c>
      <c r="B76" s="1" t="s">
        <v>31</v>
      </c>
      <c r="C76" s="1" t="s">
        <v>32</v>
      </c>
      <c r="D76" s="1">
        <v>18</v>
      </c>
      <c r="E76" s="1">
        <v>5.4216867469879499</v>
      </c>
      <c r="F76" s="6">
        <v>7.2298050019992601E-5</v>
      </c>
      <c r="G76" s="2">
        <f t="shared" si="7"/>
        <v>4.1408734160799856</v>
      </c>
      <c r="H76" s="1" t="s">
        <v>134</v>
      </c>
      <c r="I76" s="1">
        <v>309</v>
      </c>
      <c r="J76" s="1">
        <v>362</v>
      </c>
      <c r="K76" s="1">
        <v>19414</v>
      </c>
      <c r="L76" s="1">
        <v>3.1240680148044802</v>
      </c>
      <c r="M76" s="1">
        <v>0.142108296311586</v>
      </c>
      <c r="N76" s="1">
        <v>3.8299891998091098E-2</v>
      </c>
      <c r="O76" s="1">
        <v>3.8119146873041097E-2</v>
      </c>
      <c r="Q76" s="1" t="s">
        <v>32</v>
      </c>
      <c r="R76" s="2">
        <v>4.14087341607999</v>
      </c>
    </row>
    <row r="77" spans="1:18" s="1" customFormat="1" x14ac:dyDescent="0.25">
      <c r="A77" s="1" t="s">
        <v>13</v>
      </c>
      <c r="B77" s="1" t="s">
        <v>135</v>
      </c>
      <c r="C77" s="1" t="s">
        <v>136</v>
      </c>
      <c r="D77" s="1">
        <v>7</v>
      </c>
      <c r="E77" s="1">
        <v>2.1084337349397502</v>
      </c>
      <c r="F77" s="6">
        <v>3.7017042489804997E-4</v>
      </c>
      <c r="G77" s="2">
        <f t="shared" si="7"/>
        <v>3.4315982825487241</v>
      </c>
      <c r="H77" s="1" t="s">
        <v>137</v>
      </c>
      <c r="I77" s="1">
        <v>309</v>
      </c>
      <c r="J77" s="1">
        <v>60</v>
      </c>
      <c r="K77" s="1">
        <v>19414</v>
      </c>
      <c r="L77" s="1">
        <v>7.32998921251348</v>
      </c>
      <c r="M77" s="1">
        <v>0.54383768750580896</v>
      </c>
      <c r="N77" s="1">
        <v>0.112055875765566</v>
      </c>
      <c r="O77" s="1">
        <v>0.11152706087285499</v>
      </c>
      <c r="Q77" s="1" t="s">
        <v>136</v>
      </c>
      <c r="R77" s="2">
        <v>3.4315982825487201</v>
      </c>
    </row>
    <row r="78" spans="1:18" s="1" customFormat="1" x14ac:dyDescent="0.25">
      <c r="A78" s="1" t="s">
        <v>13</v>
      </c>
      <c r="B78" s="1" t="s">
        <v>43</v>
      </c>
      <c r="C78" s="1" t="s">
        <v>44</v>
      </c>
      <c r="D78" s="1">
        <v>8</v>
      </c>
      <c r="E78" s="1">
        <v>2.4096385542168601</v>
      </c>
      <c r="F78" s="6">
        <v>5.7331739518572198E-4</v>
      </c>
      <c r="G78" s="2">
        <f t="shared" si="7"/>
        <v>3.2416048809733433</v>
      </c>
      <c r="H78" s="1" t="s">
        <v>138</v>
      </c>
      <c r="I78" s="1">
        <v>309</v>
      </c>
      <c r="J78" s="1">
        <v>90</v>
      </c>
      <c r="K78" s="1">
        <v>19414</v>
      </c>
      <c r="L78" s="1">
        <v>5.5847536857245599</v>
      </c>
      <c r="M78" s="1">
        <v>0.70352175188913801</v>
      </c>
      <c r="N78" s="1">
        <v>0.121485956039854</v>
      </c>
      <c r="O78" s="1">
        <v>0.120912638644668</v>
      </c>
      <c r="Q78" s="1" t="s">
        <v>44</v>
      </c>
      <c r="R78" s="2">
        <v>3.2416048809733402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D5" sqref="D5"/>
    </sheetView>
  </sheetViews>
  <sheetFormatPr defaultColWidth="9" defaultRowHeight="13.8" x14ac:dyDescent="0.25"/>
  <sheetData>
    <row r="1" spans="1:2" x14ac:dyDescent="0.25">
      <c r="A1" s="1" t="s">
        <v>44</v>
      </c>
      <c r="B1" s="2">
        <v>3.2416048809733402</v>
      </c>
    </row>
    <row r="2" spans="1:2" x14ac:dyDescent="0.25">
      <c r="A2" s="1" t="s">
        <v>136</v>
      </c>
      <c r="B2" s="2">
        <v>3.4315982825487201</v>
      </c>
    </row>
    <row r="3" spans="1:2" x14ac:dyDescent="0.25">
      <c r="A3" s="1" t="s">
        <v>32</v>
      </c>
      <c r="B3" s="2">
        <v>4.14087341607999</v>
      </c>
    </row>
    <row r="4" spans="1:2" x14ac:dyDescent="0.25">
      <c r="A4" s="1" t="s">
        <v>35</v>
      </c>
      <c r="B4" s="2">
        <v>4.2850013789169701</v>
      </c>
    </row>
    <row r="5" spans="1:2" x14ac:dyDescent="0.25">
      <c r="A5" s="1" t="s">
        <v>89</v>
      </c>
      <c r="B5" s="2">
        <v>6.1281758391967998</v>
      </c>
    </row>
  </sheetData>
  <sortState xmlns:xlrd2="http://schemas.microsoft.com/office/spreadsheetml/2017/richdata2" ref="A1:B5">
    <sortCondition ref="B1:B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Zhang</dc:creator>
  <cp:lastModifiedBy>Sherry Zhang</cp:lastModifiedBy>
  <dcterms:created xsi:type="dcterms:W3CDTF">2015-06-05T18:17:00Z</dcterms:created>
  <dcterms:modified xsi:type="dcterms:W3CDTF">2023-07-07T08:25:01Z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71984D3E03B343ABBA9C4A6129AC29AA_12</vt:lpwstr>
  </property>
  <property fmtid="{D5CDD505-2E9C-101B-9397-08002B2CF9AE}" pid="3" name="KSOProductBuildVer">
    <vt:lpwstr>2052-11.1.0.14309</vt:lpwstr>
  </property>
</Properties>
</file>