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Workbook________" defaultThemeVersion="124226"/>
  <mc:AlternateContent xmlns:mc="http://schemas.openxmlformats.org/markup-compatibility/2006">
    <mc:Choice Requires="x15">
      <x15ac:absPath xmlns:x15ac="http://schemas.microsoft.com/office/spreadsheetml/2010/11/ac" url="D:\Desktop\template\"/>
    </mc:Choice>
  </mc:AlternateContent>
  <bookViews>
    <workbookView xWindow="0" yWindow="0" windowWidth="28800" windowHeight="12432" tabRatio="705"/>
  </bookViews>
  <sheets>
    <sheet name="BOM ALL" sheetId="27" r:id="rId1"/>
    <sheet name="PISCO" sheetId="28" r:id="rId2"/>
    <sheet name="MISUMI" sheetId="22" r:id="rId3"/>
    <sheet name="HTPC" sheetId="33" r:id="rId4"/>
    <sheet name="LONG VI" sheetId="31" r:id="rId5"/>
    <sheet name="FS" sheetId="32" r:id="rId6"/>
    <sheet name="D-PART 가공품( Đồ gia công)" sheetId="26" state="hidden" r:id="rId7"/>
    <sheet name="총 비용(Tổng chi phí)" sheetId="10" state="hidden" r:id="rId8"/>
    <sheet name="설비 검토 내용(신규) chi tiet may(mới)" sheetId="14" state="hidden" r:id="rId9"/>
    <sheet name="Sheet1" sheetId="34" state="hidden" r:id="rId10"/>
    <sheet name="lịch giao" sheetId="35" r:id="rId11"/>
  </sheets>
  <definedNames>
    <definedName name="\C" localSheetId="0">#REF!</definedName>
    <definedName name="\C" localSheetId="5">#REF!</definedName>
    <definedName name="\C" localSheetId="3">#REF!</definedName>
    <definedName name="\C" localSheetId="10">#REF!</definedName>
    <definedName name="\C" localSheetId="4">#REF!</definedName>
    <definedName name="\C" localSheetId="2">#REF!</definedName>
    <definedName name="\C" localSheetId="1">#REF!</definedName>
    <definedName name="\C" localSheetId="8">#REF!</definedName>
    <definedName name="\C" localSheetId="7">#REF!</definedName>
    <definedName name="\C">#REF!</definedName>
    <definedName name="\D" localSheetId="0">#REF!</definedName>
    <definedName name="\D" localSheetId="5">#REF!</definedName>
    <definedName name="\D" localSheetId="3">#REF!</definedName>
    <definedName name="\D" localSheetId="10">#REF!</definedName>
    <definedName name="\D" localSheetId="4">#REF!</definedName>
    <definedName name="\D" localSheetId="2">#REF!</definedName>
    <definedName name="\D" localSheetId="1">#REF!</definedName>
    <definedName name="\D" localSheetId="8">#REF!</definedName>
    <definedName name="\D" localSheetId="7">#REF!</definedName>
    <definedName name="\D">#REF!</definedName>
    <definedName name="\W" localSheetId="0">#REF!</definedName>
    <definedName name="\W" localSheetId="5">#REF!</definedName>
    <definedName name="\W" localSheetId="3">#REF!</definedName>
    <definedName name="\W" localSheetId="10">#REF!</definedName>
    <definedName name="\W" localSheetId="4">#REF!</definedName>
    <definedName name="\W" localSheetId="2">#REF!</definedName>
    <definedName name="\W" localSheetId="1">#REF!</definedName>
    <definedName name="\W" localSheetId="8">#REF!</definedName>
    <definedName name="\W" localSheetId="7">#REF!</definedName>
    <definedName name="\W">#REF!</definedName>
    <definedName name="___" localSheetId="0">#REF!</definedName>
    <definedName name="___" localSheetId="5">#REF!</definedName>
    <definedName name="___" localSheetId="3">#REF!</definedName>
    <definedName name="___" localSheetId="10">#REF!</definedName>
    <definedName name="___" localSheetId="4">#REF!</definedName>
    <definedName name="___" localSheetId="2">#REF!</definedName>
    <definedName name="___" localSheetId="1">#REF!</definedName>
    <definedName name="___" localSheetId="8">#REF!</definedName>
    <definedName name="___" localSheetId="7">#REF!</definedName>
    <definedName name="___">#REF!</definedName>
    <definedName name="______0" localSheetId="0">#REF!</definedName>
    <definedName name="______0" localSheetId="5">#REF!</definedName>
    <definedName name="______0" localSheetId="3">#REF!</definedName>
    <definedName name="______0" localSheetId="10">#REF!</definedName>
    <definedName name="______0" localSheetId="4">#REF!</definedName>
    <definedName name="______0" localSheetId="2">#REF!</definedName>
    <definedName name="______0" localSheetId="1">#REF!</definedName>
    <definedName name="______0" localSheetId="8">#REF!</definedName>
    <definedName name="______0" localSheetId="7">#REF!</definedName>
    <definedName name="______0">#REF!</definedName>
    <definedName name="______0___0" localSheetId="0">#REF!</definedName>
    <definedName name="______0___0" localSheetId="5">#REF!</definedName>
    <definedName name="______0___0" localSheetId="3">#REF!</definedName>
    <definedName name="______0___0" localSheetId="10">#REF!</definedName>
    <definedName name="______0___0" localSheetId="4">#REF!</definedName>
    <definedName name="______0___0" localSheetId="2">#REF!</definedName>
    <definedName name="______0___0" localSheetId="1">#REF!</definedName>
    <definedName name="______0___0" localSheetId="8">#REF!</definedName>
    <definedName name="______0___0" localSheetId="7">#REF!</definedName>
    <definedName name="______0___0">#REF!</definedName>
    <definedName name="__DemandLoad">TRUE</definedName>
    <definedName name="_1" localSheetId="0" hidden="1">#REF!</definedName>
    <definedName name="_1" localSheetId="5" hidden="1">#REF!</definedName>
    <definedName name="_1" localSheetId="3" hidden="1">#REF!</definedName>
    <definedName name="_1" localSheetId="10" hidden="1">#REF!</definedName>
    <definedName name="_1" localSheetId="4" hidden="1">#REF!</definedName>
    <definedName name="_1" localSheetId="2" hidden="1">#REF!</definedName>
    <definedName name="_1" localSheetId="1" hidden="1">#REF!</definedName>
    <definedName name="_1" localSheetId="8" hidden="1">#REF!</definedName>
    <definedName name="_1" localSheetId="7" hidden="1">#REF!</definedName>
    <definedName name="_1" hidden="1">#REF!</definedName>
    <definedName name="_14ei125_" localSheetId="0">#REF!</definedName>
    <definedName name="_14ei125_" localSheetId="5">#REF!</definedName>
    <definedName name="_14ei125_" localSheetId="3">#REF!</definedName>
    <definedName name="_14ei125_" localSheetId="10">#REF!</definedName>
    <definedName name="_14ei125_" localSheetId="4">#REF!</definedName>
    <definedName name="_14ei125_" localSheetId="2">#REF!</definedName>
    <definedName name="_14ei125_" localSheetId="1">#REF!</definedName>
    <definedName name="_14ei125_" localSheetId="8">#REF!</definedName>
    <definedName name="_14ei125_" localSheetId="7">#REF!</definedName>
    <definedName name="_14ei125_">#REF!</definedName>
    <definedName name="_15ff1_" localSheetId="0">#REF!</definedName>
    <definedName name="_15ff1_" localSheetId="5">#REF!</definedName>
    <definedName name="_15ff1_" localSheetId="3">#REF!</definedName>
    <definedName name="_15ff1_" localSheetId="10">#REF!</definedName>
    <definedName name="_15ff1_" localSheetId="4">#REF!</definedName>
    <definedName name="_15ff1_" localSheetId="2">#REF!</definedName>
    <definedName name="_15ff1_" localSheetId="1">#REF!</definedName>
    <definedName name="_15ff1_" localSheetId="8">#REF!</definedName>
    <definedName name="_15ff1_" localSheetId="7">#REF!</definedName>
    <definedName name="_15ff1_">#REF!</definedName>
    <definedName name="_20H1_" localSheetId="0">#REF!</definedName>
    <definedName name="_20H1_" localSheetId="5">#REF!</definedName>
    <definedName name="_20H1_" localSheetId="3">#REF!</definedName>
    <definedName name="_20H1_" localSheetId="10">#REF!</definedName>
    <definedName name="_20H1_" localSheetId="4">#REF!</definedName>
    <definedName name="_20H1_" localSheetId="2">#REF!</definedName>
    <definedName name="_20H1_" localSheetId="1">#REF!</definedName>
    <definedName name="_20H1_" localSheetId="8">#REF!</definedName>
    <definedName name="_20H1_" localSheetId="7">#REF!</definedName>
    <definedName name="_20H1_">#REF!</definedName>
    <definedName name="_25j18_" localSheetId="0">#REF!</definedName>
    <definedName name="_25j18_" localSheetId="5">#REF!</definedName>
    <definedName name="_25j18_" localSheetId="3">#REF!</definedName>
    <definedName name="_25j18_" localSheetId="10">#REF!</definedName>
    <definedName name="_25j18_" localSheetId="4">#REF!</definedName>
    <definedName name="_25j18_" localSheetId="2">#REF!</definedName>
    <definedName name="_25j18_" localSheetId="1">#REF!</definedName>
    <definedName name="_25j18_" localSheetId="8">#REF!</definedName>
    <definedName name="_25j18_" localSheetId="7">#REF!</definedName>
    <definedName name="_25j18_">#REF!</definedName>
    <definedName name="_2DC34_" localSheetId="0">#REF!</definedName>
    <definedName name="_2DC34_" localSheetId="5">#REF!</definedName>
    <definedName name="_2DC34_" localSheetId="3">#REF!</definedName>
    <definedName name="_2DC34_" localSheetId="10">#REF!</definedName>
    <definedName name="_2DC34_" localSheetId="4">#REF!</definedName>
    <definedName name="_2DC34_" localSheetId="2">#REF!</definedName>
    <definedName name="_2DC34_" localSheetId="1">#REF!</definedName>
    <definedName name="_2DC34_" localSheetId="8">#REF!</definedName>
    <definedName name="_2DC34_" localSheetId="7">#REF!</definedName>
    <definedName name="_2DC34_">#REF!</definedName>
    <definedName name="_5_Apr" localSheetId="0">#REF!</definedName>
    <definedName name="_5_Apr" localSheetId="5">#REF!</definedName>
    <definedName name="_5_Apr" localSheetId="3">#REF!</definedName>
    <definedName name="_5_Apr" localSheetId="10">#REF!</definedName>
    <definedName name="_5_Apr" localSheetId="4">#REF!</definedName>
    <definedName name="_5_Apr" localSheetId="2">#REF!</definedName>
    <definedName name="_5_Apr" localSheetId="1">#REF!</definedName>
    <definedName name="_5_Apr" localSheetId="8">#REF!</definedName>
    <definedName name="_5_Apr" localSheetId="7">#REF!</definedName>
    <definedName name="_5_Apr">#REF!</definedName>
    <definedName name="_DAT1" localSheetId="0">#REF!</definedName>
    <definedName name="_DAT1" localSheetId="5">#REF!</definedName>
    <definedName name="_DAT1" localSheetId="3">#REF!</definedName>
    <definedName name="_DAT1" localSheetId="10">#REF!</definedName>
    <definedName name="_DAT1" localSheetId="4">#REF!</definedName>
    <definedName name="_DAT1" localSheetId="2">#REF!</definedName>
    <definedName name="_DAT1" localSheetId="1">#REF!</definedName>
    <definedName name="_DAT1" localSheetId="8">#REF!</definedName>
    <definedName name="_DAT1" localSheetId="7">#REF!</definedName>
    <definedName name="_DAT1">#REF!</definedName>
    <definedName name="_DAT100" localSheetId="0">#REF!</definedName>
    <definedName name="_DAT100" localSheetId="5">#REF!</definedName>
    <definedName name="_DAT100" localSheetId="3">#REF!</definedName>
    <definedName name="_DAT100" localSheetId="10">#REF!</definedName>
    <definedName name="_DAT100" localSheetId="4">#REF!</definedName>
    <definedName name="_DAT100" localSheetId="2">#REF!</definedName>
    <definedName name="_DAT100" localSheetId="1">#REF!</definedName>
    <definedName name="_DAT100" localSheetId="8">#REF!</definedName>
    <definedName name="_DAT100" localSheetId="7">#REF!</definedName>
    <definedName name="_DAT100">#REF!</definedName>
    <definedName name="_DAT101" localSheetId="0">#REF!</definedName>
    <definedName name="_DAT101" localSheetId="5">#REF!</definedName>
    <definedName name="_DAT101" localSheetId="3">#REF!</definedName>
    <definedName name="_DAT101" localSheetId="10">#REF!</definedName>
    <definedName name="_DAT101" localSheetId="4">#REF!</definedName>
    <definedName name="_DAT101" localSheetId="2">#REF!</definedName>
    <definedName name="_DAT101" localSheetId="1">#REF!</definedName>
    <definedName name="_DAT101" localSheetId="8">#REF!</definedName>
    <definedName name="_DAT101" localSheetId="7">#REF!</definedName>
    <definedName name="_DAT101">#REF!</definedName>
    <definedName name="_DAT15" localSheetId="0">#REF!</definedName>
    <definedName name="_DAT15" localSheetId="5">#REF!</definedName>
    <definedName name="_DAT15" localSheetId="3">#REF!</definedName>
    <definedName name="_DAT15" localSheetId="10">#REF!</definedName>
    <definedName name="_DAT15" localSheetId="4">#REF!</definedName>
    <definedName name="_DAT15" localSheetId="2">#REF!</definedName>
    <definedName name="_DAT15" localSheetId="1">#REF!</definedName>
    <definedName name="_DAT15" localSheetId="8">#REF!</definedName>
    <definedName name="_DAT15" localSheetId="7">#REF!</definedName>
    <definedName name="_DAT15">#REF!</definedName>
    <definedName name="_DAT16" localSheetId="0">#REF!</definedName>
    <definedName name="_DAT16" localSheetId="5">#REF!</definedName>
    <definedName name="_DAT16" localSheetId="3">#REF!</definedName>
    <definedName name="_DAT16" localSheetId="10">#REF!</definedName>
    <definedName name="_DAT16" localSheetId="4">#REF!</definedName>
    <definedName name="_DAT16" localSheetId="2">#REF!</definedName>
    <definedName name="_DAT16" localSheetId="1">#REF!</definedName>
    <definedName name="_DAT16" localSheetId="8">#REF!</definedName>
    <definedName name="_DAT16" localSheetId="7">#REF!</definedName>
    <definedName name="_DAT16">#REF!</definedName>
    <definedName name="_DAT17" localSheetId="0">#REF!</definedName>
    <definedName name="_DAT17" localSheetId="5">#REF!</definedName>
    <definedName name="_DAT17" localSheetId="3">#REF!</definedName>
    <definedName name="_DAT17" localSheetId="10">#REF!</definedName>
    <definedName name="_DAT17" localSheetId="4">#REF!</definedName>
    <definedName name="_DAT17" localSheetId="2">#REF!</definedName>
    <definedName name="_DAT17" localSheetId="1">#REF!</definedName>
    <definedName name="_DAT17" localSheetId="8">#REF!</definedName>
    <definedName name="_DAT17" localSheetId="7">#REF!</definedName>
    <definedName name="_DAT17">#REF!</definedName>
    <definedName name="_DAT18" localSheetId="0">#REF!</definedName>
    <definedName name="_DAT18" localSheetId="5">#REF!</definedName>
    <definedName name="_DAT18" localSheetId="3">#REF!</definedName>
    <definedName name="_DAT18" localSheetId="10">#REF!</definedName>
    <definedName name="_DAT18" localSheetId="4">#REF!</definedName>
    <definedName name="_DAT18" localSheetId="2">#REF!</definedName>
    <definedName name="_DAT18" localSheetId="1">#REF!</definedName>
    <definedName name="_DAT18" localSheetId="8">#REF!</definedName>
    <definedName name="_DAT18" localSheetId="7">#REF!</definedName>
    <definedName name="_DAT18">#REF!</definedName>
    <definedName name="_DAT19" localSheetId="0">#REF!</definedName>
    <definedName name="_DAT19" localSheetId="5">#REF!</definedName>
    <definedName name="_DAT19" localSheetId="3">#REF!</definedName>
    <definedName name="_DAT19" localSheetId="10">#REF!</definedName>
    <definedName name="_DAT19" localSheetId="4">#REF!</definedName>
    <definedName name="_DAT19" localSheetId="2">#REF!</definedName>
    <definedName name="_DAT19" localSheetId="1">#REF!</definedName>
    <definedName name="_DAT19" localSheetId="8">#REF!</definedName>
    <definedName name="_DAT19" localSheetId="7">#REF!</definedName>
    <definedName name="_DAT19">#REF!</definedName>
    <definedName name="_DAT2" localSheetId="0">#REF!</definedName>
    <definedName name="_DAT2" localSheetId="5">#REF!</definedName>
    <definedName name="_DAT2" localSheetId="3">#REF!</definedName>
    <definedName name="_DAT2" localSheetId="10">#REF!</definedName>
    <definedName name="_DAT2" localSheetId="4">#REF!</definedName>
    <definedName name="_DAT2" localSheetId="2">#REF!</definedName>
    <definedName name="_DAT2" localSheetId="1">#REF!</definedName>
    <definedName name="_DAT2" localSheetId="8">#REF!</definedName>
    <definedName name="_DAT2" localSheetId="7">#REF!</definedName>
    <definedName name="_DAT2">#REF!</definedName>
    <definedName name="_DAT20" localSheetId="0">#REF!</definedName>
    <definedName name="_DAT20" localSheetId="5">#REF!</definedName>
    <definedName name="_DAT20" localSheetId="3">#REF!</definedName>
    <definedName name="_DAT20" localSheetId="10">#REF!</definedName>
    <definedName name="_DAT20" localSheetId="4">#REF!</definedName>
    <definedName name="_DAT20" localSheetId="2">#REF!</definedName>
    <definedName name="_DAT20" localSheetId="1">#REF!</definedName>
    <definedName name="_DAT20" localSheetId="8">#REF!</definedName>
    <definedName name="_DAT20" localSheetId="7">#REF!</definedName>
    <definedName name="_DAT20">#REF!</definedName>
    <definedName name="_DAT21" localSheetId="0">#REF!</definedName>
    <definedName name="_DAT21" localSheetId="5">#REF!</definedName>
    <definedName name="_DAT21" localSheetId="3">#REF!</definedName>
    <definedName name="_DAT21" localSheetId="10">#REF!</definedName>
    <definedName name="_DAT21" localSheetId="4">#REF!</definedName>
    <definedName name="_DAT21" localSheetId="2">#REF!</definedName>
    <definedName name="_DAT21" localSheetId="1">#REF!</definedName>
    <definedName name="_DAT21" localSheetId="8">#REF!</definedName>
    <definedName name="_DAT21" localSheetId="7">#REF!</definedName>
    <definedName name="_DAT21">#REF!</definedName>
    <definedName name="_DAT22" localSheetId="0">#REF!</definedName>
    <definedName name="_DAT22" localSheetId="5">#REF!</definedName>
    <definedName name="_DAT22" localSheetId="3">#REF!</definedName>
    <definedName name="_DAT22" localSheetId="10">#REF!</definedName>
    <definedName name="_DAT22" localSheetId="4">#REF!</definedName>
    <definedName name="_DAT22" localSheetId="2">#REF!</definedName>
    <definedName name="_DAT22" localSheetId="1">#REF!</definedName>
    <definedName name="_DAT22" localSheetId="8">#REF!</definedName>
    <definedName name="_DAT22" localSheetId="7">#REF!</definedName>
    <definedName name="_DAT22">#REF!</definedName>
    <definedName name="_DAT23" localSheetId="0">#REF!</definedName>
    <definedName name="_DAT23" localSheetId="5">#REF!</definedName>
    <definedName name="_DAT23" localSheetId="3">#REF!</definedName>
    <definedName name="_DAT23" localSheetId="10">#REF!</definedName>
    <definedName name="_DAT23" localSheetId="4">#REF!</definedName>
    <definedName name="_DAT23" localSheetId="2">#REF!</definedName>
    <definedName name="_DAT23" localSheetId="1">#REF!</definedName>
    <definedName name="_DAT23" localSheetId="8">#REF!</definedName>
    <definedName name="_DAT23" localSheetId="7">#REF!</definedName>
    <definedName name="_DAT23">#REF!</definedName>
    <definedName name="_DAT24" localSheetId="0">#REF!</definedName>
    <definedName name="_DAT24" localSheetId="5">#REF!</definedName>
    <definedName name="_DAT24" localSheetId="3">#REF!</definedName>
    <definedName name="_DAT24" localSheetId="10">#REF!</definedName>
    <definedName name="_DAT24" localSheetId="4">#REF!</definedName>
    <definedName name="_DAT24" localSheetId="2">#REF!</definedName>
    <definedName name="_DAT24" localSheetId="1">#REF!</definedName>
    <definedName name="_DAT24" localSheetId="8">#REF!</definedName>
    <definedName name="_DAT24" localSheetId="7">#REF!</definedName>
    <definedName name="_DAT24">#REF!</definedName>
    <definedName name="_DAT25" localSheetId="0">#REF!</definedName>
    <definedName name="_DAT25" localSheetId="5">#REF!</definedName>
    <definedName name="_DAT25" localSheetId="3">#REF!</definedName>
    <definedName name="_DAT25" localSheetId="10">#REF!</definedName>
    <definedName name="_DAT25" localSheetId="4">#REF!</definedName>
    <definedName name="_DAT25" localSheetId="2">#REF!</definedName>
    <definedName name="_DAT25" localSheetId="1">#REF!</definedName>
    <definedName name="_DAT25" localSheetId="8">#REF!</definedName>
    <definedName name="_DAT25" localSheetId="7">#REF!</definedName>
    <definedName name="_DAT25">#REF!</definedName>
    <definedName name="_DAT26" localSheetId="0">#REF!</definedName>
    <definedName name="_DAT26" localSheetId="5">#REF!</definedName>
    <definedName name="_DAT26" localSheetId="3">#REF!</definedName>
    <definedName name="_DAT26" localSheetId="10">#REF!</definedName>
    <definedName name="_DAT26" localSheetId="4">#REF!</definedName>
    <definedName name="_DAT26" localSheetId="2">#REF!</definedName>
    <definedName name="_DAT26" localSheetId="1">#REF!</definedName>
    <definedName name="_DAT26" localSheetId="8">#REF!</definedName>
    <definedName name="_DAT26" localSheetId="7">#REF!</definedName>
    <definedName name="_DAT26">#REF!</definedName>
    <definedName name="_DAT27" localSheetId="0">#REF!</definedName>
    <definedName name="_DAT27" localSheetId="5">#REF!</definedName>
    <definedName name="_DAT27" localSheetId="3">#REF!</definedName>
    <definedName name="_DAT27" localSheetId="10">#REF!</definedName>
    <definedName name="_DAT27" localSheetId="4">#REF!</definedName>
    <definedName name="_DAT27" localSheetId="2">#REF!</definedName>
    <definedName name="_DAT27" localSheetId="1">#REF!</definedName>
    <definedName name="_DAT27" localSheetId="8">#REF!</definedName>
    <definedName name="_DAT27" localSheetId="7">#REF!</definedName>
    <definedName name="_DAT27">#REF!</definedName>
    <definedName name="_DAT28" localSheetId="0">#REF!</definedName>
    <definedName name="_DAT28" localSheetId="5">#REF!</definedName>
    <definedName name="_DAT28" localSheetId="3">#REF!</definedName>
    <definedName name="_DAT28" localSheetId="10">#REF!</definedName>
    <definedName name="_DAT28" localSheetId="4">#REF!</definedName>
    <definedName name="_DAT28" localSheetId="2">#REF!</definedName>
    <definedName name="_DAT28" localSheetId="1">#REF!</definedName>
    <definedName name="_DAT28" localSheetId="8">#REF!</definedName>
    <definedName name="_DAT28" localSheetId="7">#REF!</definedName>
    <definedName name="_DAT28">#REF!</definedName>
    <definedName name="_DAT29" localSheetId="0">#REF!</definedName>
    <definedName name="_DAT29" localSheetId="5">#REF!</definedName>
    <definedName name="_DAT29" localSheetId="3">#REF!</definedName>
    <definedName name="_DAT29" localSheetId="10">#REF!</definedName>
    <definedName name="_DAT29" localSheetId="4">#REF!</definedName>
    <definedName name="_DAT29" localSheetId="2">#REF!</definedName>
    <definedName name="_DAT29" localSheetId="1">#REF!</definedName>
    <definedName name="_DAT29" localSheetId="8">#REF!</definedName>
    <definedName name="_DAT29" localSheetId="7">#REF!</definedName>
    <definedName name="_DAT29">#REF!</definedName>
    <definedName name="_DAT3" localSheetId="0">#REF!</definedName>
    <definedName name="_DAT3" localSheetId="5">#REF!</definedName>
    <definedName name="_DAT3" localSheetId="3">#REF!</definedName>
    <definedName name="_DAT3" localSheetId="10">#REF!</definedName>
    <definedName name="_DAT3" localSheetId="4">#REF!</definedName>
    <definedName name="_DAT3" localSheetId="2">#REF!</definedName>
    <definedName name="_DAT3" localSheetId="1">#REF!</definedName>
    <definedName name="_DAT3" localSheetId="8">#REF!</definedName>
    <definedName name="_DAT3" localSheetId="7">#REF!</definedName>
    <definedName name="_DAT3">#REF!</definedName>
    <definedName name="_DAT30" localSheetId="0">#REF!</definedName>
    <definedName name="_DAT30" localSheetId="5">#REF!</definedName>
    <definedName name="_DAT30" localSheetId="3">#REF!</definedName>
    <definedName name="_DAT30" localSheetId="10">#REF!</definedName>
    <definedName name="_DAT30" localSheetId="4">#REF!</definedName>
    <definedName name="_DAT30" localSheetId="2">#REF!</definedName>
    <definedName name="_DAT30" localSheetId="1">#REF!</definedName>
    <definedName name="_DAT30" localSheetId="8">#REF!</definedName>
    <definedName name="_DAT30" localSheetId="7">#REF!</definedName>
    <definedName name="_DAT30">#REF!</definedName>
    <definedName name="_DAT31" localSheetId="0">#REF!</definedName>
    <definedName name="_DAT31" localSheetId="5">#REF!</definedName>
    <definedName name="_DAT31" localSheetId="3">#REF!</definedName>
    <definedName name="_DAT31" localSheetId="10">#REF!</definedName>
    <definedName name="_DAT31" localSheetId="4">#REF!</definedName>
    <definedName name="_DAT31" localSheetId="2">#REF!</definedName>
    <definedName name="_DAT31" localSheetId="1">#REF!</definedName>
    <definedName name="_DAT31" localSheetId="8">#REF!</definedName>
    <definedName name="_DAT31" localSheetId="7">#REF!</definedName>
    <definedName name="_DAT31">#REF!</definedName>
    <definedName name="_DAT32" localSheetId="0">#REF!</definedName>
    <definedName name="_DAT32" localSheetId="5">#REF!</definedName>
    <definedName name="_DAT32" localSheetId="3">#REF!</definedName>
    <definedName name="_DAT32" localSheetId="10">#REF!</definedName>
    <definedName name="_DAT32" localSheetId="4">#REF!</definedName>
    <definedName name="_DAT32" localSheetId="2">#REF!</definedName>
    <definedName name="_DAT32" localSheetId="1">#REF!</definedName>
    <definedName name="_DAT32" localSheetId="8">#REF!</definedName>
    <definedName name="_DAT32" localSheetId="7">#REF!</definedName>
    <definedName name="_DAT32">#REF!</definedName>
    <definedName name="_DAT33" localSheetId="0">#REF!</definedName>
    <definedName name="_DAT33" localSheetId="5">#REF!</definedName>
    <definedName name="_DAT33" localSheetId="3">#REF!</definedName>
    <definedName name="_DAT33" localSheetId="10">#REF!</definedName>
    <definedName name="_DAT33" localSheetId="4">#REF!</definedName>
    <definedName name="_DAT33" localSheetId="2">#REF!</definedName>
    <definedName name="_DAT33" localSheetId="1">#REF!</definedName>
    <definedName name="_DAT33" localSheetId="8">#REF!</definedName>
    <definedName name="_DAT33" localSheetId="7">#REF!</definedName>
    <definedName name="_DAT33">#REF!</definedName>
    <definedName name="_DAT34" localSheetId="0">#REF!</definedName>
    <definedName name="_DAT34" localSheetId="5">#REF!</definedName>
    <definedName name="_DAT34" localSheetId="3">#REF!</definedName>
    <definedName name="_DAT34" localSheetId="10">#REF!</definedName>
    <definedName name="_DAT34" localSheetId="4">#REF!</definedName>
    <definedName name="_DAT34" localSheetId="2">#REF!</definedName>
    <definedName name="_DAT34" localSheetId="1">#REF!</definedName>
    <definedName name="_DAT34" localSheetId="8">#REF!</definedName>
    <definedName name="_DAT34" localSheetId="7">#REF!</definedName>
    <definedName name="_DAT34">#REF!</definedName>
    <definedName name="_DAT35" localSheetId="0">#REF!</definedName>
    <definedName name="_DAT35" localSheetId="5">#REF!</definedName>
    <definedName name="_DAT35" localSheetId="3">#REF!</definedName>
    <definedName name="_DAT35" localSheetId="10">#REF!</definedName>
    <definedName name="_DAT35" localSheetId="4">#REF!</definedName>
    <definedName name="_DAT35" localSheetId="2">#REF!</definedName>
    <definedName name="_DAT35" localSheetId="1">#REF!</definedName>
    <definedName name="_DAT35" localSheetId="8">#REF!</definedName>
    <definedName name="_DAT35" localSheetId="7">#REF!</definedName>
    <definedName name="_DAT35">#REF!</definedName>
    <definedName name="_DAT36" localSheetId="0">#REF!</definedName>
    <definedName name="_DAT36" localSheetId="5">#REF!</definedName>
    <definedName name="_DAT36" localSheetId="3">#REF!</definedName>
    <definedName name="_DAT36" localSheetId="10">#REF!</definedName>
    <definedName name="_DAT36" localSheetId="4">#REF!</definedName>
    <definedName name="_DAT36" localSheetId="2">#REF!</definedName>
    <definedName name="_DAT36" localSheetId="1">#REF!</definedName>
    <definedName name="_DAT36" localSheetId="8">#REF!</definedName>
    <definedName name="_DAT36" localSheetId="7">#REF!</definedName>
    <definedName name="_DAT36">#REF!</definedName>
    <definedName name="_DAT37" localSheetId="0">#REF!</definedName>
    <definedName name="_DAT37" localSheetId="5">#REF!</definedName>
    <definedName name="_DAT37" localSheetId="3">#REF!</definedName>
    <definedName name="_DAT37" localSheetId="10">#REF!</definedName>
    <definedName name="_DAT37" localSheetId="4">#REF!</definedName>
    <definedName name="_DAT37" localSheetId="2">#REF!</definedName>
    <definedName name="_DAT37" localSheetId="1">#REF!</definedName>
    <definedName name="_DAT37" localSheetId="8">#REF!</definedName>
    <definedName name="_DAT37" localSheetId="7">#REF!</definedName>
    <definedName name="_DAT37">#REF!</definedName>
    <definedName name="_DAT38" localSheetId="0">#REF!</definedName>
    <definedName name="_DAT38" localSheetId="5">#REF!</definedName>
    <definedName name="_DAT38" localSheetId="3">#REF!</definedName>
    <definedName name="_DAT38" localSheetId="10">#REF!</definedName>
    <definedName name="_DAT38" localSheetId="4">#REF!</definedName>
    <definedName name="_DAT38" localSheetId="2">#REF!</definedName>
    <definedName name="_DAT38" localSheetId="1">#REF!</definedName>
    <definedName name="_DAT38" localSheetId="8">#REF!</definedName>
    <definedName name="_DAT38" localSheetId="7">#REF!</definedName>
    <definedName name="_DAT38">#REF!</definedName>
    <definedName name="_DAT39" localSheetId="0">#REF!</definedName>
    <definedName name="_DAT39" localSheetId="5">#REF!</definedName>
    <definedName name="_DAT39" localSheetId="3">#REF!</definedName>
    <definedName name="_DAT39" localSheetId="10">#REF!</definedName>
    <definedName name="_DAT39" localSheetId="4">#REF!</definedName>
    <definedName name="_DAT39" localSheetId="2">#REF!</definedName>
    <definedName name="_DAT39" localSheetId="1">#REF!</definedName>
    <definedName name="_DAT39" localSheetId="8">#REF!</definedName>
    <definedName name="_DAT39" localSheetId="7">#REF!</definedName>
    <definedName name="_DAT39">#REF!</definedName>
    <definedName name="_DAT4" localSheetId="0">#REF!</definedName>
    <definedName name="_DAT4" localSheetId="5">#REF!</definedName>
    <definedName name="_DAT4" localSheetId="3">#REF!</definedName>
    <definedName name="_DAT4" localSheetId="10">#REF!</definedName>
    <definedName name="_DAT4" localSheetId="4">#REF!</definedName>
    <definedName name="_DAT4" localSheetId="2">#REF!</definedName>
    <definedName name="_DAT4" localSheetId="1">#REF!</definedName>
    <definedName name="_DAT4" localSheetId="8">#REF!</definedName>
    <definedName name="_DAT4" localSheetId="7">#REF!</definedName>
    <definedName name="_DAT4">#REF!</definedName>
    <definedName name="_DAT40" localSheetId="0">#REF!</definedName>
    <definedName name="_DAT40" localSheetId="5">#REF!</definedName>
    <definedName name="_DAT40" localSheetId="3">#REF!</definedName>
    <definedName name="_DAT40" localSheetId="10">#REF!</definedName>
    <definedName name="_DAT40" localSheetId="4">#REF!</definedName>
    <definedName name="_DAT40" localSheetId="2">#REF!</definedName>
    <definedName name="_DAT40" localSheetId="1">#REF!</definedName>
    <definedName name="_DAT40" localSheetId="8">#REF!</definedName>
    <definedName name="_DAT40" localSheetId="7">#REF!</definedName>
    <definedName name="_DAT40">#REF!</definedName>
    <definedName name="_DAT41" localSheetId="0">#REF!</definedName>
    <definedName name="_DAT41" localSheetId="5">#REF!</definedName>
    <definedName name="_DAT41" localSheetId="3">#REF!</definedName>
    <definedName name="_DAT41" localSheetId="10">#REF!</definedName>
    <definedName name="_DAT41" localSheetId="4">#REF!</definedName>
    <definedName name="_DAT41" localSheetId="2">#REF!</definedName>
    <definedName name="_DAT41" localSheetId="1">#REF!</definedName>
    <definedName name="_DAT41" localSheetId="8">#REF!</definedName>
    <definedName name="_DAT41" localSheetId="7">#REF!</definedName>
    <definedName name="_DAT41">#REF!</definedName>
    <definedName name="_DAT42" localSheetId="0">#REF!</definedName>
    <definedName name="_DAT42" localSheetId="5">#REF!</definedName>
    <definedName name="_DAT42" localSheetId="3">#REF!</definedName>
    <definedName name="_DAT42" localSheetId="10">#REF!</definedName>
    <definedName name="_DAT42" localSheetId="4">#REF!</definedName>
    <definedName name="_DAT42" localSheetId="2">#REF!</definedName>
    <definedName name="_DAT42" localSheetId="1">#REF!</definedName>
    <definedName name="_DAT42" localSheetId="8">#REF!</definedName>
    <definedName name="_DAT42" localSheetId="7">#REF!</definedName>
    <definedName name="_DAT42">#REF!</definedName>
    <definedName name="_DAT43" localSheetId="0">#REF!</definedName>
    <definedName name="_DAT43" localSheetId="5">#REF!</definedName>
    <definedName name="_DAT43" localSheetId="3">#REF!</definedName>
    <definedName name="_DAT43" localSheetId="10">#REF!</definedName>
    <definedName name="_DAT43" localSheetId="4">#REF!</definedName>
    <definedName name="_DAT43" localSheetId="2">#REF!</definedName>
    <definedName name="_DAT43" localSheetId="1">#REF!</definedName>
    <definedName name="_DAT43" localSheetId="8">#REF!</definedName>
    <definedName name="_DAT43" localSheetId="7">#REF!</definedName>
    <definedName name="_DAT43">#REF!</definedName>
    <definedName name="_DAT44" localSheetId="0">#REF!</definedName>
    <definedName name="_DAT44" localSheetId="5">#REF!</definedName>
    <definedName name="_DAT44" localSheetId="3">#REF!</definedName>
    <definedName name="_DAT44" localSheetId="10">#REF!</definedName>
    <definedName name="_DAT44" localSheetId="4">#REF!</definedName>
    <definedName name="_DAT44" localSheetId="2">#REF!</definedName>
    <definedName name="_DAT44" localSheetId="1">#REF!</definedName>
    <definedName name="_DAT44" localSheetId="8">#REF!</definedName>
    <definedName name="_DAT44" localSheetId="7">#REF!</definedName>
    <definedName name="_DAT44">#REF!</definedName>
    <definedName name="_DAT45" localSheetId="0">#REF!</definedName>
    <definedName name="_DAT45" localSheetId="5">#REF!</definedName>
    <definedName name="_DAT45" localSheetId="3">#REF!</definedName>
    <definedName name="_DAT45" localSheetId="10">#REF!</definedName>
    <definedName name="_DAT45" localSheetId="4">#REF!</definedName>
    <definedName name="_DAT45" localSheetId="2">#REF!</definedName>
    <definedName name="_DAT45" localSheetId="1">#REF!</definedName>
    <definedName name="_DAT45" localSheetId="8">#REF!</definedName>
    <definedName name="_DAT45" localSheetId="7">#REF!</definedName>
    <definedName name="_DAT45">#REF!</definedName>
    <definedName name="_DAT46" localSheetId="0">#REF!</definedName>
    <definedName name="_DAT46" localSheetId="5">#REF!</definedName>
    <definedName name="_DAT46" localSheetId="3">#REF!</definedName>
    <definedName name="_DAT46" localSheetId="10">#REF!</definedName>
    <definedName name="_DAT46" localSheetId="4">#REF!</definedName>
    <definedName name="_DAT46" localSheetId="2">#REF!</definedName>
    <definedName name="_DAT46" localSheetId="1">#REF!</definedName>
    <definedName name="_DAT46" localSheetId="8">#REF!</definedName>
    <definedName name="_DAT46" localSheetId="7">#REF!</definedName>
    <definedName name="_DAT46">#REF!</definedName>
    <definedName name="_DAT61" localSheetId="0">#REF!</definedName>
    <definedName name="_DAT61" localSheetId="5">#REF!</definedName>
    <definedName name="_DAT61" localSheetId="3">#REF!</definedName>
    <definedName name="_DAT61" localSheetId="10">#REF!</definedName>
    <definedName name="_DAT61" localSheetId="4">#REF!</definedName>
    <definedName name="_DAT61" localSheetId="2">#REF!</definedName>
    <definedName name="_DAT61" localSheetId="1">#REF!</definedName>
    <definedName name="_DAT61" localSheetId="8">#REF!</definedName>
    <definedName name="_DAT61" localSheetId="7">#REF!</definedName>
    <definedName name="_DAT61">#REF!</definedName>
    <definedName name="_dta3366" localSheetId="0">#REF!</definedName>
    <definedName name="_dta3366" localSheetId="5">#REF!</definedName>
    <definedName name="_dta3366" localSheetId="3">#REF!</definedName>
    <definedName name="_dta3366" localSheetId="10">#REF!</definedName>
    <definedName name="_dta3366" localSheetId="4">#REF!</definedName>
    <definedName name="_dta3366" localSheetId="2">#REF!</definedName>
    <definedName name="_dta3366" localSheetId="1">#REF!</definedName>
    <definedName name="_dta3366" localSheetId="8">#REF!</definedName>
    <definedName name="_dta3366" localSheetId="7">#REF!</definedName>
    <definedName name="_dta3366">#REF!</definedName>
    <definedName name="_Fill" localSheetId="0" hidden="1">#REF!</definedName>
    <definedName name="_Fill" localSheetId="5" hidden="1">#REF!</definedName>
    <definedName name="_Fill" localSheetId="3" hidden="1">#REF!</definedName>
    <definedName name="_Fill" localSheetId="10" hidden="1">#REF!</definedName>
    <definedName name="_Fill" localSheetId="4" hidden="1">#REF!</definedName>
    <definedName name="_Fill" localSheetId="2" hidden="1">#REF!</definedName>
    <definedName name="_Fill" localSheetId="1" hidden="1">#REF!</definedName>
    <definedName name="_Fill" localSheetId="8" hidden="1">#REF!</definedName>
    <definedName name="_Fill" localSheetId="7" hidden="1">#REF!</definedName>
    <definedName name="_Fill" hidden="1">#REF!</definedName>
    <definedName name="_filter" localSheetId="0">#REF!</definedName>
    <definedName name="_filter" localSheetId="5">#REF!</definedName>
    <definedName name="_filter" localSheetId="3">#REF!</definedName>
    <definedName name="_filter" localSheetId="10">#REF!</definedName>
    <definedName name="_filter" localSheetId="4">#REF!</definedName>
    <definedName name="_filter" localSheetId="2">#REF!</definedName>
    <definedName name="_filter" localSheetId="1">#REF!</definedName>
    <definedName name="_filter" localSheetId="8">#REF!</definedName>
    <definedName name="_filter" localSheetId="7">#REF!</definedName>
    <definedName name="_filter">#REF!</definedName>
    <definedName name="_xlnm._FilterDatabase" localSheetId="0" hidden="1">'BOM ALL'!$A$4:$H$4</definedName>
    <definedName name="_xlnm._FilterDatabase" localSheetId="6" hidden="1">'D-PART 가공품( Đồ gia công)'!$A$2:$H$55</definedName>
    <definedName name="_xlnm._FilterDatabase" localSheetId="5" hidden="1">FS!$A$4:$E$31</definedName>
    <definedName name="_xlnm._FilterDatabase" localSheetId="3" hidden="1">HTPC!$A$4:$H$35</definedName>
    <definedName name="_xlnm._FilterDatabase" localSheetId="10">#REF!</definedName>
    <definedName name="_xlnm._FilterDatabase" localSheetId="4" hidden="1">'LONG VI'!$A$4:$E$36</definedName>
    <definedName name="_xlnm._FilterDatabase" localSheetId="2" hidden="1">MISUMI!$A$4:$H$28</definedName>
    <definedName name="_xlnm._FilterDatabase" localSheetId="1" hidden="1">PISCO!$A$4:$H$9</definedName>
    <definedName name="_xlnm._FilterDatabase" localSheetId="8">#REF!</definedName>
    <definedName name="_xlnm._FilterDatabase" localSheetId="7">#REF!</definedName>
    <definedName name="_xlnm._FilterDatabase">#REF!</definedName>
    <definedName name="_Key2" localSheetId="0" hidden="1">#REF!</definedName>
    <definedName name="_Key2" localSheetId="5" hidden="1">#REF!</definedName>
    <definedName name="_Key2" localSheetId="3" hidden="1">#REF!</definedName>
    <definedName name="_Key2" localSheetId="10" hidden="1">#REF!</definedName>
    <definedName name="_Key2" localSheetId="4" hidden="1">#REF!</definedName>
    <definedName name="_Key2" localSheetId="2" hidden="1">#REF!</definedName>
    <definedName name="_Key2" localSheetId="1" hidden="1">#REF!</definedName>
    <definedName name="_Key2" localSheetId="8" hidden="1">#REF!</definedName>
    <definedName name="_Key2" localSheetId="7" hidden="1">#REF!</definedName>
    <definedName name="_Key2" hidden="1">#REF!</definedName>
    <definedName name="_LUT1" localSheetId="0">#REF!</definedName>
    <definedName name="_LUT1" localSheetId="5">#REF!</definedName>
    <definedName name="_LUT1" localSheetId="3">#REF!</definedName>
    <definedName name="_LUT1" localSheetId="10">#REF!</definedName>
    <definedName name="_LUT1" localSheetId="4">#REF!</definedName>
    <definedName name="_LUT1" localSheetId="2">#REF!</definedName>
    <definedName name="_LUT1" localSheetId="1">#REF!</definedName>
    <definedName name="_LUT1" localSheetId="8">#REF!</definedName>
    <definedName name="_LUT1" localSheetId="7">#REF!</definedName>
    <definedName name="_LUT1">#REF!</definedName>
    <definedName name="_Order1" hidden="1">255</definedName>
    <definedName name="_Order2" hidden="1">255</definedName>
    <definedName name="A___54" localSheetId="0">#REF!</definedName>
    <definedName name="A___54" localSheetId="5">#REF!</definedName>
    <definedName name="A___54" localSheetId="3">#REF!</definedName>
    <definedName name="A___54" localSheetId="10">#REF!</definedName>
    <definedName name="A___54" localSheetId="4">#REF!</definedName>
    <definedName name="A___54" localSheetId="2">#REF!</definedName>
    <definedName name="A___54" localSheetId="1">#REF!</definedName>
    <definedName name="A___54" localSheetId="8">#REF!</definedName>
    <definedName name="A___54" localSheetId="7">#REF!</definedName>
    <definedName name="A___54">#REF!</definedName>
    <definedName name="A10n15" localSheetId="0">#REF!</definedName>
    <definedName name="A10n15" localSheetId="5">#REF!</definedName>
    <definedName name="A10n15" localSheetId="3">#REF!</definedName>
    <definedName name="A10n15" localSheetId="10">#REF!</definedName>
    <definedName name="A10n15" localSheetId="4">#REF!</definedName>
    <definedName name="A10n15" localSheetId="2">#REF!</definedName>
    <definedName name="A10n15" localSheetId="1">#REF!</definedName>
    <definedName name="A10n15" localSheetId="8">#REF!</definedName>
    <definedName name="A10n15" localSheetId="7">#REF!</definedName>
    <definedName name="A10n15">#REF!</definedName>
    <definedName name="aac" localSheetId="0">#REF!</definedName>
    <definedName name="aac" localSheetId="5">#REF!</definedName>
    <definedName name="aac" localSheetId="3">#REF!</definedName>
    <definedName name="aac" localSheetId="10">#REF!</definedName>
    <definedName name="aac" localSheetId="4">#REF!</definedName>
    <definedName name="aac" localSheetId="2">#REF!</definedName>
    <definedName name="aac" localSheetId="1">#REF!</definedName>
    <definedName name="aac" localSheetId="8">#REF!</definedName>
    <definedName name="aac" localSheetId="7">#REF!</definedName>
    <definedName name="aac">#REF!</definedName>
    <definedName name="acccode" localSheetId="0">#REF!</definedName>
    <definedName name="acccode" localSheetId="5">#REF!</definedName>
    <definedName name="acccode" localSheetId="3">#REF!</definedName>
    <definedName name="acccode" localSheetId="10">#REF!</definedName>
    <definedName name="acccode" localSheetId="4">#REF!</definedName>
    <definedName name="acccode" localSheetId="2">#REF!</definedName>
    <definedName name="acccode" localSheetId="1">#REF!</definedName>
    <definedName name="acccode" localSheetId="8">#REF!</definedName>
    <definedName name="acccode" localSheetId="7">#REF!</definedName>
    <definedName name="acccode">#REF!</definedName>
    <definedName name="Acer" localSheetId="0">#REF!</definedName>
    <definedName name="Acer" localSheetId="5">#REF!</definedName>
    <definedName name="Acer" localSheetId="3">#REF!</definedName>
    <definedName name="Acer" localSheetId="10">#REF!</definedName>
    <definedName name="Acer" localSheetId="4">#REF!</definedName>
    <definedName name="Acer" localSheetId="2">#REF!</definedName>
    <definedName name="Acer" localSheetId="1">#REF!</definedName>
    <definedName name="Acer" localSheetId="8">#REF!</definedName>
    <definedName name="Acer" localSheetId="7">#REF!</definedName>
    <definedName name="Acer">#REF!</definedName>
    <definedName name="AcerE" localSheetId="0">#REF!</definedName>
    <definedName name="AcerE" localSheetId="5">#REF!</definedName>
    <definedName name="AcerE" localSheetId="3">#REF!</definedName>
    <definedName name="AcerE" localSheetId="10">#REF!</definedName>
    <definedName name="AcerE" localSheetId="4">#REF!</definedName>
    <definedName name="AcerE" localSheetId="2">#REF!</definedName>
    <definedName name="AcerE" localSheetId="1">#REF!</definedName>
    <definedName name="AcerE" localSheetId="8">#REF!</definedName>
    <definedName name="AcerE" localSheetId="7">#REF!</definedName>
    <definedName name="AcerE">#REF!</definedName>
    <definedName name="AddNewIn4" localSheetId="0">#REF!</definedName>
    <definedName name="AddNewIn4" localSheetId="5">#REF!</definedName>
    <definedName name="AddNewIn4" localSheetId="3">#REF!</definedName>
    <definedName name="AddNewIn4" localSheetId="10">#REF!</definedName>
    <definedName name="AddNewIn4" localSheetId="4">#REF!</definedName>
    <definedName name="AddNewIn4" localSheetId="2">#REF!</definedName>
    <definedName name="AddNewIn4" localSheetId="1">#REF!</definedName>
    <definedName name="AddNewIn4" localSheetId="8">#REF!</definedName>
    <definedName name="AddNewIn4" localSheetId="7">#REF!</definedName>
    <definedName name="AddNewIn4">#REF!</definedName>
    <definedName name="AddNewOut4" localSheetId="0">#REF!</definedName>
    <definedName name="AddNewOut4" localSheetId="5">#REF!</definedName>
    <definedName name="AddNewOut4" localSheetId="3">#REF!</definedName>
    <definedName name="AddNewOut4" localSheetId="10">#REF!</definedName>
    <definedName name="AddNewOut4" localSheetId="4">#REF!</definedName>
    <definedName name="AddNewOut4" localSheetId="2">#REF!</definedName>
    <definedName name="AddNewOut4" localSheetId="1">#REF!</definedName>
    <definedName name="AddNewOut4" localSheetId="8">#REF!</definedName>
    <definedName name="AddNewOut4" localSheetId="7">#REF!</definedName>
    <definedName name="AddNewOut4">#REF!</definedName>
    <definedName name="All_Sort" localSheetId="0">#REF!</definedName>
    <definedName name="All_Sort" localSheetId="5">#REF!</definedName>
    <definedName name="All_Sort" localSheetId="3">#REF!</definedName>
    <definedName name="All_Sort" localSheetId="10">#REF!</definedName>
    <definedName name="All_Sort" localSheetId="4">#REF!</definedName>
    <definedName name="All_Sort" localSheetId="2">#REF!</definedName>
    <definedName name="All_Sort" localSheetId="1">#REF!</definedName>
    <definedName name="All_Sort" localSheetId="8">#REF!</definedName>
    <definedName name="All_Sort" localSheetId="7">#REF!</definedName>
    <definedName name="All_Sort">#REF!</definedName>
    <definedName name="AMSR" localSheetId="0">#REF!</definedName>
    <definedName name="AMSR" localSheetId="5">#REF!</definedName>
    <definedName name="AMSR" localSheetId="3">#REF!</definedName>
    <definedName name="AMSR" localSheetId="10">#REF!</definedName>
    <definedName name="AMSR" localSheetId="4">#REF!</definedName>
    <definedName name="AMSR" localSheetId="2">#REF!</definedName>
    <definedName name="AMSR" localSheetId="1">#REF!</definedName>
    <definedName name="AMSR" localSheetId="8">#REF!</definedName>
    <definedName name="AMSR" localSheetId="7">#REF!</definedName>
    <definedName name="AMSR">#REF!</definedName>
    <definedName name="AMSR1" localSheetId="0">#REF!</definedName>
    <definedName name="AMSR1" localSheetId="5">#REF!</definedName>
    <definedName name="AMSR1" localSheetId="3">#REF!</definedName>
    <definedName name="AMSR1" localSheetId="10">#REF!</definedName>
    <definedName name="AMSR1" localSheetId="4">#REF!</definedName>
    <definedName name="AMSR1" localSheetId="2">#REF!</definedName>
    <definedName name="AMSR1" localSheetId="1">#REF!</definedName>
    <definedName name="AMSR1" localSheetId="8">#REF!</definedName>
    <definedName name="AMSR1" localSheetId="7">#REF!</definedName>
    <definedName name="AMSR1">#REF!</definedName>
    <definedName name="arial" localSheetId="0">#REF!</definedName>
    <definedName name="arial" localSheetId="5">#REF!</definedName>
    <definedName name="arial" localSheetId="3">#REF!</definedName>
    <definedName name="arial" localSheetId="10">#REF!</definedName>
    <definedName name="arial" localSheetId="4">#REF!</definedName>
    <definedName name="arial" localSheetId="2">#REF!</definedName>
    <definedName name="arial" localSheetId="1">#REF!</definedName>
    <definedName name="arial" localSheetId="8">#REF!</definedName>
    <definedName name="arial" localSheetId="7">#REF!</definedName>
    <definedName name="arial">#REF!</definedName>
    <definedName name="as" localSheetId="0">#REF!</definedName>
    <definedName name="as" localSheetId="5">#REF!</definedName>
    <definedName name="as" localSheetId="3">#REF!</definedName>
    <definedName name="as" localSheetId="10">#REF!</definedName>
    <definedName name="as" localSheetId="4">#REF!</definedName>
    <definedName name="as" localSheetId="2">#REF!</definedName>
    <definedName name="as" localSheetId="1">#REF!</definedName>
    <definedName name="as" localSheetId="8">#REF!</definedName>
    <definedName name="as" localSheetId="7">#REF!</definedName>
    <definedName name="as">#REF!</definedName>
    <definedName name="ASDFGH" localSheetId="0">#REF!</definedName>
    <definedName name="ASDFGH" localSheetId="5">#REF!</definedName>
    <definedName name="ASDFGH" localSheetId="3">#REF!</definedName>
    <definedName name="ASDFGH" localSheetId="10">#REF!</definedName>
    <definedName name="ASDFGH" localSheetId="4">#REF!</definedName>
    <definedName name="ASDFGH" localSheetId="2">#REF!</definedName>
    <definedName name="ASDFGH" localSheetId="1">#REF!</definedName>
    <definedName name="ASDFGH" localSheetId="8">#REF!</definedName>
    <definedName name="ASDFGH" localSheetId="7">#REF!</definedName>
    <definedName name="ASDFGH">#REF!</definedName>
    <definedName name="Battery" localSheetId="0">#REF!</definedName>
    <definedName name="Battery" localSheetId="5">#REF!</definedName>
    <definedName name="Battery" localSheetId="3">#REF!</definedName>
    <definedName name="Battery" localSheetId="10">#REF!</definedName>
    <definedName name="Battery" localSheetId="4">#REF!</definedName>
    <definedName name="Battery" localSheetId="2">#REF!</definedName>
    <definedName name="Battery" localSheetId="1">#REF!</definedName>
    <definedName name="Battery" localSheetId="8">#REF!</definedName>
    <definedName name="Battery" localSheetId="7">#REF!</definedName>
    <definedName name="Battery">#REF!</definedName>
    <definedName name="BB" localSheetId="0">#REF!</definedName>
    <definedName name="BB" localSheetId="5">#REF!</definedName>
    <definedName name="BB" localSheetId="3">#REF!</definedName>
    <definedName name="BB" localSheetId="10">#REF!</definedName>
    <definedName name="BB" localSheetId="4">#REF!</definedName>
    <definedName name="BB" localSheetId="2">#REF!</definedName>
    <definedName name="BB" localSheetId="1">#REF!</definedName>
    <definedName name="BB" localSheetId="8">#REF!</definedName>
    <definedName name="BB" localSheetId="7">#REF!</definedName>
    <definedName name="BB">#REF!</definedName>
    <definedName name="bbb" localSheetId="0">#REF!</definedName>
    <definedName name="bbb" localSheetId="5">#REF!</definedName>
    <definedName name="bbb" localSheetId="3">#REF!</definedName>
    <definedName name="bbb" localSheetId="10">#REF!</definedName>
    <definedName name="bbb" localSheetId="4">#REF!</definedName>
    <definedName name="bbb" localSheetId="2">#REF!</definedName>
    <definedName name="bbb" localSheetId="1">#REF!</definedName>
    <definedName name="bbb" localSheetId="8">#REF!</definedName>
    <definedName name="bbb" localSheetId="7">#REF!</definedName>
    <definedName name="bbb">#REF!</definedName>
    <definedName name="bgtacc" localSheetId="0">#REF!</definedName>
    <definedName name="bgtacc" localSheetId="5">#REF!</definedName>
    <definedName name="bgtacc" localSheetId="3">#REF!</definedName>
    <definedName name="bgtacc" localSheetId="10">#REF!</definedName>
    <definedName name="bgtacc" localSheetId="4">#REF!</definedName>
    <definedName name="bgtacc" localSheetId="2">#REF!</definedName>
    <definedName name="bgtacc" localSheetId="1">#REF!</definedName>
    <definedName name="bgtacc" localSheetId="8">#REF!</definedName>
    <definedName name="bgtacc" localSheetId="7">#REF!</definedName>
    <definedName name="bgtacc">#REF!</definedName>
    <definedName name="BMBA03A" localSheetId="0">#REF!</definedName>
    <definedName name="BMBA03A" localSheetId="5">#REF!</definedName>
    <definedName name="BMBA03A" localSheetId="3">#REF!</definedName>
    <definedName name="BMBA03A" localSheetId="10">#REF!</definedName>
    <definedName name="BMBA03A" localSheetId="4">#REF!</definedName>
    <definedName name="BMBA03A" localSheetId="2">#REF!</definedName>
    <definedName name="BMBA03A" localSheetId="1">#REF!</definedName>
    <definedName name="BMBA03A" localSheetId="8">#REF!</definedName>
    <definedName name="BMBA03A" localSheetId="7">#REF!</definedName>
    <definedName name="BMBA03A">#REF!</definedName>
    <definedName name="bp" localSheetId="0">#REF!</definedName>
    <definedName name="bp" localSheetId="5">#REF!</definedName>
    <definedName name="bp" localSheetId="3">#REF!</definedName>
    <definedName name="bp" localSheetId="10">#REF!</definedName>
    <definedName name="bp" localSheetId="4">#REF!</definedName>
    <definedName name="bp" localSheetId="2">#REF!</definedName>
    <definedName name="bp" localSheetId="1">#REF!</definedName>
    <definedName name="bp" localSheetId="8">#REF!</definedName>
    <definedName name="bp" localSheetId="7">#REF!</definedName>
    <definedName name="bp">#REF!</definedName>
    <definedName name="bpnov" localSheetId="0">#REF!</definedName>
    <definedName name="bpnov" localSheetId="5">#REF!</definedName>
    <definedName name="bpnov" localSheetId="3">#REF!</definedName>
    <definedName name="bpnov" localSheetId="10">#REF!</definedName>
    <definedName name="bpnov" localSheetId="4">#REF!</definedName>
    <definedName name="bpnov" localSheetId="2">#REF!</definedName>
    <definedName name="bpnov" localSheetId="1">#REF!</definedName>
    <definedName name="bpnov" localSheetId="8">#REF!</definedName>
    <definedName name="bpnov" localSheetId="7">#REF!</definedName>
    <definedName name="bpnov">#REF!</definedName>
    <definedName name="bpoct" localSheetId="0">#REF!</definedName>
    <definedName name="bpoct" localSheetId="5">#REF!</definedName>
    <definedName name="bpoct" localSheetId="3">#REF!</definedName>
    <definedName name="bpoct" localSheetId="10">#REF!</definedName>
    <definedName name="bpoct" localSheetId="4">#REF!</definedName>
    <definedName name="bpoct" localSheetId="2">#REF!</definedName>
    <definedName name="bpoct" localSheetId="1">#REF!</definedName>
    <definedName name="bpoct" localSheetId="8">#REF!</definedName>
    <definedName name="bpoct" localSheetId="7">#REF!</definedName>
    <definedName name="bpoct">#REF!</definedName>
    <definedName name="BuiltIn" localSheetId="0">#REF!</definedName>
    <definedName name="BuiltIn" localSheetId="5">#REF!</definedName>
    <definedName name="BuiltIn" localSheetId="3">#REF!</definedName>
    <definedName name="BuiltIn" localSheetId="10">#REF!</definedName>
    <definedName name="BuiltIn" localSheetId="4">#REF!</definedName>
    <definedName name="BuiltIn" localSheetId="2">#REF!</definedName>
    <definedName name="BuiltIn" localSheetId="1">#REF!</definedName>
    <definedName name="BuiltIn" localSheetId="8">#REF!</definedName>
    <definedName name="BuiltIn" localSheetId="7">#REF!</definedName>
    <definedName name="BuiltIn">#REF!</definedName>
    <definedName name="BuiltIn_AutoFilter___1" localSheetId="0">#REF!</definedName>
    <definedName name="BuiltIn_AutoFilter___1" localSheetId="5">#REF!</definedName>
    <definedName name="BuiltIn_AutoFilter___1" localSheetId="3">#REF!</definedName>
    <definedName name="BuiltIn_AutoFilter___1" localSheetId="10">#REF!</definedName>
    <definedName name="BuiltIn_AutoFilter___1" localSheetId="4">#REF!</definedName>
    <definedName name="BuiltIn_AutoFilter___1" localSheetId="2">#REF!</definedName>
    <definedName name="BuiltIn_AutoFilter___1" localSheetId="1">#REF!</definedName>
    <definedName name="BuiltIn_AutoFilter___1" localSheetId="8">#REF!</definedName>
    <definedName name="BuiltIn_AutoFilter___1" localSheetId="7">#REF!</definedName>
    <definedName name="BuiltIn_AutoFilter___1">#REF!</definedName>
    <definedName name="BuiltIn_AutoFilter___1_1" localSheetId="0">#REF!</definedName>
    <definedName name="BuiltIn_AutoFilter___1_1" localSheetId="5">#REF!</definedName>
    <definedName name="BuiltIn_AutoFilter___1_1" localSheetId="3">#REF!</definedName>
    <definedName name="BuiltIn_AutoFilter___1_1" localSheetId="10">#REF!</definedName>
    <definedName name="BuiltIn_AutoFilter___1_1" localSheetId="4">#REF!</definedName>
    <definedName name="BuiltIn_AutoFilter___1_1" localSheetId="2">#REF!</definedName>
    <definedName name="BuiltIn_AutoFilter___1_1" localSheetId="1">#REF!</definedName>
    <definedName name="BuiltIn_AutoFilter___1_1" localSheetId="8">#REF!</definedName>
    <definedName name="BuiltIn_AutoFilter___1_1" localSheetId="7">#REF!</definedName>
    <definedName name="BuiltIn_AutoFilter___1_1">#REF!</definedName>
    <definedName name="BuiltIn_AutoFilter___1_2" localSheetId="0">#REF!</definedName>
    <definedName name="BuiltIn_AutoFilter___1_2" localSheetId="5">#REF!</definedName>
    <definedName name="BuiltIn_AutoFilter___1_2" localSheetId="3">#REF!</definedName>
    <definedName name="BuiltIn_AutoFilter___1_2" localSheetId="10">#REF!</definedName>
    <definedName name="BuiltIn_AutoFilter___1_2" localSheetId="4">#REF!</definedName>
    <definedName name="BuiltIn_AutoFilter___1_2" localSheetId="2">#REF!</definedName>
    <definedName name="BuiltIn_AutoFilter___1_2" localSheetId="1">#REF!</definedName>
    <definedName name="BuiltIn_AutoFilter___1_2" localSheetId="8">#REF!</definedName>
    <definedName name="BuiltIn_AutoFilter___1_2" localSheetId="7">#REF!</definedName>
    <definedName name="BuiltIn_AutoFilter___1_2">#REF!</definedName>
    <definedName name="BuiltIn_AutoFilter___1_3" localSheetId="0">#REF!</definedName>
    <definedName name="BuiltIn_AutoFilter___1_3" localSheetId="5">#REF!</definedName>
    <definedName name="BuiltIn_AutoFilter___1_3" localSheetId="3">#REF!</definedName>
    <definedName name="BuiltIn_AutoFilter___1_3" localSheetId="10">#REF!</definedName>
    <definedName name="BuiltIn_AutoFilter___1_3" localSheetId="4">#REF!</definedName>
    <definedName name="BuiltIn_AutoFilter___1_3" localSheetId="2">#REF!</definedName>
    <definedName name="BuiltIn_AutoFilter___1_3" localSheetId="1">#REF!</definedName>
    <definedName name="BuiltIn_AutoFilter___1_3" localSheetId="8">#REF!</definedName>
    <definedName name="BuiltIn_AutoFilter___1_3" localSheetId="7">#REF!</definedName>
    <definedName name="BuiltIn_AutoFilter___1_3">#REF!</definedName>
    <definedName name="BuiltIn_AutoFilter___1_4" localSheetId="0">#REF!</definedName>
    <definedName name="BuiltIn_AutoFilter___1_4" localSheetId="5">#REF!</definedName>
    <definedName name="BuiltIn_AutoFilter___1_4" localSheetId="3">#REF!</definedName>
    <definedName name="BuiltIn_AutoFilter___1_4" localSheetId="10">#REF!</definedName>
    <definedName name="BuiltIn_AutoFilter___1_4" localSheetId="4">#REF!</definedName>
    <definedName name="BuiltIn_AutoFilter___1_4" localSheetId="2">#REF!</definedName>
    <definedName name="BuiltIn_AutoFilter___1_4" localSheetId="1">#REF!</definedName>
    <definedName name="BuiltIn_AutoFilter___1_4" localSheetId="8">#REF!</definedName>
    <definedName name="BuiltIn_AutoFilter___1_4" localSheetId="7">#REF!</definedName>
    <definedName name="BuiltIn_AutoFilter___1_4">#REF!</definedName>
    <definedName name="BuiltIn_AutoFilter___2" localSheetId="0">#REF!</definedName>
    <definedName name="BuiltIn_AutoFilter___2" localSheetId="5">#REF!</definedName>
    <definedName name="BuiltIn_AutoFilter___2" localSheetId="3">#REF!</definedName>
    <definedName name="BuiltIn_AutoFilter___2" localSheetId="10">#REF!</definedName>
    <definedName name="BuiltIn_AutoFilter___2" localSheetId="4">#REF!</definedName>
    <definedName name="BuiltIn_AutoFilter___2" localSheetId="2">#REF!</definedName>
    <definedName name="BuiltIn_AutoFilter___2" localSheetId="1">#REF!</definedName>
    <definedName name="BuiltIn_AutoFilter___2" localSheetId="8">#REF!</definedName>
    <definedName name="BuiltIn_AutoFilter___2" localSheetId="7">#REF!</definedName>
    <definedName name="BuiltIn_AutoFilter___2">#REF!</definedName>
    <definedName name="BuiltIn_AutoFilter___2___0" localSheetId="0">#REF!</definedName>
    <definedName name="BuiltIn_AutoFilter___2___0" localSheetId="5">#REF!</definedName>
    <definedName name="BuiltIn_AutoFilter___2___0" localSheetId="3">#REF!</definedName>
    <definedName name="BuiltIn_AutoFilter___2___0" localSheetId="10">#REF!</definedName>
    <definedName name="BuiltIn_AutoFilter___2___0" localSheetId="4">#REF!</definedName>
    <definedName name="BuiltIn_AutoFilter___2___0" localSheetId="2">#REF!</definedName>
    <definedName name="BuiltIn_AutoFilter___2___0" localSheetId="1">#REF!</definedName>
    <definedName name="BuiltIn_AutoFilter___2___0" localSheetId="8">#REF!</definedName>
    <definedName name="BuiltIn_AutoFilter___2___0" localSheetId="7">#REF!</definedName>
    <definedName name="BuiltIn_AutoFilter___2___0">#REF!</definedName>
    <definedName name="BuiltIn_AutoFilter___2_1" localSheetId="0">#REF!</definedName>
    <definedName name="BuiltIn_AutoFilter___2_1" localSheetId="5">#REF!</definedName>
    <definedName name="BuiltIn_AutoFilter___2_1" localSheetId="3">#REF!</definedName>
    <definedName name="BuiltIn_AutoFilter___2_1" localSheetId="10">#REF!</definedName>
    <definedName name="BuiltIn_AutoFilter___2_1" localSheetId="4">#REF!</definedName>
    <definedName name="BuiltIn_AutoFilter___2_1" localSheetId="2">#REF!</definedName>
    <definedName name="BuiltIn_AutoFilter___2_1" localSheetId="1">#REF!</definedName>
    <definedName name="BuiltIn_AutoFilter___2_1" localSheetId="8">#REF!</definedName>
    <definedName name="BuiltIn_AutoFilter___2_1" localSheetId="7">#REF!</definedName>
    <definedName name="BuiltIn_AutoFilter___2_1">#REF!</definedName>
    <definedName name="BuiltIn_AutoFilter___4" localSheetId="0">#REF!</definedName>
    <definedName name="BuiltIn_AutoFilter___4" localSheetId="5">#REF!</definedName>
    <definedName name="BuiltIn_AutoFilter___4" localSheetId="3">#REF!</definedName>
    <definedName name="BuiltIn_AutoFilter___4" localSheetId="10">#REF!</definedName>
    <definedName name="BuiltIn_AutoFilter___4" localSheetId="4">#REF!</definedName>
    <definedName name="BuiltIn_AutoFilter___4" localSheetId="2">#REF!</definedName>
    <definedName name="BuiltIn_AutoFilter___4" localSheetId="1">#REF!</definedName>
    <definedName name="BuiltIn_AutoFilter___4" localSheetId="8">#REF!</definedName>
    <definedName name="BuiltIn_AutoFilter___4" localSheetId="7">#REF!</definedName>
    <definedName name="BuiltIn_AutoFilter___4">#REF!</definedName>
    <definedName name="BuiltIn_AutoFilter___4_1" localSheetId="0">#REF!</definedName>
    <definedName name="BuiltIn_AutoFilter___4_1" localSheetId="5">#REF!</definedName>
    <definedName name="BuiltIn_AutoFilter___4_1" localSheetId="3">#REF!</definedName>
    <definedName name="BuiltIn_AutoFilter___4_1" localSheetId="10">#REF!</definedName>
    <definedName name="BuiltIn_AutoFilter___4_1" localSheetId="4">#REF!</definedName>
    <definedName name="BuiltIn_AutoFilter___4_1" localSheetId="2">#REF!</definedName>
    <definedName name="BuiltIn_AutoFilter___4_1" localSheetId="1">#REF!</definedName>
    <definedName name="BuiltIn_AutoFilter___4_1" localSheetId="8">#REF!</definedName>
    <definedName name="BuiltIn_AutoFilter___4_1" localSheetId="7">#REF!</definedName>
    <definedName name="BuiltIn_AutoFilter___4_1">#REF!</definedName>
    <definedName name="BuiltIn_Database___0" localSheetId="0">#REF!</definedName>
    <definedName name="BuiltIn_Database___0" localSheetId="5">#REF!</definedName>
    <definedName name="BuiltIn_Database___0" localSheetId="3">#REF!</definedName>
    <definedName name="BuiltIn_Database___0" localSheetId="10">#REF!</definedName>
    <definedName name="BuiltIn_Database___0" localSheetId="4">#REF!</definedName>
    <definedName name="BuiltIn_Database___0" localSheetId="2">#REF!</definedName>
    <definedName name="BuiltIn_Database___0" localSheetId="1">#REF!</definedName>
    <definedName name="BuiltIn_Database___0" localSheetId="8">#REF!</definedName>
    <definedName name="BuiltIn_Database___0" localSheetId="7">#REF!</definedName>
    <definedName name="BuiltIn_Database___0">#REF!</definedName>
    <definedName name="BuiltIn_Database___0___0" localSheetId="0">#REF!</definedName>
    <definedName name="BuiltIn_Database___0___0" localSheetId="5">#REF!</definedName>
    <definedName name="BuiltIn_Database___0___0" localSheetId="3">#REF!</definedName>
    <definedName name="BuiltIn_Database___0___0" localSheetId="10">#REF!</definedName>
    <definedName name="BuiltIn_Database___0___0" localSheetId="4">#REF!</definedName>
    <definedName name="BuiltIn_Database___0___0" localSheetId="2">#REF!</definedName>
    <definedName name="BuiltIn_Database___0___0" localSheetId="1">#REF!</definedName>
    <definedName name="BuiltIn_Database___0___0" localSheetId="8">#REF!</definedName>
    <definedName name="BuiltIn_Database___0___0" localSheetId="7">#REF!</definedName>
    <definedName name="BuiltIn_Database___0___0">#REF!</definedName>
    <definedName name="BulitIn_Database___1___2" localSheetId="0">#REF!</definedName>
    <definedName name="BulitIn_Database___1___2" localSheetId="5">#REF!</definedName>
    <definedName name="BulitIn_Database___1___2" localSheetId="3">#REF!</definedName>
    <definedName name="BulitIn_Database___1___2" localSheetId="10">#REF!</definedName>
    <definedName name="BulitIn_Database___1___2" localSheetId="4">#REF!</definedName>
    <definedName name="BulitIn_Database___1___2" localSheetId="2">#REF!</definedName>
    <definedName name="BulitIn_Database___1___2" localSheetId="1">#REF!</definedName>
    <definedName name="BulitIn_Database___1___2" localSheetId="8">#REF!</definedName>
    <definedName name="BulitIn_Database___1___2" localSheetId="7">#REF!</definedName>
    <definedName name="BulitIn_Database___1___2">#REF!</definedName>
    <definedName name="cf" localSheetId="0">#REF!</definedName>
    <definedName name="cf" localSheetId="5">#REF!</definedName>
    <definedName name="cf" localSheetId="3">#REF!</definedName>
    <definedName name="cf" localSheetId="10">#REF!</definedName>
    <definedName name="cf" localSheetId="4">#REF!</definedName>
    <definedName name="cf" localSheetId="2">#REF!</definedName>
    <definedName name="cf" localSheetId="1">#REF!</definedName>
    <definedName name="cf" localSheetId="8">#REF!</definedName>
    <definedName name="cf" localSheetId="7">#REF!</definedName>
    <definedName name="cf">#REF!</definedName>
    <definedName name="Charger" localSheetId="0">#REF!</definedName>
    <definedName name="Charger" localSheetId="5">#REF!</definedName>
    <definedName name="Charger" localSheetId="3">#REF!</definedName>
    <definedName name="Charger" localSheetId="10">#REF!</definedName>
    <definedName name="Charger" localSheetId="4">#REF!</definedName>
    <definedName name="Charger" localSheetId="2">#REF!</definedName>
    <definedName name="Charger" localSheetId="1">#REF!</definedName>
    <definedName name="Charger" localSheetId="8">#REF!</definedName>
    <definedName name="Charger" localSheetId="7">#REF!</definedName>
    <definedName name="Charger">#REF!</definedName>
    <definedName name="code" localSheetId="0">#REF!</definedName>
    <definedName name="code" localSheetId="5">#REF!</definedName>
    <definedName name="code" localSheetId="3">#REF!</definedName>
    <definedName name="code" localSheetId="10">#REF!</definedName>
    <definedName name="code" localSheetId="4">#REF!</definedName>
    <definedName name="code" localSheetId="2">#REF!</definedName>
    <definedName name="code" localSheetId="1">#REF!</definedName>
    <definedName name="code" localSheetId="8">#REF!</definedName>
    <definedName name="code" localSheetId="7">#REF!</definedName>
    <definedName name="code">#REF!</definedName>
    <definedName name="cstcnt" localSheetId="0">#REF!</definedName>
    <definedName name="cstcnt" localSheetId="5">#REF!</definedName>
    <definedName name="cstcnt" localSheetId="3">#REF!</definedName>
    <definedName name="cstcnt" localSheetId="10">#REF!</definedName>
    <definedName name="cstcnt" localSheetId="4">#REF!</definedName>
    <definedName name="cstcnt" localSheetId="2">#REF!</definedName>
    <definedName name="cstcnt" localSheetId="1">#REF!</definedName>
    <definedName name="cstcnt" localSheetId="8">#REF!</definedName>
    <definedName name="cstcnt" localSheetId="7">#REF!</definedName>
    <definedName name="cstcnt">#REF!</definedName>
    <definedName name="Cycle_time_s_set" localSheetId="0">#REF!</definedName>
    <definedName name="Cycle_time_s_set" localSheetId="5">#REF!</definedName>
    <definedName name="Cycle_time_s_set" localSheetId="3">#REF!</definedName>
    <definedName name="Cycle_time_s_set" localSheetId="10">#REF!</definedName>
    <definedName name="Cycle_time_s_set" localSheetId="4">#REF!</definedName>
    <definedName name="Cycle_time_s_set" localSheetId="2">#REF!</definedName>
    <definedName name="Cycle_time_s_set" localSheetId="1">#REF!</definedName>
    <definedName name="Cycle_time_s_set" localSheetId="8">#REF!</definedName>
    <definedName name="Cycle_time_s_set" localSheetId="7">#REF!</definedName>
    <definedName name="Cycle_time_s_set">#REF!</definedName>
    <definedName name="DAED12" localSheetId="0">#REF!</definedName>
    <definedName name="DAED12" localSheetId="5">#REF!</definedName>
    <definedName name="DAED12" localSheetId="3">#REF!</definedName>
    <definedName name="DAED12" localSheetId="10">#REF!</definedName>
    <definedName name="DAED12" localSheetId="4">#REF!</definedName>
    <definedName name="DAED12" localSheetId="2">#REF!</definedName>
    <definedName name="DAED12" localSheetId="1">#REF!</definedName>
    <definedName name="DAED12" localSheetId="8">#REF!</definedName>
    <definedName name="DAED12" localSheetId="7">#REF!</definedName>
    <definedName name="DAED12">#REF!</definedName>
    <definedName name="DAER12" localSheetId="0">#REF!</definedName>
    <definedName name="DAER12" localSheetId="5">#REF!</definedName>
    <definedName name="DAER12" localSheetId="3">#REF!</definedName>
    <definedName name="DAER12" localSheetId="10">#REF!</definedName>
    <definedName name="DAER12" localSheetId="4">#REF!</definedName>
    <definedName name="DAER12" localSheetId="2">#REF!</definedName>
    <definedName name="DAER12" localSheetId="1">#REF!</definedName>
    <definedName name="DAER12" localSheetId="8">#REF!</definedName>
    <definedName name="DAER12" localSheetId="7">#REF!</definedName>
    <definedName name="DAER12">#REF!</definedName>
    <definedName name="dat" localSheetId="0">#REF!</definedName>
    <definedName name="dat" localSheetId="5">#REF!</definedName>
    <definedName name="dat" localSheetId="3">#REF!</definedName>
    <definedName name="dat" localSheetId="10">#REF!</definedName>
    <definedName name="dat" localSheetId="4">#REF!</definedName>
    <definedName name="dat" localSheetId="2">#REF!</definedName>
    <definedName name="dat" localSheetId="1">#REF!</definedName>
    <definedName name="dat" localSheetId="8">#REF!</definedName>
    <definedName name="dat" localSheetId="7">#REF!</definedName>
    <definedName name="dat">#REF!</definedName>
    <definedName name="DAT_1" localSheetId="0">#REF!</definedName>
    <definedName name="DAT_1" localSheetId="5">#REF!</definedName>
    <definedName name="DAT_1" localSheetId="3">#REF!</definedName>
    <definedName name="DAT_1" localSheetId="10">#REF!</definedName>
    <definedName name="DAT_1" localSheetId="4">#REF!</definedName>
    <definedName name="DAT_1" localSheetId="2">#REF!</definedName>
    <definedName name="DAT_1" localSheetId="1">#REF!</definedName>
    <definedName name="DAT_1" localSheetId="8">#REF!</definedName>
    <definedName name="DAT_1" localSheetId="7">#REF!</definedName>
    <definedName name="DAT_1">#REF!</definedName>
    <definedName name="data1" localSheetId="0">#REF!</definedName>
    <definedName name="data1" localSheetId="5">#REF!</definedName>
    <definedName name="data1" localSheetId="3">#REF!</definedName>
    <definedName name="data1" localSheetId="10">#REF!</definedName>
    <definedName name="data1" localSheetId="4">#REF!</definedName>
    <definedName name="data1" localSheetId="2">#REF!</definedName>
    <definedName name="data1" localSheetId="1">#REF!</definedName>
    <definedName name="data1" localSheetId="8">#REF!</definedName>
    <definedName name="data1" localSheetId="7">#REF!</definedName>
    <definedName name="data1">#REF!</definedName>
    <definedName name="data2" localSheetId="0">#REF!</definedName>
    <definedName name="data2" localSheetId="5">#REF!</definedName>
    <definedName name="data2" localSheetId="3">#REF!</definedName>
    <definedName name="data2" localSheetId="10">#REF!</definedName>
    <definedName name="data2" localSheetId="4">#REF!</definedName>
    <definedName name="data2" localSheetId="2">#REF!</definedName>
    <definedName name="data2" localSheetId="1">#REF!</definedName>
    <definedName name="data2" localSheetId="8">#REF!</definedName>
    <definedName name="data2" localSheetId="7">#REF!</definedName>
    <definedName name="data2">#REF!</definedName>
    <definedName name="DATA99" localSheetId="0">#REF!</definedName>
    <definedName name="DATA99" localSheetId="5">#REF!</definedName>
    <definedName name="DATA99" localSheetId="3">#REF!</definedName>
    <definedName name="DATA99" localSheetId="10">#REF!</definedName>
    <definedName name="DATA99" localSheetId="4">#REF!</definedName>
    <definedName name="DATA99" localSheetId="2">#REF!</definedName>
    <definedName name="DATA99" localSheetId="1">#REF!</definedName>
    <definedName name="DATA99" localSheetId="8">#REF!</definedName>
    <definedName name="DATA99" localSheetId="7">#REF!</definedName>
    <definedName name="DATA99">#REF!</definedName>
    <definedName name="Databas" localSheetId="0">#REF!</definedName>
    <definedName name="Databas" localSheetId="5">#REF!</definedName>
    <definedName name="Databas" localSheetId="3">#REF!</definedName>
    <definedName name="Databas" localSheetId="10">#REF!</definedName>
    <definedName name="Databas" localSheetId="4">#REF!</definedName>
    <definedName name="Databas" localSheetId="2">#REF!</definedName>
    <definedName name="Databas" localSheetId="1">#REF!</definedName>
    <definedName name="Databas" localSheetId="8">#REF!</definedName>
    <definedName name="Databas" localSheetId="7">#REF!</definedName>
    <definedName name="Databas">#REF!</definedName>
    <definedName name="_xlnm.Database" localSheetId="0">#REF!</definedName>
    <definedName name="_xlnm.Database" localSheetId="5">#REF!</definedName>
    <definedName name="_xlnm.Database" localSheetId="3">#REF!</definedName>
    <definedName name="_xlnm.Database" localSheetId="10">#REF!</definedName>
    <definedName name="_xlnm.Database" localSheetId="4">#REF!</definedName>
    <definedName name="_xlnm.Database" localSheetId="2">#REF!</definedName>
    <definedName name="_xlnm.Database" localSheetId="1">#REF!</definedName>
    <definedName name="_xlnm.Database" localSheetId="8">#REF!</definedName>
    <definedName name="_xlnm.Database" localSheetId="7">#REF!</definedName>
    <definedName name="_xlnm.Database">#REF!</definedName>
    <definedName name="dbatt" localSheetId="0">#REF!</definedName>
    <definedName name="dbatt" localSheetId="5">#REF!</definedName>
    <definedName name="dbatt" localSheetId="3">#REF!</definedName>
    <definedName name="dbatt" localSheetId="10">#REF!</definedName>
    <definedName name="dbatt" localSheetId="4">#REF!</definedName>
    <definedName name="dbatt" localSheetId="2">#REF!</definedName>
    <definedName name="dbatt" localSheetId="1">#REF!</definedName>
    <definedName name="dbatt" localSheetId="8">#REF!</definedName>
    <definedName name="dbatt" localSheetId="7">#REF!</definedName>
    <definedName name="dbatt">#REF!</definedName>
    <definedName name="dbb" localSheetId="0">#REF!</definedName>
    <definedName name="dbb" localSheetId="5">#REF!</definedName>
    <definedName name="dbb" localSheetId="3">#REF!</definedName>
    <definedName name="dbb" localSheetId="10">#REF!</definedName>
    <definedName name="dbb" localSheetId="4">#REF!</definedName>
    <definedName name="dbb" localSheetId="2">#REF!</definedName>
    <definedName name="dbb" localSheetId="1">#REF!</definedName>
    <definedName name="dbb" localSheetId="8">#REF!</definedName>
    <definedName name="dbb" localSheetId="7">#REF!</definedName>
    <definedName name="dbb">#REF!</definedName>
    <definedName name="dbsp" localSheetId="0">#REF!</definedName>
    <definedName name="dbsp" localSheetId="5">#REF!</definedName>
    <definedName name="dbsp" localSheetId="3">#REF!</definedName>
    <definedName name="dbsp" localSheetId="10">#REF!</definedName>
    <definedName name="dbsp" localSheetId="4">#REF!</definedName>
    <definedName name="dbsp" localSheetId="2">#REF!</definedName>
    <definedName name="dbsp" localSheetId="1">#REF!</definedName>
    <definedName name="dbsp" localSheetId="8">#REF!</definedName>
    <definedName name="dbsp" localSheetId="7">#REF!</definedName>
    <definedName name="dbsp">#REF!</definedName>
    <definedName name="dchrg" localSheetId="0">#REF!</definedName>
    <definedName name="dchrg" localSheetId="5">#REF!</definedName>
    <definedName name="dchrg" localSheetId="3">#REF!</definedName>
    <definedName name="dchrg" localSheetId="10">#REF!</definedName>
    <definedName name="dchrg" localSheetId="4">#REF!</definedName>
    <definedName name="dchrg" localSheetId="2">#REF!</definedName>
    <definedName name="dchrg" localSheetId="1">#REF!</definedName>
    <definedName name="dchrg" localSheetId="8">#REF!</definedName>
    <definedName name="dchrg" localSheetId="7">#REF!</definedName>
    <definedName name="dchrg">#REF!</definedName>
    <definedName name="dcp" localSheetId="0">#REF!</definedName>
    <definedName name="dcp" localSheetId="5">#REF!</definedName>
    <definedName name="dcp" localSheetId="3">#REF!</definedName>
    <definedName name="dcp" localSheetId="10">#REF!</definedName>
    <definedName name="dcp" localSheetId="4">#REF!</definedName>
    <definedName name="dcp" localSheetId="2">#REF!</definedName>
    <definedName name="dcp" localSheetId="1">#REF!</definedName>
    <definedName name="dcp" localSheetId="8">#REF!</definedName>
    <definedName name="dcp" localSheetId="7">#REF!</definedName>
    <definedName name="dcp">#REF!</definedName>
    <definedName name="ddelta" localSheetId="0">#REF!</definedName>
    <definedName name="ddelta" localSheetId="5">#REF!</definedName>
    <definedName name="ddelta" localSheetId="3">#REF!</definedName>
    <definedName name="ddelta" localSheetId="10">#REF!</definedName>
    <definedName name="ddelta" localSheetId="4">#REF!</definedName>
    <definedName name="ddelta" localSheetId="2">#REF!</definedName>
    <definedName name="ddelta" localSheetId="1">#REF!</definedName>
    <definedName name="ddelta" localSheetId="8">#REF!</definedName>
    <definedName name="ddelta" localSheetId="7">#REF!</definedName>
    <definedName name="ddelta">#REF!</definedName>
    <definedName name="DFGGG" localSheetId="0">#REF!</definedName>
    <definedName name="DFGGG" localSheetId="5">#REF!</definedName>
    <definedName name="DFGGG" localSheetId="3">#REF!</definedName>
    <definedName name="DFGGG" localSheetId="10">#REF!</definedName>
    <definedName name="DFGGG" localSheetId="4">#REF!</definedName>
    <definedName name="DFGGG" localSheetId="2">#REF!</definedName>
    <definedName name="DFGGG" localSheetId="1">#REF!</definedName>
    <definedName name="DFGGG" localSheetId="8">#REF!</definedName>
    <definedName name="DFGGG" localSheetId="7">#REF!</definedName>
    <definedName name="DFGGG">#REF!</definedName>
    <definedName name="dgps" localSheetId="0">#REF!</definedName>
    <definedName name="dgps" localSheetId="5">#REF!</definedName>
    <definedName name="dgps" localSheetId="3">#REF!</definedName>
    <definedName name="dgps" localSheetId="10">#REF!</definedName>
    <definedName name="dgps" localSheetId="4">#REF!</definedName>
    <definedName name="dgps" localSheetId="2">#REF!</definedName>
    <definedName name="dgps" localSheetId="1">#REF!</definedName>
    <definedName name="dgps" localSheetId="8">#REF!</definedName>
    <definedName name="dgps" localSheetId="7">#REF!</definedName>
    <definedName name="dgps">#REF!</definedName>
    <definedName name="dhead" localSheetId="0">#REF!</definedName>
    <definedName name="dhead" localSheetId="5">#REF!</definedName>
    <definedName name="dhead" localSheetId="3">#REF!</definedName>
    <definedName name="dhead" localSheetId="10">#REF!</definedName>
    <definedName name="dhead" localSheetId="4">#REF!</definedName>
    <definedName name="dhead" localSheetId="2">#REF!</definedName>
    <definedName name="dhead" localSheetId="1">#REF!</definedName>
    <definedName name="dhead" localSheetId="8">#REF!</definedName>
    <definedName name="dhead" localSheetId="7">#REF!</definedName>
    <definedName name="dhead">#REF!</definedName>
    <definedName name="dmech" localSheetId="0">#REF!</definedName>
    <definedName name="dmech" localSheetId="5">#REF!</definedName>
    <definedName name="dmech" localSheetId="3">#REF!</definedName>
    <definedName name="dmech" localSheetId="10">#REF!</definedName>
    <definedName name="dmech" localSheetId="4">#REF!</definedName>
    <definedName name="dmech" localSheetId="2">#REF!</definedName>
    <definedName name="dmech" localSheetId="1">#REF!</definedName>
    <definedName name="dmech" localSheetId="8">#REF!</definedName>
    <definedName name="dmech" localSheetId="7">#REF!</definedName>
    <definedName name="dmech">#REF!</definedName>
    <definedName name="dpwb" localSheetId="0">#REF!</definedName>
    <definedName name="dpwb" localSheetId="5">#REF!</definedName>
    <definedName name="dpwb" localSheetId="3">#REF!</definedName>
    <definedName name="dpwb" localSheetId="10">#REF!</definedName>
    <definedName name="dpwb" localSheetId="4">#REF!</definedName>
    <definedName name="dpwb" localSheetId="2">#REF!</definedName>
    <definedName name="dpwb" localSheetId="1">#REF!</definedName>
    <definedName name="dpwb" localSheetId="8">#REF!</definedName>
    <definedName name="dpwb" localSheetId="7">#REF!</definedName>
    <definedName name="dpwb">#REF!</definedName>
    <definedName name="drf" localSheetId="0">#REF!</definedName>
    <definedName name="drf" localSheetId="5">#REF!</definedName>
    <definedName name="drf" localSheetId="3">#REF!</definedName>
    <definedName name="drf" localSheetId="10">#REF!</definedName>
    <definedName name="drf" localSheetId="4">#REF!</definedName>
    <definedName name="drf" localSheetId="2">#REF!</definedName>
    <definedName name="drf" localSheetId="1">#REF!</definedName>
    <definedName name="drf" localSheetId="8">#REF!</definedName>
    <definedName name="drf" localSheetId="7">#REF!</definedName>
    <definedName name="drf">#REF!</definedName>
    <definedName name="dsourc" localSheetId="0">#REF!</definedName>
    <definedName name="dsourc" localSheetId="5">#REF!</definedName>
    <definedName name="dsourc" localSheetId="3">#REF!</definedName>
    <definedName name="dsourc" localSheetId="10">#REF!</definedName>
    <definedName name="dsourc" localSheetId="4">#REF!</definedName>
    <definedName name="dsourc" localSheetId="2">#REF!</definedName>
    <definedName name="dsourc" localSheetId="1">#REF!</definedName>
    <definedName name="dsourc" localSheetId="8">#REF!</definedName>
    <definedName name="dsourc" localSheetId="7">#REF!</definedName>
    <definedName name="dsourc">#REF!</definedName>
    <definedName name="dsund" localSheetId="0">#REF!</definedName>
    <definedName name="dsund" localSheetId="5">#REF!</definedName>
    <definedName name="dsund" localSheetId="3">#REF!</definedName>
    <definedName name="dsund" localSheetId="10">#REF!</definedName>
    <definedName name="dsund" localSheetId="4">#REF!</definedName>
    <definedName name="dsund" localSheetId="2">#REF!</definedName>
    <definedName name="dsund" localSheetId="1">#REF!</definedName>
    <definedName name="dsund" localSheetId="8">#REF!</definedName>
    <definedName name="dsund" localSheetId="7">#REF!</definedName>
    <definedName name="dsund">#REF!</definedName>
    <definedName name="dtarget" localSheetId="0">#REF!</definedName>
    <definedName name="dtarget" localSheetId="5">#REF!</definedName>
    <definedName name="dtarget" localSheetId="3">#REF!</definedName>
    <definedName name="dtarget" localSheetId="10">#REF!</definedName>
    <definedName name="dtarget" localSheetId="4">#REF!</definedName>
    <definedName name="dtarget" localSheetId="2">#REF!</definedName>
    <definedName name="dtarget" localSheetId="1">#REF!</definedName>
    <definedName name="dtarget" localSheetId="8">#REF!</definedName>
    <definedName name="dtarget" localSheetId="7">#REF!</definedName>
    <definedName name="dtarget">#REF!</definedName>
    <definedName name="dtrcvr" localSheetId="0">#REF!</definedName>
    <definedName name="dtrcvr" localSheetId="5">#REF!</definedName>
    <definedName name="dtrcvr" localSheetId="3">#REF!</definedName>
    <definedName name="dtrcvr" localSheetId="10">#REF!</definedName>
    <definedName name="dtrcvr" localSheetId="4">#REF!</definedName>
    <definedName name="dtrcvr" localSheetId="2">#REF!</definedName>
    <definedName name="dtrcvr" localSheetId="1">#REF!</definedName>
    <definedName name="dtrcvr" localSheetId="8">#REF!</definedName>
    <definedName name="dtrcvr" localSheetId="7">#REF!</definedName>
    <definedName name="dtrcvr">#REF!</definedName>
    <definedName name="dui" localSheetId="0">#REF!</definedName>
    <definedName name="dui" localSheetId="5">#REF!</definedName>
    <definedName name="dui" localSheetId="3">#REF!</definedName>
    <definedName name="dui" localSheetId="10">#REF!</definedName>
    <definedName name="dui" localSheetId="4">#REF!</definedName>
    <definedName name="dui" localSheetId="2">#REF!</definedName>
    <definedName name="dui" localSheetId="1">#REF!</definedName>
    <definedName name="dui" localSheetId="8">#REF!</definedName>
    <definedName name="dui" localSheetId="7">#REF!</definedName>
    <definedName name="dui">#REF!</definedName>
    <definedName name="ebatt" localSheetId="0">#REF!</definedName>
    <definedName name="ebatt" localSheetId="5">#REF!</definedName>
    <definedName name="ebatt" localSheetId="3">#REF!</definedName>
    <definedName name="ebatt" localSheetId="10">#REF!</definedName>
    <definedName name="ebatt" localSheetId="4">#REF!</definedName>
    <definedName name="ebatt" localSheetId="2">#REF!</definedName>
    <definedName name="ebatt" localSheetId="1">#REF!</definedName>
    <definedName name="ebatt" localSheetId="8">#REF!</definedName>
    <definedName name="ebatt" localSheetId="7">#REF!</definedName>
    <definedName name="ebatt">#REF!</definedName>
    <definedName name="Ebb" localSheetId="0">#REF!</definedName>
    <definedName name="Ebb" localSheetId="5">#REF!</definedName>
    <definedName name="Ebb" localSheetId="3">#REF!</definedName>
    <definedName name="Ebb" localSheetId="10">#REF!</definedName>
    <definedName name="Ebb" localSheetId="4">#REF!</definedName>
    <definedName name="Ebb" localSheetId="2">#REF!</definedName>
    <definedName name="Ebb" localSheetId="1">#REF!</definedName>
    <definedName name="Ebb" localSheetId="8">#REF!</definedName>
    <definedName name="Ebb" localSheetId="7">#REF!</definedName>
    <definedName name="Ebb">#REF!</definedName>
    <definedName name="ebsp" localSheetId="0">#REF!</definedName>
    <definedName name="ebsp" localSheetId="5">#REF!</definedName>
    <definedName name="ebsp" localSheetId="3">#REF!</definedName>
    <definedName name="ebsp" localSheetId="10">#REF!</definedName>
    <definedName name="ebsp" localSheetId="4">#REF!</definedName>
    <definedName name="ebsp" localSheetId="2">#REF!</definedName>
    <definedName name="ebsp" localSheetId="1">#REF!</definedName>
    <definedName name="ebsp" localSheetId="8">#REF!</definedName>
    <definedName name="ebsp" localSheetId="7">#REF!</definedName>
    <definedName name="ebsp">#REF!</definedName>
    <definedName name="echarg" localSheetId="0">#REF!</definedName>
    <definedName name="echarg" localSheetId="5">#REF!</definedName>
    <definedName name="echarg" localSheetId="3">#REF!</definedName>
    <definedName name="echarg" localSheetId="10">#REF!</definedName>
    <definedName name="echarg" localSheetId="4">#REF!</definedName>
    <definedName name="echarg" localSheetId="2">#REF!</definedName>
    <definedName name="echarg" localSheetId="1">#REF!</definedName>
    <definedName name="echarg" localSheetId="8">#REF!</definedName>
    <definedName name="echarg" localSheetId="7">#REF!</definedName>
    <definedName name="echarg">#REF!</definedName>
    <definedName name="Egps" localSheetId="0">#REF!</definedName>
    <definedName name="Egps" localSheetId="5">#REF!</definedName>
    <definedName name="Egps" localSheetId="3">#REF!</definedName>
    <definedName name="Egps" localSheetId="10">#REF!</definedName>
    <definedName name="Egps" localSheetId="4">#REF!</definedName>
    <definedName name="Egps" localSheetId="2">#REF!</definedName>
    <definedName name="Egps" localSheetId="1">#REF!</definedName>
    <definedName name="Egps" localSheetId="8">#REF!</definedName>
    <definedName name="Egps" localSheetId="7">#REF!</definedName>
    <definedName name="Egps">#REF!</definedName>
    <definedName name="ehead" localSheetId="0">#REF!</definedName>
    <definedName name="ehead" localSheetId="5">#REF!</definedName>
    <definedName name="ehead" localSheetId="3">#REF!</definedName>
    <definedName name="ehead" localSheetId="10">#REF!</definedName>
    <definedName name="ehead" localSheetId="4">#REF!</definedName>
    <definedName name="ehead" localSheetId="2">#REF!</definedName>
    <definedName name="ehead" localSheetId="1">#REF!</definedName>
    <definedName name="ehead" localSheetId="8">#REF!</definedName>
    <definedName name="ehead" localSheetId="7">#REF!</definedName>
    <definedName name="ehead">#REF!</definedName>
    <definedName name="elta" localSheetId="0">#REF!</definedName>
    <definedName name="elta" localSheetId="5">#REF!</definedName>
    <definedName name="elta" localSheetId="3">#REF!</definedName>
    <definedName name="elta" localSheetId="10">#REF!</definedName>
    <definedName name="elta" localSheetId="4">#REF!</definedName>
    <definedName name="elta" localSheetId="2">#REF!</definedName>
    <definedName name="elta" localSheetId="1">#REF!</definedName>
    <definedName name="elta" localSheetId="8">#REF!</definedName>
    <definedName name="elta" localSheetId="7">#REF!</definedName>
    <definedName name="elta">#REF!</definedName>
    <definedName name="emech" localSheetId="0">#REF!</definedName>
    <definedName name="emech" localSheetId="5">#REF!</definedName>
    <definedName name="emech" localSheetId="3">#REF!</definedName>
    <definedName name="emech" localSheetId="10">#REF!</definedName>
    <definedName name="emech" localSheetId="4">#REF!</definedName>
    <definedName name="emech" localSheetId="2">#REF!</definedName>
    <definedName name="emech" localSheetId="1">#REF!</definedName>
    <definedName name="emech" localSheetId="8">#REF!</definedName>
    <definedName name="emech" localSheetId="7">#REF!</definedName>
    <definedName name="emech">#REF!</definedName>
    <definedName name="epwb" localSheetId="0">#REF!</definedName>
    <definedName name="epwb" localSheetId="5">#REF!</definedName>
    <definedName name="epwb" localSheetId="3">#REF!</definedName>
    <definedName name="epwb" localSheetId="10">#REF!</definedName>
    <definedName name="epwb" localSheetId="4">#REF!</definedName>
    <definedName name="epwb" localSheetId="2">#REF!</definedName>
    <definedName name="epwb" localSheetId="1">#REF!</definedName>
    <definedName name="epwb" localSheetId="8">#REF!</definedName>
    <definedName name="epwb" localSheetId="7">#REF!</definedName>
    <definedName name="epwb">#REF!</definedName>
    <definedName name="Erf" localSheetId="0">#REF!</definedName>
    <definedName name="Erf" localSheetId="5">#REF!</definedName>
    <definedName name="Erf" localSheetId="3">#REF!</definedName>
    <definedName name="Erf" localSheetId="10">#REF!</definedName>
    <definedName name="Erf" localSheetId="4">#REF!</definedName>
    <definedName name="Erf" localSheetId="2">#REF!</definedName>
    <definedName name="Erf" localSheetId="1">#REF!</definedName>
    <definedName name="Erf" localSheetId="8">#REF!</definedName>
    <definedName name="Erf" localSheetId="7">#REF!</definedName>
    <definedName name="Erf">#REF!</definedName>
    <definedName name="esourc" localSheetId="0">#REF!</definedName>
    <definedName name="esourc" localSheetId="5">#REF!</definedName>
    <definedName name="esourc" localSheetId="3">#REF!</definedName>
    <definedName name="esourc" localSheetId="10">#REF!</definedName>
    <definedName name="esourc" localSheetId="4">#REF!</definedName>
    <definedName name="esourc" localSheetId="2">#REF!</definedName>
    <definedName name="esourc" localSheetId="1">#REF!</definedName>
    <definedName name="esourc" localSheetId="8">#REF!</definedName>
    <definedName name="esourc" localSheetId="7">#REF!</definedName>
    <definedName name="esourc">#REF!</definedName>
    <definedName name="esund" localSheetId="0">#REF!</definedName>
    <definedName name="esund" localSheetId="5">#REF!</definedName>
    <definedName name="esund" localSheetId="3">#REF!</definedName>
    <definedName name="esund" localSheetId="10">#REF!</definedName>
    <definedName name="esund" localSheetId="4">#REF!</definedName>
    <definedName name="esund" localSheetId="2">#REF!</definedName>
    <definedName name="esund" localSheetId="1">#REF!</definedName>
    <definedName name="esund" localSheetId="8">#REF!</definedName>
    <definedName name="esund" localSheetId="7">#REF!</definedName>
    <definedName name="esund">#REF!</definedName>
    <definedName name="ETA" localSheetId="0">#REF!</definedName>
    <definedName name="ETA" localSheetId="5">#REF!</definedName>
    <definedName name="ETA" localSheetId="3">#REF!</definedName>
    <definedName name="ETA" localSheetId="10">#REF!</definedName>
    <definedName name="ETA" localSheetId="4">#REF!</definedName>
    <definedName name="ETA" localSheetId="2">#REF!</definedName>
    <definedName name="ETA" localSheetId="1">#REF!</definedName>
    <definedName name="ETA" localSheetId="8">#REF!</definedName>
    <definedName name="ETA" localSheetId="7">#REF!</definedName>
    <definedName name="ETA">#REF!</definedName>
    <definedName name="ETA_COMMON" localSheetId="0">#REF!</definedName>
    <definedName name="ETA_COMMON" localSheetId="5">#REF!</definedName>
    <definedName name="ETA_COMMON" localSheetId="3">#REF!</definedName>
    <definedName name="ETA_COMMON" localSheetId="10">#REF!</definedName>
    <definedName name="ETA_COMMON" localSheetId="4">#REF!</definedName>
    <definedName name="ETA_COMMON" localSheetId="2">#REF!</definedName>
    <definedName name="ETA_COMMON" localSheetId="1">#REF!</definedName>
    <definedName name="ETA_COMMON" localSheetId="8">#REF!</definedName>
    <definedName name="ETA_COMMON" localSheetId="7">#REF!</definedName>
    <definedName name="ETA_COMMON">#REF!</definedName>
    <definedName name="ETA_Int" localSheetId="0">#REF!</definedName>
    <definedName name="ETA_Int" localSheetId="5">#REF!</definedName>
    <definedName name="ETA_Int" localSheetId="3">#REF!</definedName>
    <definedName name="ETA_Int" localSheetId="10">#REF!</definedName>
    <definedName name="ETA_Int" localSheetId="4">#REF!</definedName>
    <definedName name="ETA_Int" localSheetId="2">#REF!</definedName>
    <definedName name="ETA_Int" localSheetId="1">#REF!</definedName>
    <definedName name="ETA_Int" localSheetId="8">#REF!</definedName>
    <definedName name="ETA_Int" localSheetId="7">#REF!</definedName>
    <definedName name="ETA_Int">#REF!</definedName>
    <definedName name="ETA_Int_COMMON" localSheetId="0">#REF!</definedName>
    <definedName name="ETA_Int_COMMON" localSheetId="5">#REF!</definedName>
    <definedName name="ETA_Int_COMMON" localSheetId="3">#REF!</definedName>
    <definedName name="ETA_Int_COMMON" localSheetId="10">#REF!</definedName>
    <definedName name="ETA_Int_COMMON" localSheetId="4">#REF!</definedName>
    <definedName name="ETA_Int_COMMON" localSheetId="2">#REF!</definedName>
    <definedName name="ETA_Int_COMMON" localSheetId="1">#REF!</definedName>
    <definedName name="ETA_Int_COMMON" localSheetId="8">#REF!</definedName>
    <definedName name="ETA_Int_COMMON" localSheetId="7">#REF!</definedName>
    <definedName name="ETA_Int_COMMON">#REF!</definedName>
    <definedName name="etarget" localSheetId="0">#REF!</definedName>
    <definedName name="etarget" localSheetId="5">#REF!</definedName>
    <definedName name="etarget" localSheetId="3">#REF!</definedName>
    <definedName name="etarget" localSheetId="10">#REF!</definedName>
    <definedName name="etarget" localSheetId="4">#REF!</definedName>
    <definedName name="etarget" localSheetId="2">#REF!</definedName>
    <definedName name="etarget" localSheetId="1">#REF!</definedName>
    <definedName name="etarget" localSheetId="8">#REF!</definedName>
    <definedName name="etarget" localSheetId="7">#REF!</definedName>
    <definedName name="etarget">#REF!</definedName>
    <definedName name="ETD" localSheetId="0">#REF!</definedName>
    <definedName name="ETD" localSheetId="5">#REF!</definedName>
    <definedName name="ETD" localSheetId="3">#REF!</definedName>
    <definedName name="ETD" localSheetId="10">#REF!</definedName>
    <definedName name="ETD" localSheetId="4">#REF!</definedName>
    <definedName name="ETD" localSheetId="2">#REF!</definedName>
    <definedName name="ETD" localSheetId="1">#REF!</definedName>
    <definedName name="ETD" localSheetId="8">#REF!</definedName>
    <definedName name="ETD" localSheetId="7">#REF!</definedName>
    <definedName name="ETD">#REF!</definedName>
    <definedName name="ETD_COMMON" localSheetId="0">#REF!</definedName>
    <definedName name="ETD_COMMON" localSheetId="5">#REF!</definedName>
    <definedName name="ETD_COMMON" localSheetId="3">#REF!</definedName>
    <definedName name="ETD_COMMON" localSheetId="10">#REF!</definedName>
    <definedName name="ETD_COMMON" localSheetId="4">#REF!</definedName>
    <definedName name="ETD_COMMON" localSheetId="2">#REF!</definedName>
    <definedName name="ETD_COMMON" localSheetId="1">#REF!</definedName>
    <definedName name="ETD_COMMON" localSheetId="8">#REF!</definedName>
    <definedName name="ETD_COMMON" localSheetId="7">#REF!</definedName>
    <definedName name="ETD_COMMON">#REF!</definedName>
    <definedName name="ETD_Int" localSheetId="0">#REF!</definedName>
    <definedName name="ETD_Int" localSheetId="5">#REF!</definedName>
    <definedName name="ETD_Int" localSheetId="3">#REF!</definedName>
    <definedName name="ETD_Int" localSheetId="10">#REF!</definedName>
    <definedName name="ETD_Int" localSheetId="4">#REF!</definedName>
    <definedName name="ETD_Int" localSheetId="2">#REF!</definedName>
    <definedName name="ETD_Int" localSheetId="1">#REF!</definedName>
    <definedName name="ETD_Int" localSheetId="8">#REF!</definedName>
    <definedName name="ETD_Int" localSheetId="7">#REF!</definedName>
    <definedName name="ETD_Int">#REF!</definedName>
    <definedName name="etrcvr" localSheetId="0">#REF!</definedName>
    <definedName name="etrcvr" localSheetId="5">#REF!</definedName>
    <definedName name="etrcvr" localSheetId="3">#REF!</definedName>
    <definedName name="etrcvr" localSheetId="10">#REF!</definedName>
    <definedName name="etrcvr" localSheetId="4">#REF!</definedName>
    <definedName name="etrcvr" localSheetId="2">#REF!</definedName>
    <definedName name="etrcvr" localSheetId="1">#REF!</definedName>
    <definedName name="etrcvr" localSheetId="8">#REF!</definedName>
    <definedName name="etrcvr" localSheetId="7">#REF!</definedName>
    <definedName name="etrcvr">#REF!</definedName>
    <definedName name="eui" localSheetId="0">#REF!</definedName>
    <definedName name="eui" localSheetId="5">#REF!</definedName>
    <definedName name="eui" localSheetId="3">#REF!</definedName>
    <definedName name="eui" localSheetId="10">#REF!</definedName>
    <definedName name="eui" localSheetId="4">#REF!</definedName>
    <definedName name="eui" localSheetId="2">#REF!</definedName>
    <definedName name="eui" localSheetId="1">#REF!</definedName>
    <definedName name="eui" localSheetId="8">#REF!</definedName>
    <definedName name="eui" localSheetId="7">#REF!</definedName>
    <definedName name="eui">#REF!</definedName>
    <definedName name="eurochart" localSheetId="0">#REF!</definedName>
    <definedName name="eurochart" localSheetId="5">#REF!</definedName>
    <definedName name="eurochart" localSheetId="3">#REF!</definedName>
    <definedName name="eurochart" localSheetId="10">#REF!</definedName>
    <definedName name="eurochart" localSheetId="4">#REF!</definedName>
    <definedName name="eurochart" localSheetId="2">#REF!</definedName>
    <definedName name="eurochart" localSheetId="1">#REF!</definedName>
    <definedName name="eurochart" localSheetId="8">#REF!</definedName>
    <definedName name="eurochart" localSheetId="7">#REF!</definedName>
    <definedName name="eurochart">#REF!</definedName>
    <definedName name="EX" localSheetId="0">#REF!</definedName>
    <definedName name="EX" localSheetId="5">#REF!</definedName>
    <definedName name="EX" localSheetId="3">#REF!</definedName>
    <definedName name="EX" localSheetId="10">#REF!</definedName>
    <definedName name="EX" localSheetId="4">#REF!</definedName>
    <definedName name="EX" localSheetId="2">#REF!</definedName>
    <definedName name="EX" localSheetId="1">#REF!</definedName>
    <definedName name="EX" localSheetId="8">#REF!</definedName>
    <definedName name="EX" localSheetId="7">#REF!</definedName>
    <definedName name="EX">#REF!</definedName>
    <definedName name="February" localSheetId="0">#REF!</definedName>
    <definedName name="February" localSheetId="5">#REF!</definedName>
    <definedName name="February" localSheetId="3">#REF!</definedName>
    <definedName name="February" localSheetId="10">#REF!</definedName>
    <definedName name="February" localSheetId="4">#REF!</definedName>
    <definedName name="February" localSheetId="2">#REF!</definedName>
    <definedName name="February" localSheetId="1">#REF!</definedName>
    <definedName name="February" localSheetId="8">#REF!</definedName>
    <definedName name="February" localSheetId="7">#REF!</definedName>
    <definedName name="February">#REF!</definedName>
    <definedName name="fjf" localSheetId="0">#REF!</definedName>
    <definedName name="fjf" localSheetId="5">#REF!</definedName>
    <definedName name="fjf" localSheetId="3">#REF!</definedName>
    <definedName name="fjf" localSheetId="10">#REF!</definedName>
    <definedName name="fjf" localSheetId="4">#REF!</definedName>
    <definedName name="fjf" localSheetId="2">#REF!</definedName>
    <definedName name="fjf" localSheetId="1">#REF!</definedName>
    <definedName name="fjf" localSheetId="8">#REF!</definedName>
    <definedName name="fjf" localSheetId="7">#REF!</definedName>
    <definedName name="fjf">#REF!</definedName>
    <definedName name="FO" localSheetId="0">#REF!</definedName>
    <definedName name="FO" localSheetId="5">#REF!</definedName>
    <definedName name="FO" localSheetId="3">#REF!</definedName>
    <definedName name="FO" localSheetId="10">#REF!</definedName>
    <definedName name="FO" localSheetId="4">#REF!</definedName>
    <definedName name="FO" localSheetId="2">#REF!</definedName>
    <definedName name="FO" localSheetId="1">#REF!</definedName>
    <definedName name="FO" localSheetId="8">#REF!</definedName>
    <definedName name="FO" localSheetId="7">#REF!</definedName>
    <definedName name="FO">#REF!</definedName>
    <definedName name="frozenIdle" localSheetId="0">#REF!</definedName>
    <definedName name="frozenIdle" localSheetId="5">#REF!</definedName>
    <definedName name="frozenIdle" localSheetId="3">#REF!</definedName>
    <definedName name="frozenIdle" localSheetId="10">#REF!</definedName>
    <definedName name="frozenIdle" localSheetId="4">#REF!</definedName>
    <definedName name="frozenIdle" localSheetId="2">#REF!</definedName>
    <definedName name="frozenIdle" localSheetId="1">#REF!</definedName>
    <definedName name="frozenIdle" localSheetId="8">#REF!</definedName>
    <definedName name="frozenIdle" localSheetId="7">#REF!</definedName>
    <definedName name="frozenIdle">#REF!</definedName>
    <definedName name="GF___4" localSheetId="0">#REF!</definedName>
    <definedName name="GF___4" localSheetId="5">#REF!</definedName>
    <definedName name="GF___4" localSheetId="3">#REF!</definedName>
    <definedName name="GF___4" localSheetId="10">#REF!</definedName>
    <definedName name="GF___4" localSheetId="4">#REF!</definedName>
    <definedName name="GF___4" localSheetId="2">#REF!</definedName>
    <definedName name="GF___4" localSheetId="1">#REF!</definedName>
    <definedName name="GF___4" localSheetId="8">#REF!</definedName>
    <definedName name="GF___4" localSheetId="7">#REF!</definedName>
    <definedName name="GF___4">#REF!</definedName>
    <definedName name="ghghghhghgtytytytytyty" localSheetId="0">#REF!</definedName>
    <definedName name="ghghghhghgtytytytytyty" localSheetId="5">#REF!</definedName>
    <definedName name="ghghghhghgtytytytytyty" localSheetId="3">#REF!</definedName>
    <definedName name="ghghghhghgtytytytytyty" localSheetId="10">#REF!</definedName>
    <definedName name="ghghghhghgtytytytytyty" localSheetId="4">#REF!</definedName>
    <definedName name="ghghghhghgtytytytytyty" localSheetId="2">#REF!</definedName>
    <definedName name="ghghghhghgtytytytytyty" localSheetId="1">#REF!</definedName>
    <definedName name="ghghghhghgtytytytytyty" localSheetId="8">#REF!</definedName>
    <definedName name="ghghghhghgtytytytytyty" localSheetId="7">#REF!</definedName>
    <definedName name="ghghghhghgtytytytytyty">#REF!</definedName>
    <definedName name="GMR" localSheetId="0">#REF!</definedName>
    <definedName name="GMR" localSheetId="5">#REF!</definedName>
    <definedName name="GMR" localSheetId="3">#REF!</definedName>
    <definedName name="GMR" localSheetId="10">#REF!</definedName>
    <definedName name="GMR" localSheetId="4">#REF!</definedName>
    <definedName name="GMR" localSheetId="2">#REF!</definedName>
    <definedName name="GMR" localSheetId="1">#REF!</definedName>
    <definedName name="GMR" localSheetId="8">#REF!</definedName>
    <definedName name="GMR" localSheetId="7">#REF!</definedName>
    <definedName name="GMR">#REF!</definedName>
    <definedName name="goal" localSheetId="0">#REF!</definedName>
    <definedName name="goal" localSheetId="5">#REF!</definedName>
    <definedName name="goal" localSheetId="3">#REF!</definedName>
    <definedName name="goal" localSheetId="10">#REF!</definedName>
    <definedName name="goal" localSheetId="4">#REF!</definedName>
    <definedName name="goal" localSheetId="2">#REF!</definedName>
    <definedName name="goal" localSheetId="1">#REF!</definedName>
    <definedName name="goal" localSheetId="8">#REF!</definedName>
    <definedName name="goal" localSheetId="7">#REF!</definedName>
    <definedName name="goal">#REF!</definedName>
    <definedName name="GP" localSheetId="0">#REF!</definedName>
    <definedName name="GP" localSheetId="5">#REF!</definedName>
    <definedName name="GP" localSheetId="3">#REF!</definedName>
    <definedName name="GP" localSheetId="10">#REF!</definedName>
    <definedName name="GP" localSheetId="4">#REF!</definedName>
    <definedName name="GP" localSheetId="2">#REF!</definedName>
    <definedName name="GP" localSheetId="1">#REF!</definedName>
    <definedName name="GP" localSheetId="8">#REF!</definedName>
    <definedName name="GP" localSheetId="7">#REF!</definedName>
    <definedName name="GP">#REF!</definedName>
    <definedName name="GPS" localSheetId="0">#REF!</definedName>
    <definedName name="GPS" localSheetId="5">#REF!</definedName>
    <definedName name="GPS" localSheetId="3">#REF!</definedName>
    <definedName name="GPS" localSheetId="10">#REF!</definedName>
    <definedName name="GPS" localSheetId="4">#REF!</definedName>
    <definedName name="GPS" localSheetId="2">#REF!</definedName>
    <definedName name="GPS" localSheetId="1">#REF!</definedName>
    <definedName name="GPS" localSheetId="8">#REF!</definedName>
    <definedName name="GPS" localSheetId="7">#REF!</definedName>
    <definedName name="GPS">#REF!</definedName>
    <definedName name="GTREQW" localSheetId="0">#REF!</definedName>
    <definedName name="GTREQW" localSheetId="5">#REF!</definedName>
    <definedName name="GTREQW" localSheetId="3">#REF!</definedName>
    <definedName name="GTREQW" localSheetId="10">#REF!</definedName>
    <definedName name="GTREQW" localSheetId="4">#REF!</definedName>
    <definedName name="GTREQW" localSheetId="2">#REF!</definedName>
    <definedName name="GTREQW" localSheetId="1">#REF!</definedName>
    <definedName name="GTREQW" localSheetId="8">#REF!</definedName>
    <definedName name="GTREQW" localSheetId="7">#REF!</definedName>
    <definedName name="GTREQW">#REF!</definedName>
    <definedName name="GU01_LA" localSheetId="0">#REF!</definedName>
    <definedName name="GU01_LA" localSheetId="5">#REF!</definedName>
    <definedName name="GU01_LA" localSheetId="3">#REF!</definedName>
    <definedName name="GU01_LA" localSheetId="10">#REF!</definedName>
    <definedName name="GU01_LA" localSheetId="4">#REF!</definedName>
    <definedName name="GU01_LA" localSheetId="2">#REF!</definedName>
    <definedName name="GU01_LA" localSheetId="1">#REF!</definedName>
    <definedName name="GU01_LA" localSheetId="8">#REF!</definedName>
    <definedName name="GU01_LA" localSheetId="7">#REF!</definedName>
    <definedName name="GU01_LA">#REF!</definedName>
    <definedName name="H" localSheetId="0">#REF!</definedName>
    <definedName name="H" localSheetId="5">#REF!</definedName>
    <definedName name="H" localSheetId="3">#REF!</definedName>
    <definedName name="H" localSheetId="10">#REF!</definedName>
    <definedName name="H" localSheetId="4">#REF!</definedName>
    <definedName name="H" localSheetId="2">#REF!</definedName>
    <definedName name="H" localSheetId="1">#REF!</definedName>
    <definedName name="H" localSheetId="8">#REF!</definedName>
    <definedName name="H" localSheetId="7">#REF!</definedName>
    <definedName name="H">#REF!</definedName>
    <definedName name="headset" localSheetId="0">#REF!</definedName>
    <definedName name="headset" localSheetId="5">#REF!</definedName>
    <definedName name="headset" localSheetId="3">#REF!</definedName>
    <definedName name="headset" localSheetId="10">#REF!</definedName>
    <definedName name="headset" localSheetId="4">#REF!</definedName>
    <definedName name="headset" localSheetId="2">#REF!</definedName>
    <definedName name="headset" localSheetId="1">#REF!</definedName>
    <definedName name="headset" localSheetId="8">#REF!</definedName>
    <definedName name="headset" localSheetId="7">#REF!</definedName>
    <definedName name="headset">#REF!</definedName>
    <definedName name="HTML_CodePage" hidden="1">1252</definedName>
    <definedName name="HTML_Control" localSheetId="0" hidden="1">{"'T&amp;C'!$A$1:$B$35","'Utility Requiments-Footprint'!$A$1:$E$92","'UP2000 Conf'!$A$1:$F$311","'Quote Summary'!$B$1:$D$43","'Features-Config'!$A$1:$D$99","'quocvrpge'!$A$1:$J$42"}</definedName>
    <definedName name="HTML_Control" localSheetId="5" hidden="1">{"'T&amp;C'!$A$1:$B$35","'Utility Requiments-Footprint'!$A$1:$E$92","'UP2000 Conf'!$A$1:$F$311","'Quote Summary'!$B$1:$D$43","'Features-Config'!$A$1:$D$99","'quocvrpge'!$A$1:$J$42"}</definedName>
    <definedName name="HTML_Control" localSheetId="3" hidden="1">{"'T&amp;C'!$A$1:$B$35","'Utility Requiments-Footprint'!$A$1:$E$92","'UP2000 Conf'!$A$1:$F$311","'Quote Summary'!$B$1:$D$43","'Features-Config'!$A$1:$D$99","'quocvrpge'!$A$1:$J$42"}</definedName>
    <definedName name="HTML_Control" localSheetId="4" hidden="1">{"'T&amp;C'!$A$1:$B$35","'Utility Requiments-Footprint'!$A$1:$E$92","'UP2000 Conf'!$A$1:$F$311","'Quote Summary'!$B$1:$D$43","'Features-Config'!$A$1:$D$99","'quocvrpge'!$A$1:$J$42"}</definedName>
    <definedName name="HTML_Control" localSheetId="2" hidden="1">{"'T&amp;C'!$A$1:$B$35","'Utility Requiments-Footprint'!$A$1:$E$92","'UP2000 Conf'!$A$1:$F$311","'Quote Summary'!$B$1:$D$43","'Features-Config'!$A$1:$D$99","'quocvrpge'!$A$1:$J$42"}</definedName>
    <definedName name="HTML_Control" localSheetId="1" hidden="1">{"'T&amp;C'!$A$1:$B$35","'Utility Requiments-Footprint'!$A$1:$E$92","'UP2000 Conf'!$A$1:$F$311","'Quote Summary'!$B$1:$D$43","'Features-Config'!$A$1:$D$99","'quocvrpge'!$A$1:$J$42"}</definedName>
    <definedName name="HTML_Control" localSheetId="7" hidden="1">{"'T&amp;C'!$A$1:$B$35","'Utility Requiments-Footprint'!$A$1:$E$92","'UP2000 Conf'!$A$1:$F$311","'Quote Summary'!$B$1:$D$43","'Features-Config'!$A$1:$D$99","'quocvrpge'!$A$1:$J$42"}</definedName>
    <definedName name="HTML_Control" hidden="1">{"'T&amp;C'!$A$1:$B$35","'Utility Requiments-Footprint'!$A$1:$E$92","'UP2000 Conf'!$A$1:$F$311","'Quote Summary'!$B$1:$D$43","'Features-Config'!$A$1:$D$99","'quocvrpge'!$A$1:$J$42"}</definedName>
    <definedName name="HTML_Description" hidden="1">""</definedName>
    <definedName name="HTML_Email" hidden="1">""</definedName>
    <definedName name="HTML_Header" hidden="1">""</definedName>
    <definedName name="HTML_LastUpdate" hidden="1">"10/2/01"</definedName>
    <definedName name="HTML_LineAfter" hidden="1">FALSE</definedName>
    <definedName name="HTML_LineBefore" hidden="1">FALSE</definedName>
    <definedName name="HTML_Name" hidden="1">"Matthew D. Engle"</definedName>
    <definedName name="HTML_OBDlg2" hidden="1">TRUE</definedName>
    <definedName name="HTML_OBDlg4" hidden="1">TRUE</definedName>
    <definedName name="HTML_OS" hidden="1">0</definedName>
    <definedName name="HTML_PathFile" hidden="1">"C:\WINDOWS\Profiles\mengle\My Documents\UP2000.htm"</definedName>
    <definedName name="HTML_Title" hidden="1">"UP2quote"</definedName>
    <definedName name="IPQC" localSheetId="0">#REF!</definedName>
    <definedName name="IPQC" localSheetId="5">#REF!</definedName>
    <definedName name="IPQC" localSheetId="3">#REF!</definedName>
    <definedName name="IPQC" localSheetId="10">#REF!</definedName>
    <definedName name="IPQC" localSheetId="4">#REF!</definedName>
    <definedName name="IPQC" localSheetId="2">#REF!</definedName>
    <definedName name="IPQC" localSheetId="1">#REF!</definedName>
    <definedName name="IPQC" localSheetId="8">#REF!</definedName>
    <definedName name="IPQC" localSheetId="7">#REF!</definedName>
    <definedName name="IPQC">#REF!</definedName>
    <definedName name="J" localSheetId="0">#REF!</definedName>
    <definedName name="J" localSheetId="5">#REF!</definedName>
    <definedName name="J" localSheetId="3">#REF!</definedName>
    <definedName name="J" localSheetId="10">#REF!</definedName>
    <definedName name="J" localSheetId="4">#REF!</definedName>
    <definedName name="J" localSheetId="2">#REF!</definedName>
    <definedName name="J" localSheetId="1">#REF!</definedName>
    <definedName name="J" localSheetId="8">#REF!</definedName>
    <definedName name="J" localSheetId="7">#REF!</definedName>
    <definedName name="J">#REF!</definedName>
    <definedName name="J20H029" localSheetId="0">#REF!</definedName>
    <definedName name="J20H029" localSheetId="5">#REF!</definedName>
    <definedName name="J20H029" localSheetId="3">#REF!</definedName>
    <definedName name="J20H029" localSheetId="10">#REF!</definedName>
    <definedName name="J20H029" localSheetId="4">#REF!</definedName>
    <definedName name="J20H029" localSheetId="2">#REF!</definedName>
    <definedName name="J20H029" localSheetId="1">#REF!</definedName>
    <definedName name="J20H029" localSheetId="8">#REF!</definedName>
    <definedName name="J20H029" localSheetId="7">#REF!</definedName>
    <definedName name="J20H029">#REF!</definedName>
    <definedName name="January" localSheetId="0">#REF!</definedName>
    <definedName name="January" localSheetId="5">#REF!</definedName>
    <definedName name="January" localSheetId="3">#REF!</definedName>
    <definedName name="January" localSheetId="10">#REF!</definedName>
    <definedName name="January" localSheetId="4">#REF!</definedName>
    <definedName name="January" localSheetId="2">#REF!</definedName>
    <definedName name="January" localSheetId="1">#REF!</definedName>
    <definedName name="January" localSheetId="8">#REF!</definedName>
    <definedName name="January" localSheetId="7">#REF!</definedName>
    <definedName name="January">#REF!</definedName>
    <definedName name="L002S" localSheetId="0">#REF!</definedName>
    <definedName name="L002S" localSheetId="5">#REF!</definedName>
    <definedName name="L002S" localSheetId="3">#REF!</definedName>
    <definedName name="L002S" localSheetId="10">#REF!</definedName>
    <definedName name="L002S" localSheetId="4">#REF!</definedName>
    <definedName name="L002S" localSheetId="2">#REF!</definedName>
    <definedName name="L002S" localSheetId="1">#REF!</definedName>
    <definedName name="L002S" localSheetId="8">#REF!</definedName>
    <definedName name="L002S" localSheetId="7">#REF!</definedName>
    <definedName name="L002S">#REF!</definedName>
    <definedName name="LG" localSheetId="0">#REF!</definedName>
    <definedName name="LG" localSheetId="5">#REF!</definedName>
    <definedName name="LG" localSheetId="3">#REF!</definedName>
    <definedName name="LG" localSheetId="10">#REF!</definedName>
    <definedName name="LG" localSheetId="4">#REF!</definedName>
    <definedName name="LG" localSheetId="2">#REF!</definedName>
    <definedName name="LG" localSheetId="1">#REF!</definedName>
    <definedName name="LG" localSheetId="8">#REF!</definedName>
    <definedName name="LG" localSheetId="7">#REF!</definedName>
    <definedName name="LG">#REF!</definedName>
    <definedName name="LGE" localSheetId="0">#REF!</definedName>
    <definedName name="LGE" localSheetId="5">#REF!</definedName>
    <definedName name="LGE" localSheetId="3">#REF!</definedName>
    <definedName name="LGE" localSheetId="10">#REF!</definedName>
    <definedName name="LGE" localSheetId="4">#REF!</definedName>
    <definedName name="LGE" localSheetId="2">#REF!</definedName>
    <definedName name="LGE" localSheetId="1">#REF!</definedName>
    <definedName name="LGE" localSheetId="8">#REF!</definedName>
    <definedName name="LGE" localSheetId="7">#REF!</definedName>
    <definedName name="LGE">#REF!</definedName>
    <definedName name="Linecost" localSheetId="0">#REF!</definedName>
    <definedName name="Linecost" localSheetId="5">#REF!</definedName>
    <definedName name="Linecost" localSheetId="3">#REF!</definedName>
    <definedName name="Linecost" localSheetId="10">#REF!</definedName>
    <definedName name="Linecost" localSheetId="4">#REF!</definedName>
    <definedName name="Linecost" localSheetId="2">#REF!</definedName>
    <definedName name="Linecost" localSheetId="1">#REF!</definedName>
    <definedName name="Linecost" localSheetId="8">#REF!</definedName>
    <definedName name="Linecost" localSheetId="7">#REF!</definedName>
    <definedName name="Linecost">#REF!</definedName>
    <definedName name="LIU" localSheetId="0" hidden="1">#REF!</definedName>
    <definedName name="LIU" localSheetId="5" hidden="1">#REF!</definedName>
    <definedName name="LIU" localSheetId="3" hidden="1">#REF!</definedName>
    <definedName name="LIU" localSheetId="10" hidden="1">#REF!</definedName>
    <definedName name="LIU" localSheetId="4" hidden="1">#REF!</definedName>
    <definedName name="LIU" localSheetId="2" hidden="1">#REF!</definedName>
    <definedName name="LIU" localSheetId="1" hidden="1">#REF!</definedName>
    <definedName name="LIU" localSheetId="8" hidden="1">#REF!</definedName>
    <definedName name="LIU" localSheetId="7" hidden="1">#REF!</definedName>
    <definedName name="LIU" hidden="1">#REF!</definedName>
    <definedName name="Mechanics" localSheetId="0">#REF!</definedName>
    <definedName name="Mechanics" localSheetId="5">#REF!</definedName>
    <definedName name="Mechanics" localSheetId="3">#REF!</definedName>
    <definedName name="Mechanics" localSheetId="10">#REF!</definedName>
    <definedName name="Mechanics" localSheetId="4">#REF!</definedName>
    <definedName name="Mechanics" localSheetId="2">#REF!</definedName>
    <definedName name="Mechanics" localSheetId="1">#REF!</definedName>
    <definedName name="Mechanics" localSheetId="8">#REF!</definedName>
    <definedName name="Mechanics" localSheetId="7">#REF!</definedName>
    <definedName name="Mechanics">#REF!</definedName>
    <definedName name="NAME" localSheetId="0">#REF!</definedName>
    <definedName name="NAME" localSheetId="5">#REF!</definedName>
    <definedName name="NAME" localSheetId="3">#REF!</definedName>
    <definedName name="NAME" localSheetId="10">#REF!</definedName>
    <definedName name="NAME" localSheetId="4">#REF!</definedName>
    <definedName name="NAME" localSheetId="2">#REF!</definedName>
    <definedName name="NAME" localSheetId="1">#REF!</definedName>
    <definedName name="NAME" localSheetId="8">#REF!</definedName>
    <definedName name="NAME" localSheetId="7">#REF!</definedName>
    <definedName name="NAME">#REF!</definedName>
    <definedName name="oliver" localSheetId="0">#REF!</definedName>
    <definedName name="oliver" localSheetId="5">#REF!</definedName>
    <definedName name="oliver" localSheetId="3">#REF!</definedName>
    <definedName name="oliver" localSheetId="10">#REF!</definedName>
    <definedName name="oliver" localSheetId="4">#REF!</definedName>
    <definedName name="oliver" localSheetId="2">#REF!</definedName>
    <definedName name="oliver" localSheetId="1">#REF!</definedName>
    <definedName name="oliver" localSheetId="8">#REF!</definedName>
    <definedName name="oliver" localSheetId="7">#REF!</definedName>
    <definedName name="oliver">#REF!</definedName>
    <definedName name="opjopjip" localSheetId="0">#REF!</definedName>
    <definedName name="opjopjip" localSheetId="5">#REF!</definedName>
    <definedName name="opjopjip" localSheetId="3">#REF!</definedName>
    <definedName name="opjopjip" localSheetId="10">#REF!</definedName>
    <definedName name="opjopjip" localSheetId="4">#REF!</definedName>
    <definedName name="opjopjip" localSheetId="2">#REF!</definedName>
    <definedName name="opjopjip" localSheetId="1">#REF!</definedName>
    <definedName name="opjopjip" localSheetId="8">#REF!</definedName>
    <definedName name="opjopjip" localSheetId="7">#REF!</definedName>
    <definedName name="opjopjip">#REF!</definedName>
    <definedName name="P" localSheetId="0">#REF!</definedName>
    <definedName name="P" localSheetId="5">#REF!</definedName>
    <definedName name="P" localSheetId="3">#REF!</definedName>
    <definedName name="P" localSheetId="10">#REF!</definedName>
    <definedName name="P" localSheetId="4">#REF!</definedName>
    <definedName name="P" localSheetId="2">#REF!</definedName>
    <definedName name="P" localSheetId="1">#REF!</definedName>
    <definedName name="P" localSheetId="8">#REF!</definedName>
    <definedName name="P" localSheetId="7">#REF!</definedName>
    <definedName name="P">#REF!</definedName>
    <definedName name="P___0" localSheetId="0">#REF!</definedName>
    <definedName name="P___0" localSheetId="5">#REF!</definedName>
    <definedName name="P___0" localSheetId="3">#REF!</definedName>
    <definedName name="P___0" localSheetId="10">#REF!</definedName>
    <definedName name="P___0" localSheetId="4">#REF!</definedName>
    <definedName name="P___0" localSheetId="2">#REF!</definedName>
    <definedName name="P___0" localSheetId="1">#REF!</definedName>
    <definedName name="P___0" localSheetId="8">#REF!</definedName>
    <definedName name="P___0" localSheetId="7">#REF!</definedName>
    <definedName name="P___0">#REF!</definedName>
    <definedName name="P___1" localSheetId="0">#REF!</definedName>
    <definedName name="P___1" localSheetId="5">#REF!</definedName>
    <definedName name="P___1" localSheetId="3">#REF!</definedName>
    <definedName name="P___1" localSheetId="10">#REF!</definedName>
    <definedName name="P___1" localSheetId="4">#REF!</definedName>
    <definedName name="P___1" localSheetId="2">#REF!</definedName>
    <definedName name="P___1" localSheetId="1">#REF!</definedName>
    <definedName name="P___1" localSheetId="8">#REF!</definedName>
    <definedName name="P___1" localSheetId="7">#REF!</definedName>
    <definedName name="P___1">#REF!</definedName>
    <definedName name="P___2" localSheetId="0">#REF!</definedName>
    <definedName name="P___2" localSheetId="5">#REF!</definedName>
    <definedName name="P___2" localSheetId="3">#REF!</definedName>
    <definedName name="P___2" localSheetId="10">#REF!</definedName>
    <definedName name="P___2" localSheetId="4">#REF!</definedName>
    <definedName name="P___2" localSheetId="2">#REF!</definedName>
    <definedName name="P___2" localSheetId="1">#REF!</definedName>
    <definedName name="P___2" localSheetId="8">#REF!</definedName>
    <definedName name="P___2" localSheetId="7">#REF!</definedName>
    <definedName name="P___2">#REF!</definedName>
    <definedName name="P___3" localSheetId="0">#REF!</definedName>
    <definedName name="P___3" localSheetId="5">#REF!</definedName>
    <definedName name="P___3" localSheetId="3">#REF!</definedName>
    <definedName name="P___3" localSheetId="10">#REF!</definedName>
    <definedName name="P___3" localSheetId="4">#REF!</definedName>
    <definedName name="P___3" localSheetId="2">#REF!</definedName>
    <definedName name="P___3" localSheetId="1">#REF!</definedName>
    <definedName name="P___3" localSheetId="8">#REF!</definedName>
    <definedName name="P___3" localSheetId="7">#REF!</definedName>
    <definedName name="P___3">#REF!</definedName>
    <definedName name="P___5" localSheetId="0">#REF!</definedName>
    <definedName name="P___5" localSheetId="5">#REF!</definedName>
    <definedName name="P___5" localSheetId="3">#REF!</definedName>
    <definedName name="P___5" localSheetId="10">#REF!</definedName>
    <definedName name="P___5" localSheetId="4">#REF!</definedName>
    <definedName name="P___5" localSheetId="2">#REF!</definedName>
    <definedName name="P___5" localSheetId="1">#REF!</definedName>
    <definedName name="P___5" localSheetId="8">#REF!</definedName>
    <definedName name="P___5" localSheetId="7">#REF!</definedName>
    <definedName name="P___5">#REF!</definedName>
    <definedName name="P___584" localSheetId="0">#REF!</definedName>
    <definedName name="P___584" localSheetId="5">#REF!</definedName>
    <definedName name="P___584" localSheetId="3">#REF!</definedName>
    <definedName name="P___584" localSheetId="10">#REF!</definedName>
    <definedName name="P___584" localSheetId="4">#REF!</definedName>
    <definedName name="P___584" localSheetId="2">#REF!</definedName>
    <definedName name="P___584" localSheetId="1">#REF!</definedName>
    <definedName name="P___584" localSheetId="8">#REF!</definedName>
    <definedName name="P___584" localSheetId="7">#REF!</definedName>
    <definedName name="P___584">#REF!</definedName>
    <definedName name="P___65" localSheetId="0">#REF!</definedName>
    <definedName name="P___65" localSheetId="5">#REF!</definedName>
    <definedName name="P___65" localSheetId="3">#REF!</definedName>
    <definedName name="P___65" localSheetId="10">#REF!</definedName>
    <definedName name="P___65" localSheetId="4">#REF!</definedName>
    <definedName name="P___65" localSheetId="2">#REF!</definedName>
    <definedName name="P___65" localSheetId="1">#REF!</definedName>
    <definedName name="P___65" localSheetId="8">#REF!</definedName>
    <definedName name="P___65" localSheetId="7">#REF!</definedName>
    <definedName name="P___65">#REF!</definedName>
    <definedName name="p___8" localSheetId="0">#REF!</definedName>
    <definedName name="p___8" localSheetId="5">#REF!</definedName>
    <definedName name="p___8" localSheetId="3">#REF!</definedName>
    <definedName name="p___8" localSheetId="10">#REF!</definedName>
    <definedName name="p___8" localSheetId="4">#REF!</definedName>
    <definedName name="p___8" localSheetId="2">#REF!</definedName>
    <definedName name="p___8" localSheetId="1">#REF!</definedName>
    <definedName name="p___8" localSheetId="8">#REF!</definedName>
    <definedName name="p___8" localSheetId="7">#REF!</definedName>
    <definedName name="p___8">#REF!</definedName>
    <definedName name="pbadata" localSheetId="0">#REF!</definedName>
    <definedName name="pbadata" localSheetId="5">#REF!</definedName>
    <definedName name="pbadata" localSheetId="3">#REF!</definedName>
    <definedName name="pbadata" localSheetId="10">#REF!</definedName>
    <definedName name="pbadata" localSheetId="4">#REF!</definedName>
    <definedName name="pbadata" localSheetId="2">#REF!</definedName>
    <definedName name="pbadata" localSheetId="1">#REF!</definedName>
    <definedName name="pbadata" localSheetId="8">#REF!</definedName>
    <definedName name="pbadata" localSheetId="7">#REF!</definedName>
    <definedName name="pbadata">#REF!</definedName>
    <definedName name="plan" localSheetId="0">#REF!</definedName>
    <definedName name="plan" localSheetId="5">#REF!</definedName>
    <definedName name="plan" localSheetId="3">#REF!</definedName>
    <definedName name="plan" localSheetId="10">#REF!</definedName>
    <definedName name="plan" localSheetId="4">#REF!</definedName>
    <definedName name="plan" localSheetId="2">#REF!</definedName>
    <definedName name="plan" localSheetId="1">#REF!</definedName>
    <definedName name="plan" localSheetId="8">#REF!</definedName>
    <definedName name="plan" localSheetId="7">#REF!</definedName>
    <definedName name="plan">#REF!</definedName>
    <definedName name="po" localSheetId="0">#REF!</definedName>
    <definedName name="po" localSheetId="5">#REF!</definedName>
    <definedName name="po" localSheetId="3">#REF!</definedName>
    <definedName name="po" localSheetId="10">#REF!</definedName>
    <definedName name="po" localSheetId="4">#REF!</definedName>
    <definedName name="po" localSheetId="2">#REF!</definedName>
    <definedName name="po" localSheetId="1">#REF!</definedName>
    <definedName name="po" localSheetId="8">#REF!</definedName>
    <definedName name="po" localSheetId="7">#REF!</definedName>
    <definedName name="po">#REF!</definedName>
    <definedName name="PricingTable" localSheetId="0">#REF!</definedName>
    <definedName name="PricingTable" localSheetId="5">#REF!</definedName>
    <definedName name="PricingTable" localSheetId="3">#REF!</definedName>
    <definedName name="PricingTable" localSheetId="10">#REF!</definedName>
    <definedName name="PricingTable" localSheetId="4">#REF!</definedName>
    <definedName name="PricingTable" localSheetId="2">#REF!</definedName>
    <definedName name="PricingTable" localSheetId="1">#REF!</definedName>
    <definedName name="PricingTable" localSheetId="8">#REF!</definedName>
    <definedName name="PricingTable" localSheetId="7">#REF!</definedName>
    <definedName name="PricingTable">#REF!</definedName>
    <definedName name="PricingTable2" localSheetId="0">#REF!</definedName>
    <definedName name="PricingTable2" localSheetId="5">#REF!</definedName>
    <definedName name="PricingTable2" localSheetId="3">#REF!</definedName>
    <definedName name="PricingTable2" localSheetId="10">#REF!</definedName>
    <definedName name="PricingTable2" localSheetId="4">#REF!</definedName>
    <definedName name="PricingTable2" localSheetId="2">#REF!</definedName>
    <definedName name="PricingTable2" localSheetId="1">#REF!</definedName>
    <definedName name="PricingTable2" localSheetId="8">#REF!</definedName>
    <definedName name="PricingTable2" localSheetId="7">#REF!</definedName>
    <definedName name="PricingTable2">#REF!</definedName>
    <definedName name="_xlnm.Print_Area" localSheetId="0">#REF!</definedName>
    <definedName name="_xlnm.Print_Area" localSheetId="5">#REF!</definedName>
    <definedName name="_xlnm.Print_Area" localSheetId="3">#REF!</definedName>
    <definedName name="_xlnm.Print_Area" localSheetId="10">#REF!</definedName>
    <definedName name="_xlnm.Print_Area" localSheetId="4">#REF!</definedName>
    <definedName name="_xlnm.Print_Area" localSheetId="2">#REF!</definedName>
    <definedName name="_xlnm.Print_Area" localSheetId="1">#REF!</definedName>
    <definedName name="_xlnm.Print_Area" localSheetId="8">#REF!</definedName>
    <definedName name="_xlnm.Print_Area" localSheetId="7">#REF!</definedName>
    <definedName name="_xlnm.Print_Area">#REF!</definedName>
    <definedName name="_xlnm.Print_Titles" localSheetId="0">#REF!</definedName>
    <definedName name="_xlnm.Print_Titles" localSheetId="5">#REF!</definedName>
    <definedName name="_xlnm.Print_Titles" localSheetId="3">#REF!</definedName>
    <definedName name="_xlnm.Print_Titles" localSheetId="10">#REF!</definedName>
    <definedName name="_xlnm.Print_Titles" localSheetId="4">#REF!</definedName>
    <definedName name="_xlnm.Print_Titles" localSheetId="2">#REF!</definedName>
    <definedName name="_xlnm.Print_Titles" localSheetId="1">#REF!</definedName>
    <definedName name="_xlnm.Print_Titles" localSheetId="8">#REF!</definedName>
    <definedName name="_xlnm.Print_Titles" localSheetId="7">#REF!</definedName>
    <definedName name="_xlnm.Print_Titles">#REF!</definedName>
    <definedName name="PTHSTD" localSheetId="0">#REF!</definedName>
    <definedName name="PTHSTD" localSheetId="5">#REF!</definedName>
    <definedName name="PTHSTD" localSheetId="3">#REF!</definedName>
    <definedName name="PTHSTD" localSheetId="10">#REF!</definedName>
    <definedName name="PTHSTD" localSheetId="4">#REF!</definedName>
    <definedName name="PTHSTD" localSheetId="2">#REF!</definedName>
    <definedName name="PTHSTD" localSheetId="1">#REF!</definedName>
    <definedName name="PTHSTD" localSheetId="8">#REF!</definedName>
    <definedName name="PTHSTD" localSheetId="7">#REF!</definedName>
    <definedName name="PTHSTD">#REF!</definedName>
    <definedName name="PWB" localSheetId="0">#REF!</definedName>
    <definedName name="PWB" localSheetId="5">#REF!</definedName>
    <definedName name="PWB" localSheetId="3">#REF!</definedName>
    <definedName name="PWB" localSheetId="10">#REF!</definedName>
    <definedName name="PWB" localSheetId="4">#REF!</definedName>
    <definedName name="PWB" localSheetId="2">#REF!</definedName>
    <definedName name="PWB" localSheetId="1">#REF!</definedName>
    <definedName name="PWB" localSheetId="8">#REF!</definedName>
    <definedName name="PWB" localSheetId="7">#REF!</definedName>
    <definedName name="PWB">#REF!</definedName>
    <definedName name="Q" localSheetId="0">#REF!</definedName>
    <definedName name="Q" localSheetId="5">#REF!</definedName>
    <definedName name="Q" localSheetId="3">#REF!</definedName>
    <definedName name="Q" localSheetId="10">#REF!</definedName>
    <definedName name="Q" localSheetId="4">#REF!</definedName>
    <definedName name="Q" localSheetId="2">#REF!</definedName>
    <definedName name="Q" localSheetId="1">#REF!</definedName>
    <definedName name="Q" localSheetId="8">#REF!</definedName>
    <definedName name="Q" localSheetId="7">#REF!</definedName>
    <definedName name="Q">#REF!</definedName>
    <definedName name="q4tg" localSheetId="0">#REF!</definedName>
    <definedName name="q4tg" localSheetId="5">#REF!</definedName>
    <definedName name="q4tg" localSheetId="3">#REF!</definedName>
    <definedName name="q4tg" localSheetId="10">#REF!</definedName>
    <definedName name="q4tg" localSheetId="4">#REF!</definedName>
    <definedName name="q4tg" localSheetId="2">#REF!</definedName>
    <definedName name="q4tg" localSheetId="1">#REF!</definedName>
    <definedName name="q4tg" localSheetId="8">#REF!</definedName>
    <definedName name="q4tg" localSheetId="7">#REF!</definedName>
    <definedName name="q4tg">#REF!</definedName>
    <definedName name="QC" localSheetId="0">#REF!</definedName>
    <definedName name="QC" localSheetId="5">#REF!</definedName>
    <definedName name="QC" localSheetId="3">#REF!</definedName>
    <definedName name="QC" localSheetId="10">#REF!</definedName>
    <definedName name="QC" localSheetId="4">#REF!</definedName>
    <definedName name="QC" localSheetId="2">#REF!</definedName>
    <definedName name="QC" localSheetId="1">#REF!</definedName>
    <definedName name="QC" localSheetId="8">#REF!</definedName>
    <definedName name="QC" localSheetId="7">#REF!</definedName>
    <definedName name="QC">#REF!</definedName>
    <definedName name="_xlnm.Recorder" localSheetId="0">#REF!</definedName>
    <definedName name="_xlnm.Recorder" localSheetId="5">#REF!</definedName>
    <definedName name="_xlnm.Recorder" localSheetId="3">#REF!</definedName>
    <definedName name="_xlnm.Recorder" localSheetId="10">#REF!</definedName>
    <definedName name="_xlnm.Recorder" localSheetId="4">#REF!</definedName>
    <definedName name="_xlnm.Recorder" localSheetId="2">#REF!</definedName>
    <definedName name="_xlnm.Recorder" localSheetId="1">#REF!</definedName>
    <definedName name="_xlnm.Recorder" localSheetId="8">#REF!</definedName>
    <definedName name="_xlnm.Recorder" localSheetId="7">#REF!</definedName>
    <definedName name="_xlnm.Recorder">#REF!</definedName>
    <definedName name="report" localSheetId="0">#REF!</definedName>
    <definedName name="report" localSheetId="5">#REF!</definedName>
    <definedName name="report" localSheetId="3">#REF!</definedName>
    <definedName name="report" localSheetId="10">#REF!</definedName>
    <definedName name="report" localSheetId="4">#REF!</definedName>
    <definedName name="report" localSheetId="2">#REF!</definedName>
    <definedName name="report" localSheetId="1">#REF!</definedName>
    <definedName name="report" localSheetId="8">#REF!</definedName>
    <definedName name="report" localSheetId="7">#REF!</definedName>
    <definedName name="report">#REF!</definedName>
    <definedName name="rf" localSheetId="0">#REF!</definedName>
    <definedName name="rf" localSheetId="5">#REF!</definedName>
    <definedName name="rf" localSheetId="3">#REF!</definedName>
    <definedName name="rf" localSheetId="10">#REF!</definedName>
    <definedName name="rf" localSheetId="4">#REF!</definedName>
    <definedName name="rf" localSheetId="2">#REF!</definedName>
    <definedName name="rf" localSheetId="1">#REF!</definedName>
    <definedName name="rf" localSheetId="8">#REF!</definedName>
    <definedName name="rf" localSheetId="7">#REF!</definedName>
    <definedName name="rf">#REF!</definedName>
    <definedName name="sales" localSheetId="0">#REF!</definedName>
    <definedName name="sales" localSheetId="5">#REF!</definedName>
    <definedName name="sales" localSheetId="3">#REF!</definedName>
    <definedName name="sales" localSheetId="10">#REF!</definedName>
    <definedName name="sales" localSheetId="4">#REF!</definedName>
    <definedName name="sales" localSheetId="2">#REF!</definedName>
    <definedName name="sales" localSheetId="1">#REF!</definedName>
    <definedName name="sales" localSheetId="8">#REF!</definedName>
    <definedName name="sales" localSheetId="7">#REF!</definedName>
    <definedName name="sales">#REF!</definedName>
    <definedName name="sd" localSheetId="0">#REF!</definedName>
    <definedName name="sd" localSheetId="5">#REF!</definedName>
    <definedName name="sd" localSheetId="3">#REF!</definedName>
    <definedName name="sd" localSheetId="10">#REF!</definedName>
    <definedName name="sd" localSheetId="4">#REF!</definedName>
    <definedName name="sd" localSheetId="2">#REF!</definedName>
    <definedName name="sd" localSheetId="1">#REF!</definedName>
    <definedName name="sd" localSheetId="8">#REF!</definedName>
    <definedName name="sd" localSheetId="7">#REF!</definedName>
    <definedName name="sd">#REF!</definedName>
    <definedName name="SEC" localSheetId="0">#REF!</definedName>
    <definedName name="SEC" localSheetId="5">#REF!</definedName>
    <definedName name="SEC" localSheetId="3">#REF!</definedName>
    <definedName name="SEC" localSheetId="10">#REF!</definedName>
    <definedName name="SEC" localSheetId="4">#REF!</definedName>
    <definedName name="SEC" localSheetId="2">#REF!</definedName>
    <definedName name="SEC" localSheetId="1">#REF!</definedName>
    <definedName name="SEC" localSheetId="8">#REF!</definedName>
    <definedName name="SEC" localSheetId="7">#REF!</definedName>
    <definedName name="SEC">#REF!</definedName>
    <definedName name="SECE" localSheetId="0">#REF!</definedName>
    <definedName name="SECE" localSheetId="5">#REF!</definedName>
    <definedName name="SECE" localSheetId="3">#REF!</definedName>
    <definedName name="SECE" localSheetId="10">#REF!</definedName>
    <definedName name="SECE" localSheetId="4">#REF!</definedName>
    <definedName name="SECE" localSheetId="2">#REF!</definedName>
    <definedName name="SECE" localSheetId="1">#REF!</definedName>
    <definedName name="SECE" localSheetId="8">#REF!</definedName>
    <definedName name="SECE" localSheetId="7">#REF!</definedName>
    <definedName name="SECE">#REF!</definedName>
    <definedName name="shirley" localSheetId="0">#REF!</definedName>
    <definedName name="shirley" localSheetId="5">#REF!</definedName>
    <definedName name="shirley" localSheetId="3">#REF!</definedName>
    <definedName name="shirley" localSheetId="10">#REF!</definedName>
    <definedName name="shirley" localSheetId="4">#REF!</definedName>
    <definedName name="shirley" localSheetId="2">#REF!</definedName>
    <definedName name="shirley" localSheetId="1">#REF!</definedName>
    <definedName name="shirley" localSheetId="8">#REF!</definedName>
    <definedName name="shirley" localSheetId="7">#REF!</definedName>
    <definedName name="shirley">#REF!</definedName>
    <definedName name="SISTD" localSheetId="0">#REF!</definedName>
    <definedName name="SISTD" localSheetId="5">#REF!</definedName>
    <definedName name="SISTD" localSheetId="3">#REF!</definedName>
    <definedName name="SISTD" localSheetId="10">#REF!</definedName>
    <definedName name="SISTD" localSheetId="4">#REF!</definedName>
    <definedName name="SISTD" localSheetId="2">#REF!</definedName>
    <definedName name="SISTD" localSheetId="1">#REF!</definedName>
    <definedName name="SISTD" localSheetId="8">#REF!</definedName>
    <definedName name="SISTD" localSheetId="7">#REF!</definedName>
    <definedName name="SISTD">#REF!</definedName>
    <definedName name="SortArea" localSheetId="0">#REF!</definedName>
    <definedName name="SortArea" localSheetId="5">#REF!</definedName>
    <definedName name="SortArea" localSheetId="3">#REF!</definedName>
    <definedName name="SortArea" localSheetId="10">#REF!</definedName>
    <definedName name="SortArea" localSheetId="4">#REF!</definedName>
    <definedName name="SortArea" localSheetId="2">#REF!</definedName>
    <definedName name="SortArea" localSheetId="1">#REF!</definedName>
    <definedName name="SortArea" localSheetId="8">#REF!</definedName>
    <definedName name="SortArea" localSheetId="7">#REF!</definedName>
    <definedName name="SortArea">#REF!</definedName>
    <definedName name="Status" localSheetId="0">#REF!</definedName>
    <definedName name="Status" localSheetId="5">#REF!</definedName>
    <definedName name="Status" localSheetId="3">#REF!</definedName>
    <definedName name="Status" localSheetId="10">#REF!</definedName>
    <definedName name="Status" localSheetId="4">#REF!</definedName>
    <definedName name="Status" localSheetId="2">#REF!</definedName>
    <definedName name="Status" localSheetId="1">#REF!</definedName>
    <definedName name="Status" localSheetId="8">#REF!</definedName>
    <definedName name="Status" localSheetId="7">#REF!</definedName>
    <definedName name="Status">#REF!</definedName>
    <definedName name="Sundries" localSheetId="0">#REF!</definedName>
    <definedName name="Sundries" localSheetId="5">#REF!</definedName>
    <definedName name="Sundries" localSheetId="3">#REF!</definedName>
    <definedName name="Sundries" localSheetId="10">#REF!</definedName>
    <definedName name="Sundries" localSheetId="4">#REF!</definedName>
    <definedName name="Sundries" localSheetId="2">#REF!</definedName>
    <definedName name="Sundries" localSheetId="1">#REF!</definedName>
    <definedName name="Sundries" localSheetId="8">#REF!</definedName>
    <definedName name="Sundries" localSheetId="7">#REF!</definedName>
    <definedName name="Sundries">#REF!</definedName>
    <definedName name="sxdpe" localSheetId="5">#REF!</definedName>
    <definedName name="sxdpe" localSheetId="3">#REF!</definedName>
    <definedName name="sxdpe" localSheetId="10">#REF!</definedName>
    <definedName name="sxdpe" localSheetId="4">#REF!</definedName>
    <definedName name="sxdpe" localSheetId="2">#REF!</definedName>
    <definedName name="sxdpe" localSheetId="1">#REF!</definedName>
    <definedName name="sxdpe" localSheetId="8">#REF!</definedName>
    <definedName name="sxdpe">#REF!</definedName>
    <definedName name="T0p2target" localSheetId="0">#REF!</definedName>
    <definedName name="T0p2target" localSheetId="5">#REF!</definedName>
    <definedName name="T0p2target" localSheetId="3">#REF!</definedName>
    <definedName name="T0p2target" localSheetId="10">#REF!</definedName>
    <definedName name="T0p2target" localSheetId="4">#REF!</definedName>
    <definedName name="T0p2target" localSheetId="2">#REF!</definedName>
    <definedName name="T0p2target" localSheetId="1">#REF!</definedName>
    <definedName name="T0p2target" localSheetId="8">#REF!</definedName>
    <definedName name="T0p2target" localSheetId="7">#REF!</definedName>
    <definedName name="T0p2target">#REF!</definedName>
    <definedName name="T0target" localSheetId="0">#REF!</definedName>
    <definedName name="T0target" localSheetId="5">#REF!</definedName>
    <definedName name="T0target" localSheetId="3">#REF!</definedName>
    <definedName name="T0target" localSheetId="10">#REF!</definedName>
    <definedName name="T0target" localSheetId="4">#REF!</definedName>
    <definedName name="T0target" localSheetId="2">#REF!</definedName>
    <definedName name="T0target" localSheetId="1">#REF!</definedName>
    <definedName name="T0target" localSheetId="8">#REF!</definedName>
    <definedName name="T0target" localSheetId="7">#REF!</definedName>
    <definedName name="T0target">#REF!</definedName>
    <definedName name="T1DATA" localSheetId="0">#REF!</definedName>
    <definedName name="T1DATA" localSheetId="5">#REF!</definedName>
    <definedName name="T1DATA" localSheetId="3">#REF!</definedName>
    <definedName name="T1DATA" localSheetId="10">#REF!</definedName>
    <definedName name="T1DATA" localSheetId="4">#REF!</definedName>
    <definedName name="T1DATA" localSheetId="2">#REF!</definedName>
    <definedName name="T1DATA" localSheetId="1">#REF!</definedName>
    <definedName name="T1DATA" localSheetId="8">#REF!</definedName>
    <definedName name="T1DATA" localSheetId="7">#REF!</definedName>
    <definedName name="T1DATA">#REF!</definedName>
    <definedName name="T1target" localSheetId="0">#REF!</definedName>
    <definedName name="T1target" localSheetId="5">#REF!</definedName>
    <definedName name="T1target" localSheetId="3">#REF!</definedName>
    <definedName name="T1target" localSheetId="10">#REF!</definedName>
    <definedName name="T1target" localSheetId="4">#REF!</definedName>
    <definedName name="T1target" localSheetId="2">#REF!</definedName>
    <definedName name="T1target" localSheetId="1">#REF!</definedName>
    <definedName name="T1target" localSheetId="8">#REF!</definedName>
    <definedName name="T1target" localSheetId="7">#REF!</definedName>
    <definedName name="T1target">#REF!</definedName>
    <definedName name="TaxTV">10%</definedName>
    <definedName name="TaxXL">5%</definedName>
    <definedName name="Tb_week_Prod_Sup" localSheetId="0">#REF!</definedName>
    <definedName name="Tb_week_Prod_Sup" localSheetId="5">#REF!</definedName>
    <definedName name="Tb_week_Prod_Sup" localSheetId="3">#REF!</definedName>
    <definedName name="Tb_week_Prod_Sup" localSheetId="10">#REF!</definedName>
    <definedName name="Tb_week_Prod_Sup" localSheetId="4">#REF!</definedName>
    <definedName name="Tb_week_Prod_Sup" localSheetId="2">#REF!</definedName>
    <definedName name="Tb_week_Prod_Sup" localSheetId="1">#REF!</definedName>
    <definedName name="Tb_week_Prod_Sup" localSheetId="8">#REF!</definedName>
    <definedName name="Tb_week_Prod_Sup" localSheetId="7">#REF!</definedName>
    <definedName name="Tb_week_Prod_Sup">#REF!</definedName>
    <definedName name="TC_07" localSheetId="0">#REF!</definedName>
    <definedName name="TC_07" localSheetId="5">#REF!</definedName>
    <definedName name="TC_07" localSheetId="3">#REF!</definedName>
    <definedName name="TC_07" localSheetId="10">#REF!</definedName>
    <definedName name="TC_07" localSheetId="4">#REF!</definedName>
    <definedName name="TC_07" localSheetId="2">#REF!</definedName>
    <definedName name="TC_07" localSheetId="1">#REF!</definedName>
    <definedName name="TC_07" localSheetId="8">#REF!</definedName>
    <definedName name="TC_07" localSheetId="7">#REF!</definedName>
    <definedName name="TC_07">#REF!</definedName>
    <definedName name="ten" localSheetId="0">#REF!</definedName>
    <definedName name="ten" localSheetId="5">#REF!</definedName>
    <definedName name="ten" localSheetId="3">#REF!</definedName>
    <definedName name="ten" localSheetId="10">#REF!</definedName>
    <definedName name="ten" localSheetId="4">#REF!</definedName>
    <definedName name="ten" localSheetId="2">#REF!</definedName>
    <definedName name="ten" localSheetId="1">#REF!</definedName>
    <definedName name="ten" localSheetId="8">#REF!</definedName>
    <definedName name="ten" localSheetId="7">#REF!</definedName>
    <definedName name="ten">#REF!</definedName>
    <definedName name="TEST0" localSheetId="0">#REF!</definedName>
    <definedName name="TEST0" localSheetId="5">#REF!</definedName>
    <definedName name="TEST0" localSheetId="3">#REF!</definedName>
    <definedName name="TEST0" localSheetId="10">#REF!</definedName>
    <definedName name="TEST0" localSheetId="4">#REF!</definedName>
    <definedName name="TEST0" localSheetId="2">#REF!</definedName>
    <definedName name="TEST0" localSheetId="1">#REF!</definedName>
    <definedName name="TEST0" localSheetId="8">#REF!</definedName>
    <definedName name="TEST0" localSheetId="7">#REF!</definedName>
    <definedName name="TEST0">#REF!</definedName>
    <definedName name="TEST5" localSheetId="0">#REF!</definedName>
    <definedName name="TEST5" localSheetId="5">#REF!</definedName>
    <definedName name="TEST5" localSheetId="3">#REF!</definedName>
    <definedName name="TEST5" localSheetId="10">#REF!</definedName>
    <definedName name="TEST5" localSheetId="4">#REF!</definedName>
    <definedName name="TEST5" localSheetId="2">#REF!</definedName>
    <definedName name="TEST5" localSheetId="1">#REF!</definedName>
    <definedName name="TEST5" localSheetId="8">#REF!</definedName>
    <definedName name="TEST5" localSheetId="7">#REF!</definedName>
    <definedName name="TEST5">#REF!</definedName>
    <definedName name="TESTHKEY" localSheetId="0">#REF!</definedName>
    <definedName name="TESTHKEY" localSheetId="5">#REF!</definedName>
    <definedName name="TESTHKEY" localSheetId="3">#REF!</definedName>
    <definedName name="TESTHKEY" localSheetId="10">#REF!</definedName>
    <definedName name="TESTHKEY" localSheetId="4">#REF!</definedName>
    <definedName name="TESTHKEY" localSheetId="2">#REF!</definedName>
    <definedName name="TESTHKEY" localSheetId="1">#REF!</definedName>
    <definedName name="TESTHKEY" localSheetId="8">#REF!</definedName>
    <definedName name="TESTHKEY" localSheetId="7">#REF!</definedName>
    <definedName name="TESTHKEY">#REF!</definedName>
    <definedName name="TESTKEYS" localSheetId="0">#REF!</definedName>
    <definedName name="TESTKEYS" localSheetId="5">#REF!</definedName>
    <definedName name="TESTKEYS" localSheetId="3">#REF!</definedName>
    <definedName name="TESTKEYS" localSheetId="10">#REF!</definedName>
    <definedName name="TESTKEYS" localSheetId="4">#REF!</definedName>
    <definedName name="TESTKEYS" localSheetId="2">#REF!</definedName>
    <definedName name="TESTKEYS" localSheetId="1">#REF!</definedName>
    <definedName name="TESTKEYS" localSheetId="8">#REF!</definedName>
    <definedName name="TESTKEYS" localSheetId="7">#REF!</definedName>
    <definedName name="TESTKEYS">#REF!</definedName>
    <definedName name="TESTVKEY" localSheetId="0">#REF!</definedName>
    <definedName name="TESTVKEY" localSheetId="5">#REF!</definedName>
    <definedName name="TESTVKEY" localSheetId="3">#REF!</definedName>
    <definedName name="TESTVKEY" localSheetId="10">#REF!</definedName>
    <definedName name="TESTVKEY" localSheetId="4">#REF!</definedName>
    <definedName name="TESTVKEY" localSheetId="2">#REF!</definedName>
    <definedName name="TESTVKEY" localSheetId="1">#REF!</definedName>
    <definedName name="TESTVKEY" localSheetId="8">#REF!</definedName>
    <definedName name="TESTVKEY" localSheetId="7">#REF!</definedName>
    <definedName name="TESTVKEY">#REF!</definedName>
    <definedName name="ThisIdle" localSheetId="0">#REF!</definedName>
    <definedName name="ThisIdle" localSheetId="5">#REF!</definedName>
    <definedName name="ThisIdle" localSheetId="3">#REF!</definedName>
    <definedName name="ThisIdle" localSheetId="10">#REF!</definedName>
    <definedName name="ThisIdle" localSheetId="4">#REF!</definedName>
    <definedName name="ThisIdle" localSheetId="2">#REF!</definedName>
    <definedName name="ThisIdle" localSheetId="1">#REF!</definedName>
    <definedName name="ThisIdle" localSheetId="8">#REF!</definedName>
    <definedName name="ThisIdle" localSheetId="7">#REF!</definedName>
    <definedName name="ThisIdle">#REF!</definedName>
    <definedName name="tooling" localSheetId="0">#REF!</definedName>
    <definedName name="tooling" localSheetId="5">#REF!</definedName>
    <definedName name="tooling" localSheetId="3">#REF!</definedName>
    <definedName name="tooling" localSheetId="10">#REF!</definedName>
    <definedName name="tooling" localSheetId="4">#REF!</definedName>
    <definedName name="tooling" localSheetId="2">#REF!</definedName>
    <definedName name="tooling" localSheetId="1">#REF!</definedName>
    <definedName name="tooling" localSheetId="8">#REF!</definedName>
    <definedName name="tooling" localSheetId="7">#REF!</definedName>
    <definedName name="tooling">#REF!</definedName>
    <definedName name="tooling___0" localSheetId="0">#REF!</definedName>
    <definedName name="tooling___0" localSheetId="5">#REF!</definedName>
    <definedName name="tooling___0" localSheetId="3">#REF!</definedName>
    <definedName name="tooling___0" localSheetId="10">#REF!</definedName>
    <definedName name="tooling___0" localSheetId="4">#REF!</definedName>
    <definedName name="tooling___0" localSheetId="2">#REF!</definedName>
    <definedName name="tooling___0" localSheetId="1">#REF!</definedName>
    <definedName name="tooling___0" localSheetId="8">#REF!</definedName>
    <definedName name="tooling___0" localSheetId="7">#REF!</definedName>
    <definedName name="tooling___0">#REF!</definedName>
    <definedName name="tooling___1" localSheetId="0">#REF!</definedName>
    <definedName name="tooling___1" localSheetId="5">#REF!</definedName>
    <definedName name="tooling___1" localSheetId="3">#REF!</definedName>
    <definedName name="tooling___1" localSheetId="10">#REF!</definedName>
    <definedName name="tooling___1" localSheetId="4">#REF!</definedName>
    <definedName name="tooling___1" localSheetId="2">#REF!</definedName>
    <definedName name="tooling___1" localSheetId="1">#REF!</definedName>
    <definedName name="tooling___1" localSheetId="8">#REF!</definedName>
    <definedName name="tooling___1" localSheetId="7">#REF!</definedName>
    <definedName name="tooling___1">#REF!</definedName>
    <definedName name="tooling___2" localSheetId="0">#REF!</definedName>
    <definedName name="tooling___2" localSheetId="5">#REF!</definedName>
    <definedName name="tooling___2" localSheetId="3">#REF!</definedName>
    <definedName name="tooling___2" localSheetId="10">#REF!</definedName>
    <definedName name="tooling___2" localSheetId="4">#REF!</definedName>
    <definedName name="tooling___2" localSheetId="2">#REF!</definedName>
    <definedName name="tooling___2" localSheetId="1">#REF!</definedName>
    <definedName name="tooling___2" localSheetId="8">#REF!</definedName>
    <definedName name="tooling___2" localSheetId="7">#REF!</definedName>
    <definedName name="tooling___2">#REF!</definedName>
    <definedName name="tooling___3" localSheetId="0">#REF!</definedName>
    <definedName name="tooling___3" localSheetId="5">#REF!</definedName>
    <definedName name="tooling___3" localSheetId="3">#REF!</definedName>
    <definedName name="tooling___3" localSheetId="10">#REF!</definedName>
    <definedName name="tooling___3" localSheetId="4">#REF!</definedName>
    <definedName name="tooling___3" localSheetId="2">#REF!</definedName>
    <definedName name="tooling___3" localSheetId="1">#REF!</definedName>
    <definedName name="tooling___3" localSheetId="8">#REF!</definedName>
    <definedName name="tooling___3" localSheetId="7">#REF!</definedName>
    <definedName name="tooling___3">#REF!</definedName>
    <definedName name="tooling___4" localSheetId="0">#REF!</definedName>
    <definedName name="tooling___4" localSheetId="5">#REF!</definedName>
    <definedName name="tooling___4" localSheetId="3">#REF!</definedName>
    <definedName name="tooling___4" localSheetId="10">#REF!</definedName>
    <definedName name="tooling___4" localSheetId="4">#REF!</definedName>
    <definedName name="tooling___4" localSheetId="2">#REF!</definedName>
    <definedName name="tooling___4" localSheetId="1">#REF!</definedName>
    <definedName name="tooling___4" localSheetId="8">#REF!</definedName>
    <definedName name="tooling___4" localSheetId="7">#REF!</definedName>
    <definedName name="tooling___4">#REF!</definedName>
    <definedName name="tooling___5" localSheetId="0">#REF!</definedName>
    <definedName name="tooling___5" localSheetId="5">#REF!</definedName>
    <definedName name="tooling___5" localSheetId="3">#REF!</definedName>
    <definedName name="tooling___5" localSheetId="10">#REF!</definedName>
    <definedName name="tooling___5" localSheetId="4">#REF!</definedName>
    <definedName name="tooling___5" localSheetId="2">#REF!</definedName>
    <definedName name="tooling___5" localSheetId="1">#REF!</definedName>
    <definedName name="tooling___5" localSheetId="8">#REF!</definedName>
    <definedName name="tooling___5" localSheetId="7">#REF!</definedName>
    <definedName name="tooling___5">#REF!</definedName>
    <definedName name="toolingjk" localSheetId="0">#REF!</definedName>
    <definedName name="toolingjk" localSheetId="5">#REF!</definedName>
    <definedName name="toolingjk" localSheetId="3">#REF!</definedName>
    <definedName name="toolingjk" localSheetId="10">#REF!</definedName>
    <definedName name="toolingjk" localSheetId="4">#REF!</definedName>
    <definedName name="toolingjk" localSheetId="2">#REF!</definedName>
    <definedName name="toolingjk" localSheetId="1">#REF!</definedName>
    <definedName name="toolingjk" localSheetId="8">#REF!</definedName>
    <definedName name="toolingjk" localSheetId="7">#REF!</definedName>
    <definedName name="toolingjk">#REF!</definedName>
    <definedName name="travelF" localSheetId="0">#REF!</definedName>
    <definedName name="travelF" localSheetId="5">#REF!</definedName>
    <definedName name="travelF" localSheetId="3">#REF!</definedName>
    <definedName name="travelF" localSheetId="10">#REF!</definedName>
    <definedName name="travelF" localSheetId="4">#REF!</definedName>
    <definedName name="travelF" localSheetId="2">#REF!</definedName>
    <definedName name="travelF" localSheetId="1">#REF!</definedName>
    <definedName name="travelF" localSheetId="8">#REF!</definedName>
    <definedName name="travelF" localSheetId="7">#REF!</definedName>
    <definedName name="travelF">#REF!</definedName>
    <definedName name="UI" localSheetId="0">#REF!</definedName>
    <definedName name="UI" localSheetId="5">#REF!</definedName>
    <definedName name="UI" localSheetId="3">#REF!</definedName>
    <definedName name="UI" localSheetId="10">#REF!</definedName>
    <definedName name="UI" localSheetId="4">#REF!</definedName>
    <definedName name="UI" localSheetId="2">#REF!</definedName>
    <definedName name="UI" localSheetId="1">#REF!</definedName>
    <definedName name="UI" localSheetId="8">#REF!</definedName>
    <definedName name="UI" localSheetId="7">#REF!</definedName>
    <definedName name="UI">#REF!</definedName>
    <definedName name="uip" localSheetId="0">#REF!</definedName>
    <definedName name="uip" localSheetId="5">#REF!</definedName>
    <definedName name="uip" localSheetId="3">#REF!</definedName>
    <definedName name="uip" localSheetId="10">#REF!</definedName>
    <definedName name="uip" localSheetId="4">#REF!</definedName>
    <definedName name="uip" localSheetId="2">#REF!</definedName>
    <definedName name="uip" localSheetId="1">#REF!</definedName>
    <definedName name="uip" localSheetId="8">#REF!</definedName>
    <definedName name="uip" localSheetId="7">#REF!</definedName>
    <definedName name="uip">#REF!</definedName>
    <definedName name="unit_price" localSheetId="0">#REF!</definedName>
    <definedName name="unit_price" localSheetId="5">#REF!</definedName>
    <definedName name="unit_price" localSheetId="3">#REF!</definedName>
    <definedName name="unit_price" localSheetId="10">#REF!</definedName>
    <definedName name="unit_price" localSheetId="4">#REF!</definedName>
    <definedName name="unit_price" localSheetId="2">#REF!</definedName>
    <definedName name="unit_price" localSheetId="1">#REF!</definedName>
    <definedName name="unit_price" localSheetId="8">#REF!</definedName>
    <definedName name="unit_price" localSheetId="7">#REF!</definedName>
    <definedName name="unit_price">#REF!</definedName>
    <definedName name="USDchart" localSheetId="0">#REF!</definedName>
    <definedName name="USDchart" localSheetId="5">#REF!</definedName>
    <definedName name="USDchart" localSheetId="3">#REF!</definedName>
    <definedName name="USDchart" localSheetId="10">#REF!</definedName>
    <definedName name="USDchart" localSheetId="4">#REF!</definedName>
    <definedName name="USDchart" localSheetId="2">#REF!</definedName>
    <definedName name="USDchart" localSheetId="1">#REF!</definedName>
    <definedName name="USDchart" localSheetId="8">#REF!</definedName>
    <definedName name="USDchart" localSheetId="7">#REF!</definedName>
    <definedName name="USDchart">#REF!</definedName>
    <definedName name="ValidBOMRange" localSheetId="0">#REF!</definedName>
    <definedName name="ValidBOMRange" localSheetId="5">#REF!</definedName>
    <definedName name="ValidBOMRange" localSheetId="3">#REF!</definedName>
    <definedName name="ValidBOMRange" localSheetId="10">#REF!</definedName>
    <definedName name="ValidBOMRange" localSheetId="4">#REF!</definedName>
    <definedName name="ValidBOMRange" localSheetId="2">#REF!</definedName>
    <definedName name="ValidBOMRange" localSheetId="1">#REF!</definedName>
    <definedName name="ValidBOMRange" localSheetId="8">#REF!</definedName>
    <definedName name="ValidBOMRange" localSheetId="7">#REF!</definedName>
    <definedName name="ValidBOMRange">#REF!</definedName>
    <definedName name="vfb" localSheetId="0">#REF!</definedName>
    <definedName name="vfb" localSheetId="5">#REF!</definedName>
    <definedName name="vfb" localSheetId="3">#REF!</definedName>
    <definedName name="vfb" localSheetId="10">#REF!</definedName>
    <definedName name="vfb" localSheetId="4">#REF!</definedName>
    <definedName name="vfb" localSheetId="2">#REF!</definedName>
    <definedName name="vfb" localSheetId="1">#REF!</definedName>
    <definedName name="vfb" localSheetId="8">#REF!</definedName>
    <definedName name="vfb" localSheetId="7">#REF!</definedName>
    <definedName name="vfb">#REF!</definedName>
    <definedName name="VS" localSheetId="0">#REF!</definedName>
    <definedName name="VS" localSheetId="5">#REF!</definedName>
    <definedName name="VS" localSheetId="3">#REF!</definedName>
    <definedName name="VS" localSheetId="10">#REF!</definedName>
    <definedName name="VS" localSheetId="4">#REF!</definedName>
    <definedName name="VS" localSheetId="2">#REF!</definedName>
    <definedName name="VS" localSheetId="1">#REF!</definedName>
    <definedName name="VS" localSheetId="8">#REF!</definedName>
    <definedName name="VS" localSheetId="7">#REF!</definedName>
    <definedName name="VS">#REF!</definedName>
    <definedName name="VSCE" localSheetId="0">#REF!</definedName>
    <definedName name="VSCE" localSheetId="5">#REF!</definedName>
    <definedName name="VSCE" localSheetId="3">#REF!</definedName>
    <definedName name="VSCE" localSheetId="10">#REF!</definedName>
    <definedName name="VSCE" localSheetId="4">#REF!</definedName>
    <definedName name="VSCE" localSheetId="2">#REF!</definedName>
    <definedName name="VSCE" localSheetId="1">#REF!</definedName>
    <definedName name="VSCE" localSheetId="8">#REF!</definedName>
    <definedName name="VSCE" localSheetId="7">#REF!</definedName>
    <definedName name="VSCE">#REF!</definedName>
    <definedName name="W" localSheetId="0">#REF!</definedName>
    <definedName name="W" localSheetId="5">#REF!</definedName>
    <definedName name="W" localSheetId="3">#REF!</definedName>
    <definedName name="W" localSheetId="10">#REF!</definedName>
    <definedName name="W" localSheetId="4">#REF!</definedName>
    <definedName name="W" localSheetId="2">#REF!</definedName>
    <definedName name="W" localSheetId="1">#REF!</definedName>
    <definedName name="W" localSheetId="8">#REF!</definedName>
    <definedName name="W" localSheetId="7">#REF!</definedName>
    <definedName name="W">#REF!</definedName>
    <definedName name="WE" localSheetId="0">#REF!</definedName>
    <definedName name="WE" localSheetId="5">#REF!</definedName>
    <definedName name="WE" localSheetId="3">#REF!</definedName>
    <definedName name="WE" localSheetId="10">#REF!</definedName>
    <definedName name="WE" localSheetId="4">#REF!</definedName>
    <definedName name="WE" localSheetId="2">#REF!</definedName>
    <definedName name="WE" localSheetId="1">#REF!</definedName>
    <definedName name="WE" localSheetId="8">#REF!</definedName>
    <definedName name="WE" localSheetId="7">#REF!</definedName>
    <definedName name="WE">#REF!</definedName>
    <definedName name="week1" localSheetId="0">#REF!</definedName>
    <definedName name="week1" localSheetId="5">#REF!</definedName>
    <definedName name="week1" localSheetId="3">#REF!</definedName>
    <definedName name="week1" localSheetId="10">#REF!</definedName>
    <definedName name="week1" localSheetId="4">#REF!</definedName>
    <definedName name="week1" localSheetId="2">#REF!</definedName>
    <definedName name="week1" localSheetId="1">#REF!</definedName>
    <definedName name="week1" localSheetId="8">#REF!</definedName>
    <definedName name="week1" localSheetId="7">#REF!</definedName>
    <definedName name="week1">#REF!</definedName>
    <definedName name="week10" localSheetId="0">#REF!</definedName>
    <definedName name="week10" localSheetId="5">#REF!</definedName>
    <definedName name="week10" localSheetId="3">#REF!</definedName>
    <definedName name="week10" localSheetId="10">#REF!</definedName>
    <definedName name="week10" localSheetId="4">#REF!</definedName>
    <definedName name="week10" localSheetId="2">#REF!</definedName>
    <definedName name="week10" localSheetId="1">#REF!</definedName>
    <definedName name="week10" localSheetId="8">#REF!</definedName>
    <definedName name="week10" localSheetId="7">#REF!</definedName>
    <definedName name="week10">#REF!</definedName>
    <definedName name="week11" localSheetId="0">#REF!</definedName>
    <definedName name="week11" localSheetId="5">#REF!</definedName>
    <definedName name="week11" localSheetId="3">#REF!</definedName>
    <definedName name="week11" localSheetId="10">#REF!</definedName>
    <definedName name="week11" localSheetId="4">#REF!</definedName>
    <definedName name="week11" localSheetId="2">#REF!</definedName>
    <definedName name="week11" localSheetId="1">#REF!</definedName>
    <definedName name="week11" localSheetId="8">#REF!</definedName>
    <definedName name="week11" localSheetId="7">#REF!</definedName>
    <definedName name="week11">#REF!</definedName>
    <definedName name="week12" localSheetId="0">#REF!</definedName>
    <definedName name="week12" localSheetId="5">#REF!</definedName>
    <definedName name="week12" localSheetId="3">#REF!</definedName>
    <definedName name="week12" localSheetId="10">#REF!</definedName>
    <definedName name="week12" localSheetId="4">#REF!</definedName>
    <definedName name="week12" localSheetId="2">#REF!</definedName>
    <definedName name="week12" localSheetId="1">#REF!</definedName>
    <definedName name="week12" localSheetId="8">#REF!</definedName>
    <definedName name="week12" localSheetId="7">#REF!</definedName>
    <definedName name="week12">#REF!</definedName>
    <definedName name="week2" localSheetId="0">#REF!</definedName>
    <definedName name="week2" localSheetId="5">#REF!</definedName>
    <definedName name="week2" localSheetId="3">#REF!</definedName>
    <definedName name="week2" localSheetId="10">#REF!</definedName>
    <definedName name="week2" localSheetId="4">#REF!</definedName>
    <definedName name="week2" localSheetId="2">#REF!</definedName>
    <definedName name="week2" localSheetId="1">#REF!</definedName>
    <definedName name="week2" localSheetId="8">#REF!</definedName>
    <definedName name="week2" localSheetId="7">#REF!</definedName>
    <definedName name="week2">#REF!</definedName>
    <definedName name="week3" localSheetId="0">#REF!</definedName>
    <definedName name="week3" localSheetId="5">#REF!</definedName>
    <definedName name="week3" localSheetId="3">#REF!</definedName>
    <definedName name="week3" localSheetId="10">#REF!</definedName>
    <definedName name="week3" localSheetId="4">#REF!</definedName>
    <definedName name="week3" localSheetId="2">#REF!</definedName>
    <definedName name="week3" localSheetId="1">#REF!</definedName>
    <definedName name="week3" localSheetId="8">#REF!</definedName>
    <definedName name="week3" localSheetId="7">#REF!</definedName>
    <definedName name="week3">#REF!</definedName>
    <definedName name="week4" localSheetId="0">#REF!</definedName>
    <definedName name="week4" localSheetId="5">#REF!</definedName>
    <definedName name="week4" localSheetId="3">#REF!</definedName>
    <definedName name="week4" localSheetId="10">#REF!</definedName>
    <definedName name="week4" localSheetId="4">#REF!</definedName>
    <definedName name="week4" localSheetId="2">#REF!</definedName>
    <definedName name="week4" localSheetId="1">#REF!</definedName>
    <definedName name="week4" localSheetId="8">#REF!</definedName>
    <definedName name="week4" localSheetId="7">#REF!</definedName>
    <definedName name="week4">#REF!</definedName>
    <definedName name="week5" localSheetId="0">#REF!</definedName>
    <definedName name="week5" localSheetId="5">#REF!</definedName>
    <definedName name="week5" localSheetId="3">#REF!</definedName>
    <definedName name="week5" localSheetId="10">#REF!</definedName>
    <definedName name="week5" localSheetId="4">#REF!</definedName>
    <definedName name="week5" localSheetId="2">#REF!</definedName>
    <definedName name="week5" localSheetId="1">#REF!</definedName>
    <definedName name="week5" localSheetId="8">#REF!</definedName>
    <definedName name="week5" localSheetId="7">#REF!</definedName>
    <definedName name="week5">#REF!</definedName>
    <definedName name="week5A" localSheetId="0">#REF!</definedName>
    <definedName name="week5A" localSheetId="5">#REF!</definedName>
    <definedName name="week5A" localSheetId="3">#REF!</definedName>
    <definedName name="week5A" localSheetId="10">#REF!</definedName>
    <definedName name="week5A" localSheetId="4">#REF!</definedName>
    <definedName name="week5A" localSheetId="2">#REF!</definedName>
    <definedName name="week5A" localSheetId="1">#REF!</definedName>
    <definedName name="week5A" localSheetId="8">#REF!</definedName>
    <definedName name="week5A" localSheetId="7">#REF!</definedName>
    <definedName name="week5A">#REF!</definedName>
    <definedName name="week5b" localSheetId="0">#REF!</definedName>
    <definedName name="week5b" localSheetId="5">#REF!</definedName>
    <definedName name="week5b" localSheetId="3">#REF!</definedName>
    <definedName name="week5b" localSheetId="10">#REF!</definedName>
    <definedName name="week5b" localSheetId="4">#REF!</definedName>
    <definedName name="week5b" localSheetId="2">#REF!</definedName>
    <definedName name="week5b" localSheetId="1">#REF!</definedName>
    <definedName name="week5b" localSheetId="8">#REF!</definedName>
    <definedName name="week5b" localSheetId="7">#REF!</definedName>
    <definedName name="week5b">#REF!</definedName>
    <definedName name="week6" localSheetId="0">#REF!</definedName>
    <definedName name="week6" localSheetId="5">#REF!</definedName>
    <definedName name="week6" localSheetId="3">#REF!</definedName>
    <definedName name="week6" localSheetId="10">#REF!</definedName>
    <definedName name="week6" localSheetId="4">#REF!</definedName>
    <definedName name="week6" localSheetId="2">#REF!</definedName>
    <definedName name="week6" localSheetId="1">#REF!</definedName>
    <definedName name="week6" localSheetId="8">#REF!</definedName>
    <definedName name="week6" localSheetId="7">#REF!</definedName>
    <definedName name="week6">#REF!</definedName>
    <definedName name="week7" localSheetId="0">#REF!</definedName>
    <definedName name="week7" localSheetId="5">#REF!</definedName>
    <definedName name="week7" localSheetId="3">#REF!</definedName>
    <definedName name="week7" localSheetId="10">#REF!</definedName>
    <definedName name="week7" localSheetId="4">#REF!</definedName>
    <definedName name="week7" localSheetId="2">#REF!</definedName>
    <definedName name="week7" localSheetId="1">#REF!</definedName>
    <definedName name="week7" localSheetId="8">#REF!</definedName>
    <definedName name="week7" localSheetId="7">#REF!</definedName>
    <definedName name="week7">#REF!</definedName>
    <definedName name="week8" localSheetId="0">#REF!</definedName>
    <definedName name="week8" localSheetId="5">#REF!</definedName>
    <definedName name="week8" localSheetId="3">#REF!</definedName>
    <definedName name="week8" localSheetId="10">#REF!</definedName>
    <definedName name="week8" localSheetId="4">#REF!</definedName>
    <definedName name="week8" localSheetId="2">#REF!</definedName>
    <definedName name="week8" localSheetId="1">#REF!</definedName>
    <definedName name="week8" localSheetId="8">#REF!</definedName>
    <definedName name="week8" localSheetId="7">#REF!</definedName>
    <definedName name="week8">#REF!</definedName>
    <definedName name="week9a" localSheetId="0">#REF!</definedName>
    <definedName name="week9a" localSheetId="5">#REF!</definedName>
    <definedName name="week9a" localSheetId="3">#REF!</definedName>
    <definedName name="week9a" localSheetId="10">#REF!</definedName>
    <definedName name="week9a" localSheetId="4">#REF!</definedName>
    <definedName name="week9a" localSheetId="2">#REF!</definedName>
    <definedName name="week9a" localSheetId="1">#REF!</definedName>
    <definedName name="week9a" localSheetId="8">#REF!</definedName>
    <definedName name="week9a" localSheetId="7">#REF!</definedName>
    <definedName name="week9a">#REF!</definedName>
    <definedName name="week9b" localSheetId="0">#REF!</definedName>
    <definedName name="week9b" localSheetId="5">#REF!</definedName>
    <definedName name="week9b" localSheetId="3">#REF!</definedName>
    <definedName name="week9b" localSheetId="10">#REF!</definedName>
    <definedName name="week9b" localSheetId="4">#REF!</definedName>
    <definedName name="week9b" localSheetId="2">#REF!</definedName>
    <definedName name="week9b" localSheetId="1">#REF!</definedName>
    <definedName name="week9b" localSheetId="8">#REF!</definedName>
    <definedName name="week9b" localSheetId="7">#REF!</definedName>
    <definedName name="week9b">#REF!</definedName>
    <definedName name="wl" localSheetId="0">#REF!</definedName>
    <definedName name="wl" localSheetId="5">#REF!</definedName>
    <definedName name="wl" localSheetId="3">#REF!</definedName>
    <definedName name="wl" localSheetId="10">#REF!</definedName>
    <definedName name="wl" localSheetId="4">#REF!</definedName>
    <definedName name="wl" localSheetId="2">#REF!</definedName>
    <definedName name="wl" localSheetId="1">#REF!</definedName>
    <definedName name="wl" localSheetId="8">#REF!</definedName>
    <definedName name="wl" localSheetId="7">#REF!</definedName>
    <definedName name="wl">#REF!</definedName>
    <definedName name="wp" localSheetId="0">#REF!</definedName>
    <definedName name="wp" localSheetId="5">#REF!</definedName>
    <definedName name="wp" localSheetId="3">#REF!</definedName>
    <definedName name="wp" localSheetId="10">#REF!</definedName>
    <definedName name="wp" localSheetId="4">#REF!</definedName>
    <definedName name="wp" localSheetId="2">#REF!</definedName>
    <definedName name="wp" localSheetId="1">#REF!</definedName>
    <definedName name="wp" localSheetId="8">#REF!</definedName>
    <definedName name="wp" localSheetId="7">#REF!</definedName>
    <definedName name="wp">#REF!</definedName>
    <definedName name="wtg" localSheetId="0">#REF!</definedName>
    <definedName name="wtg" localSheetId="5">#REF!</definedName>
    <definedName name="wtg" localSheetId="3">#REF!</definedName>
    <definedName name="wtg" localSheetId="10">#REF!</definedName>
    <definedName name="wtg" localSheetId="4">#REF!</definedName>
    <definedName name="wtg" localSheetId="2">#REF!</definedName>
    <definedName name="wtg" localSheetId="1">#REF!</definedName>
    <definedName name="wtg" localSheetId="8">#REF!</definedName>
    <definedName name="wtg" localSheetId="7">#REF!</definedName>
    <definedName name="wtg">#REF!</definedName>
    <definedName name="wtgq4channel" localSheetId="0">#REF!</definedName>
    <definedName name="wtgq4channel" localSheetId="5">#REF!</definedName>
    <definedName name="wtgq4channel" localSheetId="3">#REF!</definedName>
    <definedName name="wtgq4channel" localSheetId="10">#REF!</definedName>
    <definedName name="wtgq4channel" localSheetId="4">#REF!</definedName>
    <definedName name="wtgq4channel" localSheetId="2">#REF!</definedName>
    <definedName name="wtgq4channel" localSheetId="1">#REF!</definedName>
    <definedName name="wtgq4channel" localSheetId="8">#REF!</definedName>
    <definedName name="wtgq4channel" localSheetId="7">#REF!</definedName>
    <definedName name="wtgq4channel">#REF!</definedName>
    <definedName name="xcc" localSheetId="0">#REF!</definedName>
    <definedName name="xcc" localSheetId="5">#REF!</definedName>
    <definedName name="xcc" localSheetId="3">#REF!</definedName>
    <definedName name="xcc" localSheetId="10">#REF!</definedName>
    <definedName name="xcc" localSheetId="4">#REF!</definedName>
    <definedName name="xcc" localSheetId="2">#REF!</definedName>
    <definedName name="xcc" localSheetId="1">#REF!</definedName>
    <definedName name="xcc" localSheetId="8">#REF!</definedName>
    <definedName name="xcc" localSheetId="7">#REF!</definedName>
    <definedName name="xcc">#REF!</definedName>
    <definedName name="znc0509" localSheetId="0">#REF!</definedName>
    <definedName name="znc0509" localSheetId="5">#REF!</definedName>
    <definedName name="znc0509" localSheetId="3">#REF!</definedName>
    <definedName name="znc0509" localSheetId="10">#REF!</definedName>
    <definedName name="znc0509" localSheetId="4">#REF!</definedName>
    <definedName name="znc0509" localSheetId="2">#REF!</definedName>
    <definedName name="znc0509" localSheetId="1">#REF!</definedName>
    <definedName name="znc0509" localSheetId="8">#REF!</definedName>
    <definedName name="znc0509" localSheetId="7">#REF!</definedName>
    <definedName name="znc0509">#REF!</definedName>
    <definedName name="ㅇㅀ" localSheetId="5">#REF!</definedName>
    <definedName name="ㅇㅀ" localSheetId="3">#REF!</definedName>
    <definedName name="ㅇㅀ" localSheetId="10">#REF!</definedName>
    <definedName name="ㅇㅀ" localSheetId="4">#REF!</definedName>
    <definedName name="ㅇㅀ" localSheetId="2">#REF!</definedName>
    <definedName name="ㅇㅀ" localSheetId="1">#REF!</definedName>
    <definedName name="ㅇㅀ" localSheetId="8">#REF!</definedName>
    <definedName name="ㅇㅀ">#REF!</definedName>
    <definedName name="全" localSheetId="0">#REF!</definedName>
    <definedName name="全" localSheetId="5">#REF!</definedName>
    <definedName name="全" localSheetId="3">#REF!</definedName>
    <definedName name="全" localSheetId="10">#REF!</definedName>
    <definedName name="全" localSheetId="4">#REF!</definedName>
    <definedName name="全" localSheetId="2">#REF!</definedName>
    <definedName name="全" localSheetId="1">#REF!</definedName>
    <definedName name="全" localSheetId="8">#REF!</definedName>
    <definedName name="全" localSheetId="7">#REF!</definedName>
    <definedName name="全">#REF!</definedName>
    <definedName name="全技員_Line_technican" localSheetId="0">#REF!</definedName>
    <definedName name="全技員_Line_technican" localSheetId="5">#REF!</definedName>
    <definedName name="全技員_Line_technican" localSheetId="3">#REF!</definedName>
    <definedName name="全技員_Line_technican" localSheetId="10">#REF!</definedName>
    <definedName name="全技員_Line_technican" localSheetId="4">#REF!</definedName>
    <definedName name="全技員_Line_technican" localSheetId="2">#REF!</definedName>
    <definedName name="全技員_Line_technican" localSheetId="1">#REF!</definedName>
    <definedName name="全技員_Line_technican" localSheetId="8">#REF!</definedName>
    <definedName name="全技員_Line_technican" localSheetId="7">#REF!</definedName>
    <definedName name="全技員_Line_technican">#REF!</definedName>
    <definedName name="單台總工時_秒__Total_work_time_per_product" localSheetId="0">#REF!</definedName>
    <definedName name="單台總工時_秒__Total_work_time_per_product" localSheetId="5">#REF!</definedName>
    <definedName name="單台總工時_秒__Total_work_time_per_product" localSheetId="3">#REF!</definedName>
    <definedName name="單台總工時_秒__Total_work_time_per_product" localSheetId="10">#REF!</definedName>
    <definedName name="單台總工時_秒__Total_work_time_per_product" localSheetId="4">#REF!</definedName>
    <definedName name="單台總工時_秒__Total_work_time_per_product" localSheetId="2">#REF!</definedName>
    <definedName name="單台總工時_秒__Total_work_time_per_product" localSheetId="1">#REF!</definedName>
    <definedName name="單台總工時_秒__Total_work_time_per_product" localSheetId="8">#REF!</definedName>
    <definedName name="單台總工時_秒__Total_work_time_per_product" localSheetId="7">#REF!</definedName>
    <definedName name="單台總工時_秒__Total_work_time_per_product">#REF!</definedName>
    <definedName name="單班小時產能_sets_hr" localSheetId="0">#REF!</definedName>
    <definedName name="單班小時產能_sets_hr" localSheetId="5">#REF!</definedName>
    <definedName name="單班小時產能_sets_hr" localSheetId="3">#REF!</definedName>
    <definedName name="單班小時產能_sets_hr" localSheetId="10">#REF!</definedName>
    <definedName name="單班小時產能_sets_hr" localSheetId="4">#REF!</definedName>
    <definedName name="單班小時產能_sets_hr" localSheetId="2">#REF!</definedName>
    <definedName name="單班小時產能_sets_hr" localSheetId="1">#REF!</definedName>
    <definedName name="單班小時產能_sets_hr" localSheetId="8">#REF!</definedName>
    <definedName name="單班小時產能_sets_hr" localSheetId="7">#REF!</definedName>
    <definedName name="單班小時產能_sets_hr">#REF!</definedName>
    <definedName name="單班月產能_sets_Mon" localSheetId="0">#REF!</definedName>
    <definedName name="單班月產能_sets_Mon" localSheetId="5">#REF!</definedName>
    <definedName name="單班月產能_sets_Mon" localSheetId="3">#REF!</definedName>
    <definedName name="單班月產能_sets_Mon" localSheetId="10">#REF!</definedName>
    <definedName name="單班月產能_sets_Mon" localSheetId="4">#REF!</definedName>
    <definedName name="單班月產能_sets_Mon" localSheetId="2">#REF!</definedName>
    <definedName name="單班月產能_sets_Mon" localSheetId="1">#REF!</definedName>
    <definedName name="單班月產能_sets_Mon" localSheetId="8">#REF!</definedName>
    <definedName name="單班月產能_sets_Mon" localSheetId="7">#REF!</definedName>
    <definedName name="單班月產能_sets_Mon">#REF!</definedName>
    <definedName name="單班直接作業人數_Manpower_per_shift" localSheetId="0">#REF!</definedName>
    <definedName name="單班直接作業人數_Manpower_per_shift" localSheetId="5">#REF!</definedName>
    <definedName name="單班直接作業人數_Manpower_per_shift" localSheetId="3">#REF!</definedName>
    <definedName name="單班直接作業人數_Manpower_per_shift" localSheetId="10">#REF!</definedName>
    <definedName name="單班直接作業人數_Manpower_per_shift" localSheetId="4">#REF!</definedName>
    <definedName name="單班直接作業人數_Manpower_per_shift" localSheetId="2">#REF!</definedName>
    <definedName name="單班直接作業人數_Manpower_per_shift" localSheetId="1">#REF!</definedName>
    <definedName name="單班直接作業人數_Manpower_per_shift" localSheetId="8">#REF!</definedName>
    <definedName name="單班直接作業人數_Manpower_per_shift" localSheetId="7">#REF!</definedName>
    <definedName name="單班直接作業人數_Manpower_per_shift">#REF!</definedName>
    <definedName name="單班總人數_Total_manpower_per_shift" localSheetId="0">#REF!</definedName>
    <definedName name="單班總人數_Total_manpower_per_shift" localSheetId="5">#REF!</definedName>
    <definedName name="單班總人數_Total_manpower_per_shift" localSheetId="3">#REF!</definedName>
    <definedName name="單班總人數_Total_manpower_per_shift" localSheetId="10">#REF!</definedName>
    <definedName name="單班總人數_Total_manpower_per_shift" localSheetId="4">#REF!</definedName>
    <definedName name="單班總人數_Total_manpower_per_shift" localSheetId="2">#REF!</definedName>
    <definedName name="單班總人數_Total_manpower_per_shift" localSheetId="1">#REF!</definedName>
    <definedName name="單班總人數_Total_manpower_per_shift" localSheetId="8">#REF!</definedName>
    <definedName name="單班總人數_Total_manpower_per_shift" localSheetId="7">#REF!</definedName>
    <definedName name="單班總人數_Total_manpower_per_shift">#REF!</definedName>
    <definedName name="暗暗" localSheetId="0">#REF!</definedName>
    <definedName name="暗暗" localSheetId="5">#REF!</definedName>
    <definedName name="暗暗" localSheetId="3">#REF!</definedName>
    <definedName name="暗暗" localSheetId="10">#REF!</definedName>
    <definedName name="暗暗" localSheetId="4">#REF!</definedName>
    <definedName name="暗暗" localSheetId="2">#REF!</definedName>
    <definedName name="暗暗" localSheetId="1">#REF!</definedName>
    <definedName name="暗暗" localSheetId="8">#REF!</definedName>
    <definedName name="暗暗" localSheetId="7">#REF!</definedName>
    <definedName name="暗暗">#REF!</definedName>
    <definedName name="更名" localSheetId="0">#REF!</definedName>
    <definedName name="更名" localSheetId="5">#REF!</definedName>
    <definedName name="更名" localSheetId="3">#REF!</definedName>
    <definedName name="更名" localSheetId="10">#REF!</definedName>
    <definedName name="更名" localSheetId="4">#REF!</definedName>
    <definedName name="更名" localSheetId="2">#REF!</definedName>
    <definedName name="更名" localSheetId="1">#REF!</definedName>
    <definedName name="更名" localSheetId="8">#REF!</definedName>
    <definedName name="更名" localSheetId="7">#REF!</definedName>
    <definedName name="更名">#REF!</definedName>
    <definedName name="更名2" localSheetId="0">#REF!</definedName>
    <definedName name="更名2" localSheetId="5">#REF!</definedName>
    <definedName name="更名2" localSheetId="3">#REF!</definedName>
    <definedName name="更名2" localSheetId="10">#REF!</definedName>
    <definedName name="更名2" localSheetId="4">#REF!</definedName>
    <definedName name="更名2" localSheetId="2">#REF!</definedName>
    <definedName name="更名2" localSheetId="1">#REF!</definedName>
    <definedName name="更名2" localSheetId="8">#REF!</definedName>
    <definedName name="更名2" localSheetId="7">#REF!</definedName>
    <definedName name="更名2">#REF!</definedName>
    <definedName name="未命名" localSheetId="0">#REF!</definedName>
    <definedName name="未命名" localSheetId="5">#REF!</definedName>
    <definedName name="未命名" localSheetId="3">#REF!</definedName>
    <definedName name="未命名" localSheetId="10">#REF!</definedName>
    <definedName name="未命名" localSheetId="4">#REF!</definedName>
    <definedName name="未命名" localSheetId="2">#REF!</definedName>
    <definedName name="未命名" localSheetId="1">#REF!</definedName>
    <definedName name="未命名" localSheetId="8">#REF!</definedName>
    <definedName name="未命名" localSheetId="7">#REF!</definedName>
    <definedName name="未命名">#REF!</definedName>
    <definedName name="查詢Employee" localSheetId="0">#REF!</definedName>
    <definedName name="查詢Employee" localSheetId="5">#REF!</definedName>
    <definedName name="查詢Employee" localSheetId="3">#REF!</definedName>
    <definedName name="查詢Employee" localSheetId="10">#REF!</definedName>
    <definedName name="查詢Employee" localSheetId="4">#REF!</definedName>
    <definedName name="查詢Employee" localSheetId="2">#REF!</definedName>
    <definedName name="查詢Employee" localSheetId="1">#REF!</definedName>
    <definedName name="查詢Employee" localSheetId="8">#REF!</definedName>
    <definedName name="查詢Employee" localSheetId="7">#REF!</definedName>
    <definedName name="查詢Employee">#REF!</definedName>
    <definedName name="查詢補發扣檔" localSheetId="0">#REF!</definedName>
    <definedName name="查詢補發扣檔" localSheetId="5">#REF!</definedName>
    <definedName name="查詢補發扣檔" localSheetId="3">#REF!</definedName>
    <definedName name="查詢補發扣檔" localSheetId="10">#REF!</definedName>
    <definedName name="查詢補發扣檔" localSheetId="4">#REF!</definedName>
    <definedName name="查詢補發扣檔" localSheetId="2">#REF!</definedName>
    <definedName name="查詢補發扣檔" localSheetId="1">#REF!</definedName>
    <definedName name="查詢補發扣檔" localSheetId="8">#REF!</definedName>
    <definedName name="查詢補發扣檔" localSheetId="7">#REF!</definedName>
    <definedName name="查詢補發扣檔">#REF!</definedName>
    <definedName name="楊烈" localSheetId="0">#REF!</definedName>
    <definedName name="楊烈" localSheetId="5">#REF!</definedName>
    <definedName name="楊烈" localSheetId="3">#REF!</definedName>
    <definedName name="楊烈" localSheetId="10">#REF!</definedName>
    <definedName name="楊烈" localSheetId="4">#REF!</definedName>
    <definedName name="楊烈" localSheetId="2">#REF!</definedName>
    <definedName name="楊烈" localSheetId="1">#REF!</definedName>
    <definedName name="楊烈" localSheetId="8">#REF!</definedName>
    <definedName name="楊烈" localSheetId="7">#REF!</definedName>
    <definedName name="楊烈">#REF!</definedName>
    <definedName name="物流_Material_handle" localSheetId="0">#REF!</definedName>
    <definedName name="物流_Material_handle" localSheetId="5">#REF!</definedName>
    <definedName name="物流_Material_handle" localSheetId="3">#REF!</definedName>
    <definedName name="物流_Material_handle" localSheetId="10">#REF!</definedName>
    <definedName name="物流_Material_handle" localSheetId="4">#REF!</definedName>
    <definedName name="物流_Material_handle" localSheetId="2">#REF!</definedName>
    <definedName name="物流_Material_handle" localSheetId="1">#REF!</definedName>
    <definedName name="物流_Material_handle" localSheetId="8">#REF!</definedName>
    <definedName name="物流_Material_handle" localSheetId="7">#REF!</definedName>
    <definedName name="物流_Material_handle">#REF!</definedName>
    <definedName name="生產力_set_Hr_person" localSheetId="0">#REF!</definedName>
    <definedName name="生產力_set_Hr_person" localSheetId="5">#REF!</definedName>
    <definedName name="生產力_set_Hr_person" localSheetId="3">#REF!</definedName>
    <definedName name="生產力_set_Hr_person" localSheetId="10">#REF!</definedName>
    <definedName name="生產力_set_Hr_person" localSheetId="4">#REF!</definedName>
    <definedName name="生產力_set_Hr_person" localSheetId="2">#REF!</definedName>
    <definedName name="生產力_set_Hr_person" localSheetId="1">#REF!</definedName>
    <definedName name="生產力_set_Hr_person" localSheetId="8">#REF!</definedName>
    <definedName name="生產力_set_Hr_person" localSheetId="7">#REF!</definedName>
    <definedName name="生產力_set_Hr_person">#REF!</definedName>
    <definedName name="稼動率_Efficiency" localSheetId="0">#REF!</definedName>
    <definedName name="稼動率_Efficiency" localSheetId="5">#REF!</definedName>
    <definedName name="稼動率_Efficiency" localSheetId="3">#REF!</definedName>
    <definedName name="稼動率_Efficiency" localSheetId="10">#REF!</definedName>
    <definedName name="稼動率_Efficiency" localSheetId="4">#REF!</definedName>
    <definedName name="稼動率_Efficiency" localSheetId="2">#REF!</definedName>
    <definedName name="稼動率_Efficiency" localSheetId="1">#REF!</definedName>
    <definedName name="稼動率_Efficiency" localSheetId="8">#REF!</definedName>
    <definedName name="稼動率_Efficiency" localSheetId="7">#REF!</definedName>
    <definedName name="稼動率_Efficiency">#REF!</definedName>
    <definedName name="管理損益用" localSheetId="0">#REF!</definedName>
    <definedName name="管理損益用" localSheetId="5">#REF!</definedName>
    <definedName name="管理損益用" localSheetId="3">#REF!</definedName>
    <definedName name="管理損益用" localSheetId="10">#REF!</definedName>
    <definedName name="管理損益用" localSheetId="4">#REF!</definedName>
    <definedName name="管理損益用" localSheetId="2">#REF!</definedName>
    <definedName name="管理損益用" localSheetId="1">#REF!</definedName>
    <definedName name="管理損益用" localSheetId="8">#REF!</definedName>
    <definedName name="管理損益用" localSheetId="7">#REF!</definedName>
    <definedName name="管理損益用">#REF!</definedName>
    <definedName name="線長_Line_supervisor" localSheetId="0">#REF!</definedName>
    <definedName name="線長_Line_supervisor" localSheetId="5">#REF!</definedName>
    <definedName name="線長_Line_supervisor" localSheetId="3">#REF!</definedName>
    <definedName name="線長_Line_supervisor" localSheetId="10">#REF!</definedName>
    <definedName name="線長_Line_supervisor" localSheetId="4">#REF!</definedName>
    <definedName name="線長_Line_supervisor" localSheetId="2">#REF!</definedName>
    <definedName name="線長_Line_supervisor" localSheetId="1">#REF!</definedName>
    <definedName name="線長_Line_supervisor" localSheetId="8">#REF!</definedName>
    <definedName name="線長_Line_supervisor" localSheetId="7">#REF!</definedName>
    <definedName name="線長_Line_supervisor">#REF!</definedName>
    <definedName name="總計" localSheetId="0">#REF!</definedName>
    <definedName name="總計" localSheetId="5">#REF!</definedName>
    <definedName name="總計" localSheetId="3">#REF!</definedName>
    <definedName name="總計" localSheetId="10">#REF!</definedName>
    <definedName name="總計" localSheetId="4">#REF!</definedName>
    <definedName name="總計" localSheetId="2">#REF!</definedName>
    <definedName name="總計" localSheetId="1">#REF!</definedName>
    <definedName name="總計" localSheetId="8">#REF!</definedName>
    <definedName name="總計" localSheetId="7">#REF!</definedName>
    <definedName name="總計">#REF!</definedName>
    <definedName name="解雄偉" localSheetId="0">#REF!</definedName>
    <definedName name="解雄偉" localSheetId="5">#REF!</definedName>
    <definedName name="解雄偉" localSheetId="3">#REF!</definedName>
    <definedName name="解雄偉" localSheetId="10">#REF!</definedName>
    <definedName name="解雄偉" localSheetId="4">#REF!</definedName>
    <definedName name="解雄偉" localSheetId="2">#REF!</definedName>
    <definedName name="解雄偉" localSheetId="1">#REF!</definedName>
    <definedName name="解雄偉" localSheetId="8">#REF!</definedName>
    <definedName name="解雄偉" localSheetId="7">#REF!</definedName>
    <definedName name="解雄偉">#REF!</definedName>
    <definedName name="陽烈1" localSheetId="0">#REF!</definedName>
    <definedName name="陽烈1" localSheetId="5">#REF!</definedName>
    <definedName name="陽烈1" localSheetId="3">#REF!</definedName>
    <definedName name="陽烈1" localSheetId="10">#REF!</definedName>
    <definedName name="陽烈1" localSheetId="4">#REF!</definedName>
    <definedName name="陽烈1" localSheetId="2">#REF!</definedName>
    <definedName name="陽烈1" localSheetId="1">#REF!</definedName>
    <definedName name="陽烈1" localSheetId="8">#REF!</definedName>
    <definedName name="陽烈1" localSheetId="7">#REF!</definedName>
    <definedName name="陽烈1">#REF!</definedName>
    <definedName name="集團匯率" localSheetId="0">#REF!</definedName>
    <definedName name="集團匯率" localSheetId="5">#REF!</definedName>
    <definedName name="集團匯率" localSheetId="3">#REF!</definedName>
    <definedName name="集團匯率" localSheetId="10">#REF!</definedName>
    <definedName name="集團匯率" localSheetId="4">#REF!</definedName>
    <definedName name="集團匯率" localSheetId="2">#REF!</definedName>
    <definedName name="集團匯率" localSheetId="1">#REF!</definedName>
    <definedName name="集團匯率" localSheetId="8">#REF!</definedName>
    <definedName name="集團匯率" localSheetId="7">#REF!</definedName>
    <definedName name="集團匯率">#REF!</definedName>
    <definedName name="集團目標" localSheetId="0">#REF!</definedName>
    <definedName name="集團目標" localSheetId="5">#REF!</definedName>
    <definedName name="集團目標" localSheetId="3">#REF!</definedName>
    <definedName name="集團目標" localSheetId="10">#REF!</definedName>
    <definedName name="集團目標" localSheetId="4">#REF!</definedName>
    <definedName name="集團目標" localSheetId="2">#REF!</definedName>
    <definedName name="集團目標" localSheetId="1">#REF!</definedName>
    <definedName name="集團目標" localSheetId="8">#REF!</definedName>
    <definedName name="集團目標" localSheetId="7">#REF!</definedName>
    <definedName name="集團目標">#REF!</definedName>
    <definedName name="預算curr" localSheetId="0">#REF!</definedName>
    <definedName name="預算curr" localSheetId="5">#REF!</definedName>
    <definedName name="預算curr" localSheetId="3">#REF!</definedName>
    <definedName name="預算curr" localSheetId="10">#REF!</definedName>
    <definedName name="預算curr" localSheetId="4">#REF!</definedName>
    <definedName name="預算curr" localSheetId="2">#REF!</definedName>
    <definedName name="預算curr" localSheetId="1">#REF!</definedName>
    <definedName name="預算curr" localSheetId="8">#REF!</definedName>
    <definedName name="預算curr" localSheetId="7">#REF!</definedName>
    <definedName name="預算cur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35" l="1"/>
  <c r="G26" i="35" s="1"/>
  <c r="F14" i="35"/>
  <c r="E14" i="35"/>
  <c r="F13" i="35"/>
  <c r="E13" i="35"/>
  <c r="G13" i="35" s="1"/>
  <c r="D13" i="35"/>
  <c r="G12" i="35"/>
  <c r="G5" i="35"/>
  <c r="D13" i="34" l="1"/>
  <c r="G12" i="34"/>
  <c r="G5" i="34"/>
  <c r="F13" i="34"/>
  <c r="E13" i="34"/>
  <c r="E14" i="34" s="1"/>
  <c r="I27" i="34"/>
  <c r="G26" i="34"/>
  <c r="F14" i="34"/>
  <c r="G13" i="34" l="1"/>
  <c r="F33" i="33"/>
  <c r="E14" i="10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6" i="26"/>
  <c r="J87" i="26"/>
  <c r="F37" i="26"/>
  <c r="F38" i="26"/>
  <c r="F39" i="26"/>
  <c r="F36" i="26"/>
  <c r="F14" i="10" l="1"/>
  <c r="G14" i="10" s="1"/>
  <c r="H32" i="33" l="1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H8" i="33"/>
  <c r="H7" i="33"/>
  <c r="H6" i="33"/>
  <c r="H5" i="33"/>
  <c r="H33" i="33" l="1"/>
  <c r="H35" i="33" s="1"/>
  <c r="F26" i="22" l="1"/>
  <c r="F29" i="32"/>
  <c r="H28" i="32" l="1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H29" i="32" s="1"/>
  <c r="H31" i="32" s="1"/>
  <c r="H36" i="31"/>
  <c r="H34" i="31"/>
  <c r="F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I28" i="10" l="1"/>
  <c r="G27" i="10" s="1"/>
  <c r="N28" i="22" l="1"/>
  <c r="F49" i="26" l="1"/>
  <c r="D14" i="10" l="1"/>
  <c r="D88" i="26"/>
  <c r="F82" i="26"/>
  <c r="F83" i="26"/>
  <c r="E15" i="10" l="1"/>
  <c r="H9" i="28" l="1"/>
  <c r="F7" i="28"/>
  <c r="G26" i="22"/>
  <c r="G7" i="28" l="1"/>
  <c r="H7" i="28" s="1"/>
  <c r="H6" i="28"/>
  <c r="H5" i="28"/>
  <c r="F3" i="26" l="1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40" i="26"/>
  <c r="F41" i="26"/>
  <c r="F42" i="26"/>
  <c r="F43" i="26"/>
  <c r="F44" i="26"/>
  <c r="F45" i="26"/>
  <c r="F46" i="26"/>
  <c r="F47" i="26"/>
  <c r="F48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4" i="26"/>
  <c r="J84" i="26" s="1"/>
  <c r="F85" i="26"/>
  <c r="J85" i="26" s="1"/>
  <c r="F86" i="26"/>
  <c r="F87" i="26"/>
  <c r="J88" i="26" l="1"/>
  <c r="J3" i="26"/>
  <c r="F88" i="26"/>
  <c r="J89" i="26" l="1"/>
  <c r="H21" i="22" l="1"/>
  <c r="H22" i="22"/>
  <c r="H23" i="22"/>
  <c r="H16" i="22" l="1"/>
  <c r="H6" i="22" l="1"/>
  <c r="H7" i="22"/>
  <c r="H8" i="22"/>
  <c r="H9" i="22"/>
  <c r="H10" i="22"/>
  <c r="H11" i="22"/>
  <c r="H12" i="22"/>
  <c r="H13" i="22"/>
  <c r="H14" i="22"/>
  <c r="H15" i="22"/>
  <c r="H17" i="22"/>
  <c r="H18" i="22"/>
  <c r="H19" i="22"/>
  <c r="H20" i="22"/>
  <c r="H24" i="22"/>
  <c r="H25" i="22"/>
  <c r="H5" i="22"/>
  <c r="H26" i="22" l="1"/>
  <c r="N29" i="22" s="1"/>
  <c r="H28" i="22" l="1"/>
  <c r="F15" i="10" l="1"/>
</calcChain>
</file>

<file path=xl/sharedStrings.xml><?xml version="1.0" encoding="utf-8"?>
<sst xmlns="http://schemas.openxmlformats.org/spreadsheetml/2006/main" count="883" uniqueCount="371">
  <si>
    <t xml:space="preserve">STT
</t>
  </si>
  <si>
    <t>Tên hàng 
제품명</t>
  </si>
  <si>
    <t>Nhãn hiệu 
브랜드</t>
  </si>
  <si>
    <t>Hình ảnh
사진</t>
  </si>
  <si>
    <t>Số lượng cần cho 1 máy 
1대에 필요 수량</t>
  </si>
  <si>
    <t>Tổng tiền cần mua
(VND)
총 금액</t>
  </si>
  <si>
    <t>Misumi</t>
  </si>
  <si>
    <t xml:space="preserve">Tổng dự toán    </t>
  </si>
  <si>
    <t>Linear guide</t>
  </si>
  <si>
    <t>Photomicro sensor</t>
  </si>
  <si>
    <t>MISUMI</t>
  </si>
  <si>
    <t>LEAD TIME</t>
  </si>
  <si>
    <t>Nego</t>
  </si>
  <si>
    <t>구분</t>
    <phoneticPr fontId="0" type="noConversion"/>
  </si>
  <si>
    <t>업체</t>
    <phoneticPr fontId="0" type="noConversion"/>
  </si>
  <si>
    <t>TOTAL</t>
    <phoneticPr fontId="0" type="noConversion"/>
  </si>
  <si>
    <t>구매 부품수</t>
    <phoneticPr fontId="0" type="noConversion"/>
  </si>
  <si>
    <t>견적(VND)</t>
    <phoneticPr fontId="0" type="noConversion"/>
  </si>
  <si>
    <t>납기일</t>
  </si>
  <si>
    <t>전장제어</t>
    <phoneticPr fontId="0" type="noConversion"/>
  </si>
  <si>
    <t>로봇 구동품</t>
    <phoneticPr fontId="0" type="noConversion"/>
  </si>
  <si>
    <t>CNI</t>
  </si>
  <si>
    <t>동화</t>
    <phoneticPr fontId="0" type="noConversion"/>
  </si>
  <si>
    <t>원화</t>
    <phoneticPr fontId="0" type="noConversion"/>
  </si>
  <si>
    <t xml:space="preserve">Mã hàng
기능,규격(CODE)
</t>
  </si>
  <si>
    <t>Đơn giá
부품 단가</t>
  </si>
  <si>
    <t>설비명
Tên máy</t>
  </si>
  <si>
    <t>제작처
Nơi sản xuất</t>
  </si>
  <si>
    <t>사진(컨셉)
Hình ảnh( contcep)</t>
  </si>
  <si>
    <t>자동화팀
Team tự động hóa</t>
  </si>
  <si>
    <t>HTPC</t>
  </si>
  <si>
    <t>SMC</t>
  </si>
  <si>
    <t>SKF</t>
  </si>
  <si>
    <t>C-MSX672N-2M</t>
  </si>
  <si>
    <t>Airtac</t>
  </si>
  <si>
    <t>LONG VĨ</t>
  </si>
  <si>
    <t>STT</t>
  </si>
  <si>
    <t>Số lượng máy
설비 수량</t>
  </si>
  <si>
    <t>Tổng số lượng yêu cầu mua
총 수량 구매 요청</t>
  </si>
  <si>
    <t>SUS304</t>
  </si>
  <si>
    <t>Anodizing trắng</t>
  </si>
  <si>
    <t>Couplings</t>
  </si>
  <si>
    <t>PISCO</t>
  </si>
  <si>
    <t>ATLANTA</t>
  </si>
  <si>
    <t>Retaining Rings</t>
  </si>
  <si>
    <t>STWN10</t>
  </si>
  <si>
    <t>Area Sensors Standard</t>
  </si>
  <si>
    <t>E-MBF3SG40-8-N</t>
  </si>
  <si>
    <t>Signal Towers Foldable
(Đèn tháp)</t>
  </si>
  <si>
    <t>E-MSM280RYG-C</t>
  </si>
  <si>
    <t>Fan
(Quạt)</t>
  </si>
  <si>
    <t>E-1238D24-RF</t>
  </si>
  <si>
    <t>HMI Monitor
(Màn hình HMI)</t>
  </si>
  <si>
    <t>PLC</t>
  </si>
  <si>
    <t>Cable power motor servo
(cáp nguồn động cơ servo)</t>
  </si>
  <si>
    <t>Mitsubishi</t>
  </si>
  <si>
    <t>Cable encoder motor servo
( dây cáp encoder)</t>
  </si>
  <si>
    <t>Cáp phanh Servo</t>
  </si>
  <si>
    <t>MR-BKS1CBL5M-A2-H</t>
  </si>
  <si>
    <t>Filter and regulator
(Bộ lọc khí &amp; điều áp)</t>
  </si>
  <si>
    <t>AC20D-02CE-B</t>
  </si>
  <si>
    <t>Slide vavle</t>
  </si>
  <si>
    <t>HSV08SF</t>
  </si>
  <si>
    <t>Tube connector
(đầu nối khí)</t>
  </si>
  <si>
    <t>KSL08-02S</t>
  </si>
  <si>
    <t xml:space="preserve"> Noise Filters
(Lọc nhiễu 30A)</t>
  </si>
  <si>
    <t>TDK-Lambda</t>
  </si>
  <si>
    <t>NOISE FILTER
 ( Lọc nhiễu)</t>
  </si>
  <si>
    <t>TDK</t>
  </si>
  <si>
    <t>ZCAT3035-1330</t>
  </si>
  <si>
    <t xml:space="preserve">EBS-32FB-32A
</t>
  </si>
  <si>
    <t xml:space="preserve">Aptomat </t>
  </si>
  <si>
    <t>Samwon</t>
  </si>
  <si>
    <t>XTB-40COM</t>
  </si>
  <si>
    <t>XTB-20COM</t>
  </si>
  <si>
    <t>Internet Hub)
(Hub mạng)</t>
  </si>
  <si>
    <t>Relay
(Rơ le)</t>
  </si>
  <si>
    <t>Omron</t>
  </si>
  <si>
    <t>Socket Power 220V
(Ổ cắm điện 220V)</t>
  </si>
  <si>
    <t>Winners</t>
  </si>
  <si>
    <t xml:space="preserve">NCP2-02222
</t>
  </si>
  <si>
    <t>Hanyoung</t>
  </si>
  <si>
    <t xml:space="preserve">Phích cắm điện 3 chấu </t>
  </si>
  <si>
    <t>DP2104</t>
  </si>
  <si>
    <t>Sơn tĩnh điện</t>
  </si>
  <si>
    <t xml:space="preserve"> PC</t>
  </si>
  <si>
    <t>AL6061</t>
  </si>
  <si>
    <t>Bracket cylider-05</t>
  </si>
  <si>
    <t>Bracket cylider-04</t>
  </si>
  <si>
    <t>check box-st-02</t>
  </si>
  <si>
    <t>check box-st</t>
  </si>
  <si>
    <t>S45C</t>
  </si>
  <si>
    <t>B- ATST-AIR NOZZLE -8</t>
  </si>
  <si>
    <t>B- ATST-AIR NOZZLE -09</t>
  </si>
  <si>
    <t>BLOW DUST 3</t>
  </si>
  <si>
    <t>BLOW DUST 10</t>
  </si>
  <si>
    <t>BLOW DUST 8</t>
  </si>
  <si>
    <t>BLOW DUST 1</t>
  </si>
  <si>
    <t>Bracket tray-06</t>
  </si>
  <si>
    <t>Bracket sensor simtray-02</t>
  </si>
  <si>
    <t>Bracket tray-04</t>
  </si>
  <si>
    <t>Bracket tray-05</t>
  </si>
  <si>
    <t>Bracket tray-01</t>
  </si>
  <si>
    <t>Bracket tray-03</t>
  </si>
  <si>
    <t>Bracket tray-02</t>
  </si>
  <si>
    <t>Mica trong</t>
  </si>
  <si>
    <t>Ass-khay hang simtray KTC-01</t>
  </si>
  <si>
    <t>B- AT-STSLV-PICKUP-08</t>
  </si>
  <si>
    <t>B- AT-STSLV-XY-08</t>
  </si>
  <si>
    <t>B- AT-STSLV-PICKUP-03</t>
  </si>
  <si>
    <t>B- AT-ST-TURN PICKUP-02</t>
  </si>
  <si>
    <t>B- AT-ST-TURN PICKUP-03</t>
  </si>
  <si>
    <t>B- AT-STSLV-PICKUP-04</t>
  </si>
  <si>
    <t>B- AT-ST-TURN PICKUP-01</t>
  </si>
  <si>
    <t>POM đen</t>
  </si>
  <si>
    <t>simtray cai tien 101224 P1</t>
  </si>
  <si>
    <t>simtray cai tien 101224 P2</t>
  </si>
  <si>
    <t>simtray cai tien 101224 P3</t>
  </si>
  <si>
    <t>101224B- AT-STSLV-CON-34</t>
  </si>
  <si>
    <t>101224B-ST-SV-X-20</t>
  </si>
  <si>
    <t>101224B-ST-SV-X-03</t>
  </si>
  <si>
    <t>101224B-ATST-TUNR JIG</t>
  </si>
  <si>
    <t>101224B- ATST-TURNING JIG-01</t>
  </si>
  <si>
    <t>101224B- ATST-TURNING JIG-02</t>
  </si>
  <si>
    <t>101224B- AT-STSLV-XY-21</t>
  </si>
  <si>
    <t>B- AT-STSLV-XY-23</t>
  </si>
  <si>
    <t>B- AT-STSLV-XY-13</t>
  </si>
  <si>
    <t>B- AT-STSLV-XY-10</t>
  </si>
  <si>
    <t>B- AT-STSLV-CON-33</t>
  </si>
  <si>
    <t>B- AT-STSLV-01</t>
  </si>
  <si>
    <t>B- ATST-base -04</t>
  </si>
  <si>
    <t>B- ATST-base -01</t>
  </si>
  <si>
    <t>B- ATST-base -03</t>
  </si>
  <si>
    <t>B- AT-STSLV-XY-16</t>
  </si>
  <si>
    <t>B- ATST-base -02</t>
  </si>
  <si>
    <t>Bracket sensor simtray-01</t>
  </si>
  <si>
    <t>B- ATST-open jig -12</t>
  </si>
  <si>
    <t>B- ATST-open jig -11</t>
  </si>
  <si>
    <t>B- ATST-AIR NOZZLE -06</t>
  </si>
  <si>
    <t>B- ATST-AIR NOZZLE -07</t>
  </si>
  <si>
    <t>B- ATST-open jig -03-01</t>
  </si>
  <si>
    <t>B- ATST-open jig -03</t>
  </si>
  <si>
    <t>B- ATST-open jig -02</t>
  </si>
  <si>
    <t>B- ATST-open jig -01</t>
  </si>
  <si>
    <t>B- ATST-open jig -05</t>
  </si>
  <si>
    <t>B- AT-STSLV-CON-09</t>
  </si>
  <si>
    <t>B- ATST-AIR NOZZLE -02-1</t>
  </si>
  <si>
    <t>B- ATST-AIR NOZZLE -02</t>
  </si>
  <si>
    <t>B- AT-STSLV-XY-24</t>
  </si>
  <si>
    <t>VISION</t>
  </si>
  <si>
    <t>B-VS- AT-STSLV-07</t>
  </si>
  <si>
    <t>B-VS- AT-STSLV-08</t>
  </si>
  <si>
    <t>B-VS- AT-STSLV-10</t>
  </si>
  <si>
    <t>B- AT-STSLV-XY-26</t>
  </si>
  <si>
    <t>B- ATST-open jig -04</t>
  </si>
  <si>
    <t>B- AT-STSLV-XY-25</t>
  </si>
  <si>
    <t>B- AT-STSLV-XY-06</t>
  </si>
  <si>
    <t>B- AT-STSLV-XY-29</t>
  </si>
  <si>
    <t>B- AT-STSLV-XY-27</t>
  </si>
  <si>
    <t>B- AT-STSLV-XY-04</t>
  </si>
  <si>
    <t>Ga mang xich simtray -01</t>
  </si>
  <si>
    <t>B- AT-STSLV-XY-33</t>
  </si>
  <si>
    <t>B- AT-STSLV-XY-19</t>
  </si>
  <si>
    <t>Ga mang xich simtray -02</t>
  </si>
  <si>
    <t>B-ATST-PICKUP-100</t>
  </si>
  <si>
    <t>B-VS- AT-STSLV-04</t>
  </si>
  <si>
    <t>B- AT-STSLV-XY-20</t>
  </si>
  <si>
    <t>B- AT-STSLV-XY-31</t>
  </si>
  <si>
    <t>B- AT-STSLV-XY-32</t>
  </si>
  <si>
    <t>B-VS- AT-STSLV-05</t>
  </si>
  <si>
    <t>B- AT-STSLV-XY-03</t>
  </si>
  <si>
    <t>B- AT-STSLV-XY-18</t>
  </si>
  <si>
    <t>Mica khói/SPCC</t>
  </si>
  <si>
    <t>Ass-B-ATST-TOP FRAME</t>
  </si>
  <si>
    <t>Thép hộp 40x40/ AL6061 /SPCC</t>
  </si>
  <si>
    <t>SS-BASE- SIMTRAY SILICON-XYZ</t>
  </si>
  <si>
    <t xml:space="preserve">BOM LIST D-PART ORDER - AUTO SIMTRAY SILICON VISION CHECK </t>
  </si>
  <si>
    <t>N/A</t>
  </si>
  <si>
    <t>LRF60-L1-10-S2-P2</t>
  </si>
  <si>
    <t>Gear box</t>
  </si>
  <si>
    <t>AN-14G-45
(I.D 1.75mm / O.D 2.10mm)</t>
  </si>
  <si>
    <t>Angled Needle</t>
  </si>
  <si>
    <t>VAP-A06-B500(3M)</t>
  </si>
  <si>
    <t>DÂY MẠNG</t>
  </si>
  <si>
    <t>FBS 10-5</t>
  </si>
  <si>
    <t>Thanh dăm cài  cầu đấu</t>
  </si>
  <si>
    <t>D-JPTTB2.5</t>
  </si>
  <si>
    <t>Tấm chia nhóm cầu đấu</t>
  </si>
  <si>
    <t>TFS-201</t>
  </si>
  <si>
    <t>Công tắc bàn đạp chân
foot switch</t>
  </si>
  <si>
    <t>E9618-KS</t>
  </si>
  <si>
    <t>Ground bar
(Thanh nối Mass)</t>
  </si>
  <si>
    <t>IESH-MB-208-R</t>
  </si>
  <si>
    <t xml:space="preserve">K22-91RT-1A2B </t>
  </si>
  <si>
    <t>kakon</t>
  </si>
  <si>
    <t>Emergency Button
(Nút dừng khẩn cấp)</t>
  </si>
  <si>
    <t>KEG12Y</t>
  </si>
  <si>
    <t>Cover Emergency Button
(Bảo vệ nút dừng khẩn cấp)</t>
  </si>
  <si>
    <t>MAS-025</t>
  </si>
  <si>
    <t>Switch 2 position
(Công tắc xoay 2 vị trí)</t>
  </si>
  <si>
    <t>YW1S-2E-3E</t>
  </si>
  <si>
    <t>CML Electric</t>
  </si>
  <si>
    <t>LA38-11D/24V-Y</t>
  </si>
  <si>
    <t>Button Yellow
(Nút nhấn màu vàng)</t>
  </si>
  <si>
    <t>Button Red
(Nút nhấn màu đỏ)</t>
  </si>
  <si>
    <t>Button Green
(Nút nhấn màu xanh)</t>
  </si>
  <si>
    <t>GLS-S1 + GLS-M1</t>
  </si>
  <si>
    <t>Sensor door
(cảm biến cửa)</t>
  </si>
  <si>
    <t>MY2N-D2-GS DC24</t>
  </si>
  <si>
    <t>Đầu Relay</t>
  </si>
  <si>
    <t>PYFZ-08-E</t>
  </si>
  <si>
    <t>Đế Relay
(Rơ le)</t>
  </si>
  <si>
    <t xml:space="preserve"> S4T16PS</t>
  </si>
  <si>
    <t>HY-M904</t>
  </si>
  <si>
    <t>Công tắc hành trình</t>
  </si>
  <si>
    <t>MR-J2CN1-3M</t>
  </si>
  <si>
    <t>Cable I/0</t>
  </si>
  <si>
    <t>GCP-32A (AC/DC - 5A)</t>
  </si>
  <si>
    <t>GCP-32A (AC/DC - 2A)</t>
  </si>
  <si>
    <t>GCP-32A (AC/DC - 10A)</t>
  </si>
  <si>
    <t>ELCB</t>
  </si>
  <si>
    <t>MC-32A/DC 24 /A7</t>
  </si>
  <si>
    <t>Contactor
(Công tắc tơ)</t>
  </si>
  <si>
    <t>EDR-120-24</t>
  </si>
  <si>
    <t>Power DC 24V
(Nguồn cấp 24v)</t>
  </si>
  <si>
    <t>Interface Terminal Block
(Cầu đấu nguồn)</t>
  </si>
  <si>
    <t>TG7-4F40CB-O</t>
  </si>
  <si>
    <t>Interface Terminal Block IO
(Cầu đấu IO)</t>
  </si>
  <si>
    <t>C40HF-15PB1</t>
  </si>
  <si>
    <t>Cable IOLINK
(Cáp nối IO)</t>
  </si>
  <si>
    <t>RNS-2030-KR Fine Suntronix</t>
  </si>
  <si>
    <t>MR-J3BUS03M</t>
  </si>
  <si>
    <t>Cable SSCNET III Mitsubishi 
( Cáp quang Servo )</t>
  </si>
  <si>
    <t>MR-J3BUS1M</t>
  </si>
  <si>
    <t>MR-J3ENCBL5M-A2-H</t>
  </si>
  <si>
    <t>MR-PWS1CBL5M-A2-H</t>
  </si>
  <si>
    <t>MR-J4 20B</t>
  </si>
  <si>
    <t>Driver servo motor 200W</t>
  </si>
  <si>
    <t>MR-J4 10B</t>
  </si>
  <si>
    <t>Driver servo motor 100W</t>
  </si>
  <si>
    <t>GS2110-WTBD-N</t>
  </si>
  <si>
    <t>FU-35FA</t>
  </si>
  <si>
    <t>Keyence</t>
  </si>
  <si>
    <t>Sợi quang</t>
  </si>
  <si>
    <t>FS-N41N</t>
  </si>
  <si>
    <t>Bộ khuếch đại</t>
  </si>
  <si>
    <t>QY42P</t>
  </si>
  <si>
    <t>Module input
(Module đầu ra)</t>
  </si>
  <si>
    <t>QX42</t>
  </si>
  <si>
    <t>Module input
(Module đầu vào)</t>
  </si>
  <si>
    <t>QD77MS16</t>
  </si>
  <si>
    <t>Simple Motion Positioning Modul
(Bộ định vị chuyển động)</t>
  </si>
  <si>
    <t>Q06UDVCPU</t>
  </si>
  <si>
    <t>CPU Q63P</t>
  </si>
  <si>
    <t>Power Module PLC
(Module nguồn PLC)</t>
  </si>
  <si>
    <t xml:space="preserve"> Q35DB</t>
  </si>
  <si>
    <t>Main Base Unit</t>
  </si>
  <si>
    <t>BZ02</t>
  </si>
  <si>
    <t>Bịt đế van</t>
  </si>
  <si>
    <t>AN20-02</t>
  </si>
  <si>
    <t>Silent
(giảm thanh)</t>
  </si>
  <si>
    <t>SS5Y5-20-8</t>
  </si>
  <si>
    <t>Manifod
(đế van)</t>
  </si>
  <si>
    <t>SS5Y5-20-12</t>
  </si>
  <si>
    <t>SY5220-5LZD-C6</t>
  </si>
  <si>
    <t>Solenoid
(van điện từ)</t>
  </si>
  <si>
    <t>SY5220-5LZD-C4</t>
  </si>
  <si>
    <t>KAH06-M5</t>
  </si>
  <si>
    <t>KQ2U04-00A</t>
  </si>
  <si>
    <t>PSA4</t>
  </si>
  <si>
    <t>AIRTAC</t>
  </si>
  <si>
    <t>Speed controller
(van tiết lưu)</t>
  </si>
  <si>
    <t>PL4M3-M</t>
  </si>
  <si>
    <t>AS1211F-M5-04A</t>
  </si>
  <si>
    <t>AS1201F-M5-04A</t>
  </si>
  <si>
    <t>D-A93</t>
  </si>
  <si>
    <t>Sensor cylinder</t>
  </si>
  <si>
    <t>MSQA7A</t>
  </si>
  <si>
    <t>Cylinder</t>
  </si>
  <si>
    <t>MHZL2-10D</t>
  </si>
  <si>
    <t>MHZL2-16D</t>
  </si>
  <si>
    <t>MXS12-40</t>
  </si>
  <si>
    <t>MXS12-20</t>
  </si>
  <si>
    <t>MXS8-20</t>
  </si>
  <si>
    <t>STWN6</t>
  </si>
  <si>
    <t xml:space="preserve">Bearing </t>
  </si>
  <si>
    <t>C-MPU20-40-38-20</t>
  </si>
  <si>
    <t>Cable chain
(Xích cuộn)</t>
  </si>
  <si>
    <t>C-MPU20-40-38-30</t>
  </si>
  <si>
    <t>C-MPU10-20-18-17</t>
  </si>
  <si>
    <t>C-MSX674N-2M</t>
  </si>
  <si>
    <t>Timing Pulleys
(Puly răng)</t>
  </si>
  <si>
    <t>AHTFW20-S3M100-4</t>
  </si>
  <si>
    <t>C-AHTFW28-S3M100-6</t>
  </si>
  <si>
    <t xml:space="preserve"> VRTJ-064-07-S2-P2</t>
  </si>
  <si>
    <t>HG-KR23K</t>
  </si>
  <si>
    <t>Servo motor
(Động cơ servo)</t>
  </si>
  <si>
    <t>HG-KR13B</t>
  </si>
  <si>
    <t>HG-KR13K</t>
  </si>
  <si>
    <t>SENCHK3-300</t>
  </si>
  <si>
    <t>Rails for Switches and Sensors</t>
  </si>
  <si>
    <t>C-BPK5-20P</t>
  </si>
  <si>
    <t>Ball Plungers</t>
  </si>
  <si>
    <t>HTBN453S3M-100</t>
  </si>
  <si>
    <t>Timing Belts</t>
  </si>
  <si>
    <t>HTBN423S3M-100</t>
  </si>
  <si>
    <t>C-TBCR-S3M100</t>
  </si>
  <si>
    <t xml:space="preserve">Clamp Plates </t>
  </si>
  <si>
    <t xml:space="preserve"> PHMS060-S-650-S10-N-E2</t>
  </si>
  <si>
    <t xml:space="preserve"> Single Axis Robots</t>
  </si>
  <si>
    <t xml:space="preserve"> PHMS050-S-300-S10-N-E2</t>
  </si>
  <si>
    <t xml:space="preserve">Chức năng, quy cách
기능,규격
</t>
  </si>
  <si>
    <t>Project name: SIMTRAY SILICONE</t>
  </si>
  <si>
    <r>
      <rPr>
        <b/>
        <sz val="24"/>
        <color theme="1"/>
        <rFont val="Times New Roman"/>
        <family val="1"/>
      </rPr>
      <t xml:space="preserve">Station: </t>
    </r>
    <r>
      <rPr>
        <sz val="24"/>
        <color theme="1"/>
        <rFont val="Times New Roman"/>
        <family val="1"/>
      </rPr>
      <t xml:space="preserve">
</t>
    </r>
    <r>
      <rPr>
        <b/>
        <sz val="24"/>
        <color theme="1"/>
        <rFont val="Times New Roman"/>
        <family val="1"/>
      </rPr>
      <t>Model:</t>
    </r>
  </si>
  <si>
    <t>BOM OF AUTO SIMTRAY SILICONE</t>
  </si>
  <si>
    <r>
      <rPr>
        <b/>
        <sz val="24"/>
        <color theme="1"/>
        <rFont val="Times New Roman"/>
        <family val="1"/>
      </rPr>
      <t xml:space="preserve">Station: </t>
    </r>
    <r>
      <rPr>
        <sz val="24"/>
        <color theme="1"/>
        <rFont val="Times New Roman"/>
        <family val="1"/>
      </rPr>
      <t xml:space="preserve">
</t>
    </r>
    <r>
      <rPr>
        <b/>
        <sz val="24"/>
        <color theme="1"/>
        <rFont val="Times New Roman"/>
        <family val="1"/>
      </rPr>
      <t>Model: SIMTRAY</t>
    </r>
  </si>
  <si>
    <t>Project name: AUTO SIMTRAY SILIOCN VISION CHECK MACHINE</t>
  </si>
  <si>
    <t>E-HTPA28S3M100-A-N8</t>
  </si>
  <si>
    <t>3 weeks</t>
  </si>
  <si>
    <t>SIMTRAY SILICONE MC</t>
  </si>
  <si>
    <t>TOTAL</t>
  </si>
  <si>
    <t>Material
원자재</t>
  </si>
  <si>
    <t>Note
비고</t>
  </si>
  <si>
    <t>Drawing name
지그 명칭</t>
  </si>
  <si>
    <t>Needle</t>
  </si>
  <si>
    <t>18G</t>
  </si>
  <si>
    <t>Honeywell</t>
  </si>
  <si>
    <t>MẠ CROME</t>
  </si>
  <si>
    <t>2-3 weeks</t>
  </si>
  <si>
    <t>2 weeks</t>
  </si>
  <si>
    <t>EGH15CA 1R220 Z0C
=&gt;E-ELGH15-220</t>
  </si>
  <si>
    <t>EGH15CA 1R760 Z0C
=&gt; E-ELGH15-760</t>
  </si>
  <si>
    <t>EGH15CA 1R160 Z0C
=&gt;E-ELGH15-160</t>
  </si>
  <si>
    <t>GCPW29-10-14</t>
  </si>
  <si>
    <t>E-HTPA22S3M100-A-H8</t>
  </si>
  <si>
    <t>4 days</t>
  </si>
  <si>
    <t>4 weeks</t>
  </si>
  <si>
    <t>9 days</t>
  </si>
  <si>
    <t>B- ATST-AIR NOZZLE -02-3</t>
  </si>
  <si>
    <t>060225B- ATST-AIR NOZZLE -01-2</t>
  </si>
  <si>
    <t>htpc</t>
  </si>
  <si>
    <t>long vi</t>
  </si>
  <si>
    <t>fs</t>
  </si>
  <si>
    <t>SIMTRAY SILICONE VISION (1대)</t>
  </si>
  <si>
    <t>TNK</t>
    <phoneticPr fontId="31" type="noConversion"/>
  </si>
  <si>
    <t>FS SOLUTION</t>
    <phoneticPr fontId="31" type="noConversion"/>
  </si>
  <si>
    <t>로봇</t>
    <phoneticPr fontId="0" type="noConversion"/>
  </si>
  <si>
    <t>TOTRA</t>
    <phoneticPr fontId="31" type="noConversion"/>
  </si>
  <si>
    <r>
      <t>1</t>
    </r>
    <r>
      <rPr>
        <sz val="11"/>
        <color theme="1"/>
        <rFont val="Calibri"/>
        <family val="2"/>
        <charset val="129"/>
        <scheme val="minor"/>
      </rPr>
      <t>EA</t>
    </r>
    <phoneticPr fontId="31" type="noConversion"/>
  </si>
  <si>
    <t>28EA</t>
    <phoneticPr fontId="31" type="noConversion"/>
  </si>
  <si>
    <t>Nego</t>
    <phoneticPr fontId="31" type="noConversion"/>
  </si>
  <si>
    <t>-</t>
    <phoneticPr fontId="31" type="noConversion"/>
  </si>
  <si>
    <t>-</t>
    <phoneticPr fontId="31" type="noConversion"/>
  </si>
  <si>
    <t>기타(가공품)</t>
    <phoneticPr fontId="31" type="noConversion"/>
  </si>
  <si>
    <t>입고 계획</t>
  </si>
  <si>
    <t>16/4</t>
  </si>
  <si>
    <t>15~19/4</t>
  </si>
  <si>
    <t>6/4</t>
  </si>
  <si>
    <t/>
  </si>
  <si>
    <t>11/5</t>
  </si>
  <si>
    <t>10/4</t>
  </si>
  <si>
    <t>24/4</t>
  </si>
  <si>
    <t>20/4</t>
  </si>
  <si>
    <t>UIL IT 구매
( leadtime 4 day)</t>
  </si>
  <si>
    <t>13.04.2025</t>
  </si>
  <si>
    <t>13/4</t>
  </si>
  <si>
    <t>21/4</t>
  </si>
  <si>
    <t>30/4</t>
  </si>
  <si>
    <r>
      <rPr>
        <b/>
        <sz val="24"/>
        <color theme="1"/>
        <rFont val="Times New Roman"/>
        <family val="1"/>
      </rPr>
      <t xml:space="preserve">Station: </t>
    </r>
    <r>
      <rPr>
        <sz val="24"/>
        <color theme="1"/>
        <rFont val="Times New Roman"/>
        <family val="1"/>
      </rPr>
      <t xml:space="preserve">
</t>
    </r>
    <r>
      <rPr>
        <b/>
        <sz val="24"/>
        <color theme="1"/>
        <rFont val="Times New Roman"/>
        <family val="1"/>
      </rPr>
      <t xml:space="preserve">Model: </t>
    </r>
  </si>
  <si>
    <t xml:space="preserve">Project name: 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</si>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</sst>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#&quot;EA&quot;"/>
    <numFmt numFmtId="167" formatCode="_-* #,##0\ [$₫-42A]_-;\-* #,##0\ [$₫-42A]_-;_-* &quot;-&quot;\ [$₫-42A]_-;_-@_-"/>
    <numFmt numFmtId="168" formatCode="#,###\ &quot;원&quot;"/>
    <numFmt numFmtId="169" formatCode="_(* #,##0_);_(* \(#,##0\);_(* &quot;-&quot;??_);_(@_)"/>
    <numFmt numFmtId="170" formatCode="0.0%"/>
  </numFmts>
  <fonts count="32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24"/>
      <color theme="1"/>
      <name val="Times New Roman"/>
      <family val="1"/>
    </font>
    <font>
      <b/>
      <sz val="28"/>
      <color theme="1"/>
      <name val="Times New Roman"/>
      <family val="1"/>
    </font>
    <font>
      <sz val="12"/>
      <name val="宋体"/>
      <charset val="136"/>
    </font>
    <font>
      <sz val="11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2"/>
      <name val="宋体"/>
      <family val="3"/>
      <charset val="136"/>
    </font>
    <font>
      <sz val="12"/>
      <name val="新細明體"/>
      <family val="1"/>
      <charset val="136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8"/>
      <color theme="1"/>
      <name val="Calibri"/>
      <family val="2"/>
      <charset val="129"/>
      <scheme val="minor"/>
    </font>
    <font>
      <sz val="20"/>
      <color theme="1"/>
      <name val="Calibri"/>
      <family val="2"/>
      <charset val="129"/>
      <scheme val="minor"/>
    </font>
    <font>
      <sz val="20"/>
      <color rgb="FF000000"/>
      <name val="Times New Roman"/>
      <family val="1"/>
    </font>
    <font>
      <sz val="16"/>
      <color rgb="FF333333"/>
      <name val="Times New Roman"/>
      <family val="1"/>
    </font>
    <font>
      <sz val="16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4">
    <xf numFmtId="0" fontId="0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0" fontId="7" fillId="0" borderId="0"/>
    <xf numFmtId="0" fontId="13" fillId="0" borderId="0">
      <alignment vertical="center"/>
    </xf>
    <xf numFmtId="0" fontId="14" fillId="0" borderId="0">
      <alignment vertical="center"/>
    </xf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6" fillId="0" borderId="0">
      <alignment vertical="center"/>
    </xf>
    <xf numFmtId="0" fontId="15" fillId="0" borderId="0"/>
    <xf numFmtId="0" fontId="17" fillId="0" borderId="0"/>
    <xf numFmtId="0" fontId="18" fillId="0" borderId="0">
      <alignment vertical="center"/>
    </xf>
    <xf numFmtId="0" fontId="5" fillId="0" borderId="0"/>
    <xf numFmtId="165" fontId="1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0" fontId="19" fillId="0" borderId="0"/>
    <xf numFmtId="0" fontId="20" fillId="0" borderId="0"/>
    <xf numFmtId="0" fontId="4" fillId="0" borderId="0"/>
    <xf numFmtId="0" fontId="6" fillId="0" borderId="0">
      <alignment vertical="center"/>
    </xf>
    <xf numFmtId="0" fontId="3" fillId="0" borderId="0"/>
    <xf numFmtId="0" fontId="2" fillId="0" borderId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09">
    <xf numFmtId="0" fontId="0" fillId="0" borderId="0" xfId="0">
      <alignment vertical="center"/>
    </xf>
    <xf numFmtId="164" fontId="9" fillId="0" borderId="1" xfId="1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 wrapText="1"/>
    </xf>
    <xf numFmtId="3" fontId="9" fillId="0" borderId="1" xfId="3" applyNumberFormat="1" applyFont="1" applyFill="1" applyBorder="1" applyAlignment="1">
      <alignment horizontal="center" vertical="center" wrapText="1"/>
    </xf>
    <xf numFmtId="0" fontId="10" fillId="0" borderId="0" xfId="2" applyFont="1" applyFill="1"/>
    <xf numFmtId="0" fontId="9" fillId="0" borderId="1" xfId="3" applyFont="1" applyFill="1" applyBorder="1" applyAlignment="1">
      <alignment horizontal="center" vertical="center" wrapText="1"/>
    </xf>
    <xf numFmtId="3" fontId="9" fillId="0" borderId="1" xfId="2" applyNumberFormat="1" applyFont="1" applyFill="1" applyBorder="1" applyAlignment="1">
      <alignment horizontal="center" vertical="center"/>
    </xf>
    <xf numFmtId="0" fontId="10" fillId="0" borderId="0" xfId="2" applyFont="1" applyFill="1" applyAlignment="1">
      <alignment horizontal="center"/>
    </xf>
    <xf numFmtId="0" fontId="10" fillId="0" borderId="0" xfId="2" applyFont="1" applyFill="1" applyAlignment="1">
      <alignment horizontal="center" vertical="center" wrapText="1"/>
    </xf>
    <xf numFmtId="0" fontId="9" fillId="0" borderId="0" xfId="2" applyFont="1" applyFill="1" applyAlignment="1">
      <alignment horizontal="center" vertical="center"/>
    </xf>
    <xf numFmtId="0" fontId="10" fillId="0" borderId="0" xfId="2" applyFont="1" applyFill="1" applyBorder="1"/>
    <xf numFmtId="0" fontId="11" fillId="0" borderId="0" xfId="2" applyFont="1" applyFill="1" applyAlignment="1">
      <alignment horizontal="center" vertical="center" wrapText="1"/>
    </xf>
    <xf numFmtId="0" fontId="9" fillId="0" borderId="0" xfId="2" applyFont="1" applyFill="1" applyAlignment="1">
      <alignment horizontal="center" vertical="center" wrapText="1"/>
    </xf>
    <xf numFmtId="3" fontId="9" fillId="0" borderId="1" xfId="2" applyNumberFormat="1" applyFont="1" applyFill="1" applyBorder="1" applyAlignment="1">
      <alignment horizontal="center" vertical="center" wrapText="1"/>
    </xf>
    <xf numFmtId="1" fontId="9" fillId="0" borderId="1" xfId="2" applyNumberFormat="1" applyFont="1" applyFill="1" applyBorder="1" applyAlignment="1">
      <alignment horizontal="center" vertical="center" wrapText="1"/>
    </xf>
    <xf numFmtId="0" fontId="9" fillId="0" borderId="0" xfId="2" applyFont="1" applyFill="1" applyAlignment="1">
      <alignment vertical="center"/>
    </xf>
    <xf numFmtId="0" fontId="10" fillId="0" borderId="0" xfId="2" applyFont="1" applyFill="1" applyAlignment="1">
      <alignment vertical="center"/>
    </xf>
    <xf numFmtId="0" fontId="6" fillId="0" borderId="0" xfId="18">
      <alignment vertical="center"/>
    </xf>
    <xf numFmtId="0" fontId="6" fillId="0" borderId="0" xfId="18" applyFill="1" applyBorder="1" applyAlignment="1">
      <alignment horizontal="center" vertical="center"/>
    </xf>
    <xf numFmtId="0" fontId="21" fillId="0" borderId="8" xfId="18" applyFont="1" applyFill="1" applyBorder="1" applyAlignment="1">
      <alignment horizontal="center" vertical="center"/>
    </xf>
    <xf numFmtId="167" fontId="6" fillId="2" borderId="0" xfId="18" applyNumberFormat="1" applyFill="1" applyBorder="1" applyAlignment="1">
      <alignment horizontal="center" vertical="center"/>
    </xf>
    <xf numFmtId="167" fontId="6" fillId="0" borderId="0" xfId="18" applyNumberFormat="1" applyFill="1" applyBorder="1" applyAlignment="1">
      <alignment horizontal="center" vertical="center"/>
    </xf>
    <xf numFmtId="0" fontId="6" fillId="0" borderId="8" xfId="18" applyFill="1" applyBorder="1" applyAlignment="1">
      <alignment horizontal="center" vertical="center"/>
    </xf>
    <xf numFmtId="168" fontId="6" fillId="2" borderId="0" xfId="18" applyNumberFormat="1" applyFill="1" applyBorder="1" applyAlignment="1">
      <alignment horizontal="center" vertical="center"/>
    </xf>
    <xf numFmtId="166" fontId="6" fillId="0" borderId="0" xfId="18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67" fontId="0" fillId="2" borderId="8" xfId="18" applyNumberFormat="1" applyFont="1" applyFill="1" applyBorder="1" applyAlignment="1">
      <alignment horizontal="center" vertical="center"/>
    </xf>
    <xf numFmtId="0" fontId="0" fillId="2" borderId="8" xfId="18" applyFont="1" applyFill="1" applyBorder="1" applyAlignment="1">
      <alignment horizontal="center" vertical="center"/>
    </xf>
    <xf numFmtId="3" fontId="9" fillId="0" borderId="0" xfId="2" applyNumberFormat="1" applyFont="1" applyFill="1" applyAlignment="1">
      <alignment vertical="center"/>
    </xf>
    <xf numFmtId="43" fontId="9" fillId="0" borderId="1" xfId="1" applyNumberFormat="1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10" fillId="0" borderId="1" xfId="4" applyFont="1" applyFill="1" applyBorder="1" applyAlignment="1">
      <alignment horizontal="center" vertical="center" wrapText="1"/>
    </xf>
    <xf numFmtId="0" fontId="10" fillId="0" borderId="1" xfId="4" applyFont="1" applyFill="1" applyBorder="1" applyAlignment="1">
      <alignment horizontal="center" vertical="center"/>
    </xf>
    <xf numFmtId="0" fontId="9" fillId="0" borderId="1" xfId="2" applyFont="1" applyFill="1" applyBorder="1"/>
    <xf numFmtId="0" fontId="9" fillId="0" borderId="1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9" fillId="0" borderId="10" xfId="2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 wrapText="1"/>
    </xf>
    <xf numFmtId="0" fontId="0" fillId="0" borderId="11" xfId="18" applyFont="1" applyBorder="1" applyAlignment="1">
      <alignment horizontal="center" vertical="center"/>
    </xf>
    <xf numFmtId="0" fontId="0" fillId="0" borderId="0" xfId="0" applyFill="1">
      <alignment vertical="center"/>
    </xf>
    <xf numFmtId="0" fontId="10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0" fontId="10" fillId="0" borderId="1" xfId="3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9" fillId="0" borderId="0" xfId="2" applyFont="1" applyFill="1" applyBorder="1"/>
    <xf numFmtId="3" fontId="9" fillId="0" borderId="1" xfId="3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0" xfId="2" applyFont="1" applyFill="1" applyAlignment="1">
      <alignment horizontal="center"/>
    </xf>
    <xf numFmtId="0" fontId="9" fillId="0" borderId="1" xfId="2" applyFont="1" applyFill="1" applyBorder="1" applyAlignment="1">
      <alignment horizontal="center" vertical="center" wrapText="1"/>
    </xf>
    <xf numFmtId="0" fontId="10" fillId="0" borderId="0" xfId="21" applyFont="1" applyFill="1" applyAlignment="1">
      <alignment horizontal="center" vertical="center"/>
    </xf>
    <xf numFmtId="0" fontId="10" fillId="0" borderId="1" xfId="21" applyFont="1" applyFill="1" applyBorder="1" applyAlignment="1">
      <alignment horizontal="center" vertical="center"/>
    </xf>
    <xf numFmtId="0" fontId="10" fillId="0" borderId="0" xfId="21" applyFont="1" applyFill="1" applyBorder="1" applyAlignment="1">
      <alignment horizontal="center" vertical="center"/>
    </xf>
    <xf numFmtId="0" fontId="10" fillId="0" borderId="0" xfId="2" applyFont="1"/>
    <xf numFmtId="0" fontId="9" fillId="0" borderId="0" xfId="2" applyFont="1" applyAlignment="1">
      <alignment vertical="center"/>
    </xf>
    <xf numFmtId="0" fontId="10" fillId="0" borderId="0" xfId="2" applyFont="1" applyAlignment="1">
      <alignment horizontal="center"/>
    </xf>
    <xf numFmtId="0" fontId="10" fillId="0" borderId="0" xfId="2" applyFont="1" applyAlignment="1">
      <alignment vertical="center"/>
    </xf>
    <xf numFmtId="3" fontId="9" fillId="0" borderId="0" xfId="2" applyNumberFormat="1" applyFont="1" applyAlignment="1">
      <alignment vertical="center"/>
    </xf>
    <xf numFmtId="9" fontId="9" fillId="0" borderId="1" xfId="5" applyFont="1" applyFill="1" applyBorder="1" applyAlignment="1">
      <alignment horizontal="center" vertical="center" wrapText="1"/>
    </xf>
    <xf numFmtId="0" fontId="10" fillId="0" borderId="5" xfId="2" applyFont="1" applyFill="1" applyBorder="1" applyAlignment="1">
      <alignment horizontal="center" vertical="center" wrapText="1"/>
    </xf>
    <xf numFmtId="0" fontId="9" fillId="0" borderId="8" xfId="3" applyFont="1" applyFill="1" applyBorder="1" applyAlignment="1">
      <alignment horizontal="center" vertical="center" wrapText="1"/>
    </xf>
    <xf numFmtId="0" fontId="28" fillId="0" borderId="1" xfId="2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center"/>
    </xf>
    <xf numFmtId="0" fontId="9" fillId="0" borderId="0" xfId="2" applyFont="1" applyBorder="1"/>
    <xf numFmtId="0" fontId="26" fillId="0" borderId="1" xfId="0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/>
    </xf>
    <xf numFmtId="0" fontId="29" fillId="0" borderId="1" xfId="21" applyFont="1" applyFill="1" applyBorder="1" applyAlignment="1">
      <alignment horizontal="center" vertical="center"/>
    </xf>
    <xf numFmtId="0" fontId="7" fillId="0" borderId="0" xfId="21" applyFont="1" applyFill="1" applyAlignment="1">
      <alignment horizontal="center" vertical="center"/>
    </xf>
    <xf numFmtId="0" fontId="29" fillId="0" borderId="1" xfId="21" applyFont="1" applyFill="1" applyBorder="1" applyAlignment="1">
      <alignment horizontal="center" vertical="center" wrapText="1"/>
    </xf>
    <xf numFmtId="0" fontId="29" fillId="0" borderId="1" xfId="20" applyFont="1" applyFill="1" applyBorder="1" applyAlignment="1">
      <alignment horizontal="center" vertical="center" wrapText="1"/>
    </xf>
    <xf numFmtId="169" fontId="29" fillId="0" borderId="1" xfId="22" applyNumberFormat="1" applyFont="1" applyFill="1" applyBorder="1" applyAlignment="1">
      <alignment horizontal="center" vertical="center" wrapText="1"/>
    </xf>
    <xf numFmtId="0" fontId="7" fillId="0" borderId="1" xfId="21" applyFont="1" applyFill="1" applyBorder="1" applyAlignment="1">
      <alignment horizontal="center" vertical="center"/>
    </xf>
    <xf numFmtId="0" fontId="7" fillId="0" borderId="1" xfId="21" applyFont="1" applyFill="1" applyBorder="1" applyAlignment="1">
      <alignment horizontal="center" vertical="center" wrapText="1"/>
    </xf>
    <xf numFmtId="0" fontId="7" fillId="0" borderId="2" xfId="21" applyFont="1" applyFill="1" applyBorder="1" applyAlignment="1">
      <alignment horizontal="center" vertical="center"/>
    </xf>
    <xf numFmtId="0" fontId="7" fillId="0" borderId="2" xfId="21" applyFont="1" applyFill="1" applyBorder="1" applyAlignment="1">
      <alignment horizontal="center" vertical="center" wrapText="1"/>
    </xf>
    <xf numFmtId="0" fontId="7" fillId="0" borderId="8" xfId="21" applyFont="1" applyFill="1" applyBorder="1" applyAlignment="1">
      <alignment horizontal="center" vertical="center"/>
    </xf>
    <xf numFmtId="0" fontId="29" fillId="0" borderId="8" xfId="21" applyFont="1" applyFill="1" applyBorder="1" applyAlignment="1">
      <alignment horizontal="center" vertical="center" wrapText="1"/>
    </xf>
    <xf numFmtId="0" fontId="9" fillId="0" borderId="0" xfId="21" applyFont="1" applyFill="1" applyAlignment="1">
      <alignment horizontal="center" vertical="center"/>
    </xf>
    <xf numFmtId="0" fontId="9" fillId="6" borderId="1" xfId="3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vertical="center" wrapText="1"/>
    </xf>
    <xf numFmtId="169" fontId="30" fillId="2" borderId="2" xfId="22" applyNumberFormat="1" applyFont="1" applyFill="1" applyBorder="1" applyAlignment="1">
      <alignment horizontal="center" vertical="center" wrapText="1"/>
    </xf>
    <xf numFmtId="169" fontId="30" fillId="0" borderId="14" xfId="22" applyNumberFormat="1" applyFont="1" applyFill="1" applyBorder="1" applyAlignment="1">
      <alignment horizontal="center" vertical="center" wrapText="1"/>
    </xf>
    <xf numFmtId="169" fontId="30" fillId="2" borderId="0" xfId="22" applyNumberFormat="1" applyFont="1" applyFill="1" applyBorder="1" applyAlignment="1">
      <alignment horizontal="center" vertical="center" wrapText="1"/>
    </xf>
    <xf numFmtId="169" fontId="30" fillId="0" borderId="0" xfId="22" applyNumberFormat="1" applyFont="1" applyFill="1" applyBorder="1" applyAlignment="1">
      <alignment horizontal="center" vertical="center" wrapText="1"/>
    </xf>
    <xf numFmtId="169" fontId="6" fillId="0" borderId="0" xfId="22" applyNumberFormat="1" applyAlignment="1">
      <alignment vertical="center"/>
    </xf>
    <xf numFmtId="169" fontId="6" fillId="0" borderId="0" xfId="18" applyNumberFormat="1">
      <alignment vertical="center"/>
    </xf>
    <xf numFmtId="0" fontId="9" fillId="0" borderId="0" xfId="2" applyFont="1" applyFill="1"/>
    <xf numFmtId="3" fontId="9" fillId="6" borderId="1" xfId="2" applyNumberFormat="1" applyFont="1" applyFill="1" applyBorder="1" applyAlignment="1">
      <alignment horizontal="center" vertical="center"/>
    </xf>
    <xf numFmtId="3" fontId="9" fillId="6" borderId="1" xfId="3" applyNumberFormat="1" applyFont="1" applyFill="1" applyBorder="1" applyAlignment="1">
      <alignment horizontal="center" vertical="center" wrapText="1"/>
    </xf>
    <xf numFmtId="167" fontId="6" fillId="6" borderId="8" xfId="18" applyNumberFormat="1" applyFill="1" applyBorder="1" applyAlignment="1">
      <alignment horizontal="center" vertical="center"/>
    </xf>
    <xf numFmtId="169" fontId="9" fillId="0" borderId="0" xfId="22" applyNumberFormat="1" applyFont="1" applyFill="1" applyAlignment="1">
      <alignment horizontal="center" vertical="center"/>
    </xf>
    <xf numFmtId="169" fontId="9" fillId="0" borderId="1" xfId="22" applyNumberFormat="1" applyFont="1" applyFill="1" applyBorder="1" applyAlignment="1">
      <alignment horizontal="center" vertical="center"/>
    </xf>
    <xf numFmtId="3" fontId="10" fillId="0" borderId="0" xfId="2" applyNumberFormat="1" applyFont="1" applyFill="1" applyBorder="1"/>
    <xf numFmtId="169" fontId="29" fillId="0" borderId="0" xfId="22" applyNumberFormat="1" applyFont="1" applyFill="1" applyAlignment="1">
      <alignment horizontal="center" vertical="center"/>
    </xf>
    <xf numFmtId="169" fontId="29" fillId="0" borderId="1" xfId="22" applyNumberFormat="1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/>
    </xf>
    <xf numFmtId="167" fontId="21" fillId="0" borderId="0" xfId="18" applyNumberFormat="1" applyFont="1">
      <alignment vertical="center"/>
    </xf>
    <xf numFmtId="169" fontId="21" fillId="0" borderId="16" xfId="22" applyNumberFormat="1" applyFont="1" applyBorder="1" applyAlignment="1">
      <alignment horizontal="center" vertical="center"/>
    </xf>
    <xf numFmtId="169" fontId="21" fillId="0" borderId="18" xfId="22" applyNumberFormat="1" applyFont="1" applyBorder="1" applyAlignment="1">
      <alignment horizontal="center" vertical="center"/>
    </xf>
    <xf numFmtId="169" fontId="21" fillId="0" borderId="0" xfId="18" applyNumberFormat="1" applyFont="1">
      <alignment vertical="center"/>
    </xf>
    <xf numFmtId="0" fontId="21" fillId="0" borderId="15" xfId="18" applyFont="1" applyBorder="1" applyAlignment="1">
      <alignment horizontal="center" vertical="center"/>
    </xf>
    <xf numFmtId="0" fontId="21" fillId="0" borderId="17" xfId="18" applyFont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 wrapText="1"/>
    </xf>
    <xf numFmtId="0" fontId="7" fillId="0" borderId="6" xfId="21" applyFont="1" applyFill="1" applyBorder="1" applyAlignment="1">
      <alignment horizontal="center" vertical="center"/>
    </xf>
    <xf numFmtId="0" fontId="9" fillId="0" borderId="1" xfId="3" applyFont="1" applyFill="1" applyBorder="1" applyAlignment="1">
      <alignment horizontal="center" vertical="center" wrapText="1"/>
    </xf>
    <xf numFmtId="0" fontId="9" fillId="0" borderId="1" xfId="2" applyFont="1" applyBorder="1"/>
    <xf numFmtId="0" fontId="9" fillId="0" borderId="0" xfId="0" applyFont="1" applyFill="1" applyBorder="1" applyAlignment="1">
      <alignment horizontal="center" vertical="center"/>
    </xf>
    <xf numFmtId="168" fontId="6" fillId="0" borderId="0" xfId="18" applyNumberFormat="1">
      <alignment vertical="center"/>
    </xf>
    <xf numFmtId="169" fontId="30" fillId="0" borderId="2" xfId="22" applyNumberFormat="1" applyFont="1" applyFill="1" applyBorder="1" applyAlignment="1">
      <alignment horizontal="center" vertical="center" wrapText="1"/>
    </xf>
    <xf numFmtId="169" fontId="30" fillId="0" borderId="1" xfId="22" applyNumberFormat="1" applyFont="1" applyFill="1" applyBorder="1" applyAlignment="1">
      <alignment horizontal="center" vertical="center" wrapText="1"/>
    </xf>
    <xf numFmtId="169" fontId="6" fillId="0" borderId="0" xfId="22" applyNumberFormat="1" applyFill="1" applyAlignment="1">
      <alignment vertical="center"/>
    </xf>
    <xf numFmtId="0" fontId="6" fillId="0" borderId="0" xfId="18" applyFill="1">
      <alignment vertical="center"/>
    </xf>
    <xf numFmtId="166" fontId="6" fillId="0" borderId="0" xfId="18" applyNumberFormat="1" applyFill="1">
      <alignment vertical="center"/>
    </xf>
    <xf numFmtId="168" fontId="6" fillId="0" borderId="0" xfId="18" applyNumberFormat="1" applyFill="1" applyBorder="1" applyAlignment="1">
      <alignment horizontal="center" vertical="center"/>
    </xf>
    <xf numFmtId="0" fontId="6" fillId="0" borderId="0" xfId="18" applyBorder="1">
      <alignment vertical="center"/>
    </xf>
    <xf numFmtId="0" fontId="6" fillId="0" borderId="11" xfId="18" applyBorder="1" applyAlignment="1">
      <alignment horizontal="center" vertical="center"/>
    </xf>
    <xf numFmtId="0" fontId="21" fillId="0" borderId="17" xfId="18" applyFont="1" applyFill="1" applyBorder="1" applyAlignment="1">
      <alignment horizontal="center" vertical="center"/>
    </xf>
    <xf numFmtId="0" fontId="21" fillId="0" borderId="18" xfId="18" applyFont="1" applyFill="1" applyBorder="1" applyAlignment="1">
      <alignment horizontal="center" vertical="center"/>
    </xf>
    <xf numFmtId="166" fontId="6" fillId="2" borderId="17" xfId="18" applyNumberFormat="1" applyFill="1" applyBorder="1" applyAlignment="1">
      <alignment horizontal="center" vertical="center"/>
    </xf>
    <xf numFmtId="167" fontId="21" fillId="2" borderId="18" xfId="18" quotePrefix="1" applyNumberFormat="1" applyFont="1" applyFill="1" applyBorder="1" applyAlignment="1">
      <alignment horizontal="center" vertical="center"/>
    </xf>
    <xf numFmtId="166" fontId="0" fillId="2" borderId="17" xfId="18" applyNumberFormat="1" applyFont="1" applyFill="1" applyBorder="1" applyAlignment="1">
      <alignment horizontal="center" vertical="center"/>
    </xf>
    <xf numFmtId="168" fontId="6" fillId="4" borderId="31" xfId="18" applyNumberFormat="1" applyFill="1" applyBorder="1" applyAlignment="1">
      <alignment horizontal="center" vertical="center"/>
    </xf>
    <xf numFmtId="0" fontId="6" fillId="2" borderId="17" xfId="18" applyFill="1" applyBorder="1" applyAlignment="1">
      <alignment horizontal="center" vertical="center"/>
    </xf>
    <xf numFmtId="0" fontId="6" fillId="0" borderId="31" xfId="18" applyFill="1" applyBorder="1" applyAlignment="1">
      <alignment horizontal="center" vertical="center"/>
    </xf>
    <xf numFmtId="0" fontId="0" fillId="2" borderId="36" xfId="18" applyFont="1" applyFill="1" applyBorder="1" applyAlignment="1">
      <alignment horizontal="center" vertical="center"/>
    </xf>
    <xf numFmtId="0" fontId="0" fillId="2" borderId="38" xfId="18" applyFont="1" applyFill="1" applyBorder="1" applyAlignment="1">
      <alignment horizontal="center" vertical="center"/>
    </xf>
    <xf numFmtId="9" fontId="21" fillId="2" borderId="18" xfId="23" quotePrefix="1" applyFont="1" applyFill="1" applyBorder="1" applyAlignment="1">
      <alignment horizontal="center" vertical="center"/>
    </xf>
    <xf numFmtId="0" fontId="0" fillId="0" borderId="36" xfId="18" applyFont="1" applyBorder="1" applyAlignment="1">
      <alignment horizontal="center" vertical="center"/>
    </xf>
    <xf numFmtId="0" fontId="21" fillId="0" borderId="39" xfId="18" applyFont="1" applyFill="1" applyBorder="1" applyAlignment="1">
      <alignment horizontal="center" vertical="center"/>
    </xf>
    <xf numFmtId="9" fontId="21" fillId="2" borderId="39" xfId="23" quotePrefix="1" applyFont="1" applyFill="1" applyBorder="1" applyAlignment="1">
      <alignment horizontal="center" vertical="center"/>
    </xf>
    <xf numFmtId="9" fontId="21" fillId="0" borderId="39" xfId="23" applyFont="1" applyFill="1" applyBorder="1" applyAlignment="1">
      <alignment horizontal="center" vertical="center"/>
    </xf>
    <xf numFmtId="9" fontId="21" fillId="0" borderId="40" xfId="23" applyFont="1" applyFill="1" applyBorder="1" applyAlignment="1">
      <alignment horizontal="center" vertical="center"/>
    </xf>
    <xf numFmtId="170" fontId="0" fillId="2" borderId="39" xfId="23" quotePrefix="1" applyNumberFormat="1" applyFont="1" applyFill="1" applyBorder="1" applyAlignment="1">
      <alignment horizontal="center" vertical="center"/>
    </xf>
    <xf numFmtId="167" fontId="0" fillId="2" borderId="0" xfId="18" quotePrefix="1" applyNumberFormat="1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16" fontId="9" fillId="0" borderId="0" xfId="2" quotePrefix="1" applyNumberFormat="1" applyFont="1" applyFill="1" applyBorder="1" applyAlignment="1">
      <alignment horizontal="center" vertical="center"/>
    </xf>
    <xf numFmtId="0" fontId="9" fillId="0" borderId="0" xfId="2" quotePrefix="1" applyFont="1" applyFill="1" applyBorder="1" applyAlignment="1">
      <alignment horizontal="center" vertical="center"/>
    </xf>
    <xf numFmtId="16" fontId="9" fillId="6" borderId="0" xfId="2" quotePrefix="1" applyNumberFormat="1" applyFont="1" applyFill="1" applyBorder="1" applyAlignment="1">
      <alignment horizontal="center" vertical="center"/>
    </xf>
    <xf numFmtId="0" fontId="10" fillId="6" borderId="0" xfId="2" applyFont="1" applyFill="1"/>
    <xf numFmtId="9" fontId="21" fillId="2" borderId="39" xfId="23" quotePrefix="1" applyFont="1" applyFill="1" applyBorder="1" applyAlignment="1">
      <alignment horizontal="center" vertical="center" wrapText="1"/>
    </xf>
    <xf numFmtId="0" fontId="9" fillId="0" borderId="1" xfId="3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12" fillId="0" borderId="8" xfId="2" applyFont="1" applyFill="1" applyBorder="1" applyAlignment="1">
      <alignment horizontal="center" vertical="center"/>
    </xf>
    <xf numFmtId="0" fontId="12" fillId="0" borderId="11" xfId="2" applyFont="1" applyFill="1" applyBorder="1" applyAlignment="1">
      <alignment horizontal="center" vertical="center"/>
    </xf>
    <xf numFmtId="0" fontId="12" fillId="0" borderId="9" xfId="2" applyFont="1" applyFill="1" applyBorder="1" applyAlignment="1">
      <alignment horizontal="center" vertical="center"/>
    </xf>
    <xf numFmtId="0" fontId="8" fillId="0" borderId="0" xfId="2" applyFont="1" applyFill="1" applyAlignment="1">
      <alignment horizontal="left" vertical="center"/>
    </xf>
    <xf numFmtId="0" fontId="11" fillId="0" borderId="3" xfId="2" applyFont="1" applyFill="1" applyBorder="1" applyAlignment="1">
      <alignment horizontal="left" vertical="center" wrapText="1"/>
    </xf>
    <xf numFmtId="0" fontId="11" fillId="0" borderId="0" xfId="2" applyFont="1" applyFill="1" applyAlignment="1">
      <alignment horizontal="left" vertical="center" wrapText="1"/>
    </xf>
    <xf numFmtId="0" fontId="9" fillId="0" borderId="6" xfId="2" applyFont="1" applyFill="1" applyBorder="1" applyAlignment="1">
      <alignment horizontal="center" vertical="center" wrapText="1"/>
    </xf>
    <xf numFmtId="0" fontId="9" fillId="0" borderId="5" xfId="2" applyFont="1" applyFill="1" applyBorder="1" applyAlignment="1">
      <alignment horizontal="center" vertical="center" wrapText="1"/>
    </xf>
    <xf numFmtId="0" fontId="9" fillId="0" borderId="12" xfId="2" applyFont="1" applyFill="1" applyBorder="1" applyAlignment="1">
      <alignment horizontal="center" vertical="center" wrapText="1"/>
    </xf>
    <xf numFmtId="0" fontId="9" fillId="0" borderId="7" xfId="2" applyFont="1" applyFill="1" applyBorder="1" applyAlignment="1">
      <alignment horizontal="center" vertical="center" wrapText="1"/>
    </xf>
    <xf numFmtId="0" fontId="9" fillId="0" borderId="4" xfId="2" applyFont="1" applyFill="1" applyBorder="1" applyAlignment="1">
      <alignment horizontal="center" vertical="center" wrapText="1"/>
    </xf>
    <xf numFmtId="0" fontId="9" fillId="0" borderId="13" xfId="2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9" fillId="0" borderId="8" xfId="3" applyFont="1" applyFill="1" applyBorder="1" applyAlignment="1">
      <alignment horizontal="center" vertical="center" wrapText="1"/>
    </xf>
    <xf numFmtId="0" fontId="9" fillId="0" borderId="11" xfId="3" applyFont="1" applyFill="1" applyBorder="1" applyAlignment="1">
      <alignment horizontal="center" vertical="center" wrapText="1"/>
    </xf>
    <xf numFmtId="0" fontId="9" fillId="0" borderId="9" xfId="3" applyFont="1" applyFill="1" applyBorder="1" applyAlignment="1">
      <alignment horizontal="center" vertical="center" wrapText="1"/>
    </xf>
    <xf numFmtId="0" fontId="9" fillId="0" borderId="1" xfId="3" applyFont="1" applyFill="1" applyBorder="1" applyAlignment="1">
      <alignment horizontal="center" vertical="center" wrapText="1"/>
    </xf>
    <xf numFmtId="0" fontId="29" fillId="0" borderId="4" xfId="21" applyFont="1" applyFill="1" applyBorder="1" applyAlignment="1">
      <alignment horizontal="center" vertical="center"/>
    </xf>
    <xf numFmtId="0" fontId="7" fillId="0" borderId="6" xfId="21" applyFont="1" applyFill="1" applyBorder="1" applyAlignment="1">
      <alignment horizontal="center" vertical="center"/>
    </xf>
    <xf numFmtId="0" fontId="7" fillId="0" borderId="5" xfId="21" applyFont="1" applyFill="1" applyBorder="1" applyAlignment="1">
      <alignment horizontal="center" vertical="center"/>
    </xf>
    <xf numFmtId="0" fontId="7" fillId="0" borderId="12" xfId="21" applyFont="1" applyFill="1" applyBorder="1" applyAlignment="1">
      <alignment horizontal="center" vertical="center"/>
    </xf>
    <xf numFmtId="0" fontId="7" fillId="0" borderId="7" xfId="21" applyFont="1" applyFill="1" applyBorder="1" applyAlignment="1">
      <alignment horizontal="center" vertical="center"/>
    </xf>
    <xf numFmtId="0" fontId="7" fillId="0" borderId="4" xfId="21" applyFont="1" applyFill="1" applyBorder="1" applyAlignment="1">
      <alignment horizontal="center" vertical="center"/>
    </xf>
    <xf numFmtId="0" fontId="7" fillId="0" borderId="13" xfId="21" applyFont="1" applyFill="1" applyBorder="1" applyAlignment="1">
      <alignment horizontal="center" vertical="center"/>
    </xf>
    <xf numFmtId="169" fontId="21" fillId="5" borderId="19" xfId="18" applyNumberFormat="1" applyFont="1" applyFill="1" applyBorder="1" applyAlignment="1">
      <alignment horizontal="center" vertical="center"/>
    </xf>
    <xf numFmtId="169" fontId="21" fillId="5" borderId="20" xfId="18" applyNumberFormat="1" applyFont="1" applyFill="1" applyBorder="1" applyAlignment="1">
      <alignment horizontal="center" vertical="center"/>
    </xf>
    <xf numFmtId="169" fontId="21" fillId="5" borderId="21" xfId="18" applyNumberFormat="1" applyFont="1" applyFill="1" applyBorder="1" applyAlignment="1">
      <alignment horizontal="center" vertical="center"/>
    </xf>
    <xf numFmtId="169" fontId="21" fillId="5" borderId="22" xfId="18" applyNumberFormat="1" applyFont="1" applyFill="1" applyBorder="1" applyAlignment="1">
      <alignment horizontal="center" vertical="center"/>
    </xf>
    <xf numFmtId="169" fontId="21" fillId="5" borderId="23" xfId="18" applyNumberFormat="1" applyFont="1" applyFill="1" applyBorder="1" applyAlignment="1">
      <alignment horizontal="center" vertical="center"/>
    </xf>
    <xf numFmtId="169" fontId="21" fillId="5" borderId="24" xfId="18" applyNumberFormat="1" applyFont="1" applyFill="1" applyBorder="1" applyAlignment="1">
      <alignment horizontal="center" vertical="center"/>
    </xf>
    <xf numFmtId="0" fontId="22" fillId="3" borderId="33" xfId="18" applyFont="1" applyFill="1" applyBorder="1" applyAlignment="1">
      <alignment horizontal="center" vertical="center"/>
    </xf>
    <xf numFmtId="0" fontId="22" fillId="3" borderId="34" xfId="18" applyFont="1" applyFill="1" applyBorder="1" applyAlignment="1">
      <alignment horizontal="center" vertical="center"/>
    </xf>
    <xf numFmtId="0" fontId="22" fillId="3" borderId="35" xfId="18" applyFont="1" applyFill="1" applyBorder="1" applyAlignment="1">
      <alignment horizontal="center" vertical="center"/>
    </xf>
    <xf numFmtId="0" fontId="6" fillId="0" borderId="28" xfId="18" applyFill="1" applyBorder="1" applyAlignment="1">
      <alignment horizontal="center" vertical="center"/>
    </xf>
    <xf numFmtId="0" fontId="6" fillId="0" borderId="30" xfId="18" applyFill="1" applyBorder="1" applyAlignment="1">
      <alignment horizontal="center" vertical="center"/>
    </xf>
    <xf numFmtId="166" fontId="6" fillId="0" borderId="28" xfId="18" applyNumberFormat="1" applyFill="1" applyBorder="1" applyAlignment="1">
      <alignment horizontal="center" vertical="center"/>
    </xf>
    <xf numFmtId="166" fontId="6" fillId="0" borderId="30" xfId="18" applyNumberFormat="1" applyFill="1" applyBorder="1" applyAlignment="1">
      <alignment horizontal="center" vertical="center"/>
    </xf>
    <xf numFmtId="9" fontId="21" fillId="0" borderId="29" xfId="23" applyFont="1" applyFill="1" applyBorder="1" applyAlignment="1">
      <alignment horizontal="center" vertical="center"/>
    </xf>
    <xf numFmtId="9" fontId="21" fillId="0" borderId="32" xfId="23" applyFont="1" applyFill="1" applyBorder="1" applyAlignment="1">
      <alignment horizontal="center" vertical="center"/>
    </xf>
    <xf numFmtId="0" fontId="21" fillId="0" borderId="28" xfId="18" applyFont="1" applyFill="1" applyBorder="1" applyAlignment="1">
      <alignment horizontal="center" vertical="center"/>
    </xf>
    <xf numFmtId="0" fontId="21" fillId="0" borderId="36" xfId="18" applyFont="1" applyFill="1" applyBorder="1" applyAlignment="1">
      <alignment horizontal="center" vertical="center"/>
    </xf>
    <xf numFmtId="0" fontId="21" fillId="0" borderId="6" xfId="18" applyFont="1" applyFill="1" applyBorder="1" applyAlignment="1">
      <alignment horizontal="center" vertical="center"/>
    </xf>
    <xf numFmtId="0" fontId="21" fillId="0" borderId="7" xfId="18" applyFont="1" applyFill="1" applyBorder="1" applyAlignment="1">
      <alignment horizontal="center" vertical="center"/>
    </xf>
    <xf numFmtId="0" fontId="21" fillId="0" borderId="25" xfId="18" applyFont="1" applyFill="1" applyBorder="1" applyAlignment="1">
      <alignment horizontal="center" vertical="center"/>
    </xf>
    <xf numFmtId="0" fontId="21" fillId="0" borderId="26" xfId="18" applyFont="1" applyFill="1" applyBorder="1" applyAlignment="1">
      <alignment horizontal="center" vertical="center"/>
    </xf>
    <xf numFmtId="0" fontId="21" fillId="0" borderId="27" xfId="18" applyFont="1" applyFill="1" applyBorder="1" applyAlignment="1">
      <alignment horizontal="center" vertical="center"/>
    </xf>
    <xf numFmtId="0" fontId="0" fillId="0" borderId="28" xfId="18" applyFont="1" applyBorder="1" applyAlignment="1">
      <alignment horizontal="center" vertical="center"/>
    </xf>
    <xf numFmtId="0" fontId="6" fillId="0" borderId="36" xfId="18" applyBorder="1" applyAlignment="1">
      <alignment horizontal="center" vertical="center"/>
    </xf>
    <xf numFmtId="0" fontId="6" fillId="2" borderId="28" xfId="18" applyFill="1" applyBorder="1" applyAlignment="1">
      <alignment horizontal="center" vertical="center"/>
    </xf>
    <xf numFmtId="0" fontId="6" fillId="2" borderId="37" xfId="18" applyFill="1" applyBorder="1" applyAlignment="1">
      <alignment horizontal="center" vertical="center"/>
    </xf>
    <xf numFmtId="0" fontId="6" fillId="2" borderId="36" xfId="18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2" fillId="3" borderId="21" xfId="18" applyFont="1" applyFill="1" applyBorder="1" applyAlignment="1">
      <alignment horizontal="center" vertical="center"/>
    </xf>
    <xf numFmtId="0" fontId="22" fillId="3" borderId="0" xfId="18" applyFont="1" applyFill="1" applyBorder="1" applyAlignment="1">
      <alignment horizontal="center" vertical="center"/>
    </xf>
    <xf numFmtId="0" fontId="21" fillId="0" borderId="41" xfId="18" applyFont="1" applyFill="1" applyBorder="1" applyAlignment="1">
      <alignment horizontal="center" vertical="center"/>
    </xf>
    <xf numFmtId="0" fontId="21" fillId="0" borderId="4" xfId="18" applyFont="1" applyFill="1" applyBorder="1" applyAlignment="1">
      <alignment horizontal="center" vertical="center"/>
    </xf>
    <xf numFmtId="0" fontId="21" fillId="0" borderId="42" xfId="18" applyFont="1" applyFill="1" applyBorder="1" applyAlignment="1">
      <alignment horizontal="center" vertical="center"/>
    </xf>
  </cellXfs>
  <cellStyles count="24">
    <cellStyle name="Comma" xfId="22" builtinId="3"/>
    <cellStyle name="Comma [0]" xfId="1" builtinId="6"/>
    <cellStyle name="Comma 2" xfId="6"/>
    <cellStyle name="Comma 2 2" xfId="13"/>
    <cellStyle name="Normal" xfId="0" builtinId="0"/>
    <cellStyle name="Normal 13" xfId="2"/>
    <cellStyle name="Normal 2" xfId="7"/>
    <cellStyle name="Normal 2 2" xfId="11"/>
    <cellStyle name="Normal 2 8 3 2" xfId="3"/>
    <cellStyle name="Normal 2 8 3 2 2" xfId="8"/>
    <cellStyle name="Normal 3" xfId="9"/>
    <cellStyle name="Normal 4" xfId="12"/>
    <cellStyle name="Normal 4 2" xfId="17"/>
    <cellStyle name="Normal 4 2 2" xfId="19"/>
    <cellStyle name="Normal 4 2 3" xfId="20"/>
    <cellStyle name="Normal 5" xfId="15"/>
    <cellStyle name="Normal 6" xfId="21"/>
    <cellStyle name="Percent" xfId="23" builtinId="5"/>
    <cellStyle name="Percent 2" xfId="5"/>
    <cellStyle name="Percent 3" xfId="14"/>
    <cellStyle name="표준 2" xfId="4"/>
    <cellStyle name="표준 3" xfId="18"/>
    <cellStyle name="一般_CNSBG雜項採購詢價需求提報表-2011.10.1" xfId="10"/>
    <cellStyle name="常规_Sheet1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image" Target="../media/image30.png"/><Relationship Id="rId18" Type="http://schemas.openxmlformats.org/officeDocument/2006/relationships/image" Target="../media/image35.png"/><Relationship Id="rId26" Type="http://schemas.openxmlformats.org/officeDocument/2006/relationships/image" Target="../media/image43.jpeg"/><Relationship Id="rId3" Type="http://schemas.openxmlformats.org/officeDocument/2006/relationships/image" Target="../media/image20.png"/><Relationship Id="rId21" Type="http://schemas.openxmlformats.org/officeDocument/2006/relationships/image" Target="../media/image38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17" Type="http://schemas.openxmlformats.org/officeDocument/2006/relationships/image" Target="../media/image34.png"/><Relationship Id="rId25" Type="http://schemas.openxmlformats.org/officeDocument/2006/relationships/image" Target="../media/image42.png"/><Relationship Id="rId2" Type="http://schemas.openxmlformats.org/officeDocument/2006/relationships/image" Target="../media/image19.png"/><Relationship Id="rId16" Type="http://schemas.openxmlformats.org/officeDocument/2006/relationships/image" Target="../media/image33.png"/><Relationship Id="rId20" Type="http://schemas.openxmlformats.org/officeDocument/2006/relationships/image" Target="../media/image37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24" Type="http://schemas.openxmlformats.org/officeDocument/2006/relationships/image" Target="../media/image41.png"/><Relationship Id="rId5" Type="http://schemas.openxmlformats.org/officeDocument/2006/relationships/image" Target="../media/image22.png"/><Relationship Id="rId15" Type="http://schemas.openxmlformats.org/officeDocument/2006/relationships/image" Target="../media/image32.png"/><Relationship Id="rId23" Type="http://schemas.openxmlformats.org/officeDocument/2006/relationships/image" Target="../media/image40.png"/><Relationship Id="rId10" Type="http://schemas.openxmlformats.org/officeDocument/2006/relationships/image" Target="../media/image27.png"/><Relationship Id="rId19" Type="http://schemas.openxmlformats.org/officeDocument/2006/relationships/image" Target="../media/image36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Relationship Id="rId14" Type="http://schemas.openxmlformats.org/officeDocument/2006/relationships/image" Target="../media/image31.png"/><Relationship Id="rId22" Type="http://schemas.openxmlformats.org/officeDocument/2006/relationships/image" Target="../media/image39.png"/><Relationship Id="rId27" Type="http://schemas.openxmlformats.org/officeDocument/2006/relationships/image" Target="../media/image44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png"/><Relationship Id="rId13" Type="http://schemas.openxmlformats.org/officeDocument/2006/relationships/image" Target="../media/image57.png"/><Relationship Id="rId18" Type="http://schemas.openxmlformats.org/officeDocument/2006/relationships/image" Target="../media/image62.png"/><Relationship Id="rId3" Type="http://schemas.openxmlformats.org/officeDocument/2006/relationships/image" Target="../media/image47.png"/><Relationship Id="rId7" Type="http://schemas.openxmlformats.org/officeDocument/2006/relationships/image" Target="../media/image51.png"/><Relationship Id="rId12" Type="http://schemas.openxmlformats.org/officeDocument/2006/relationships/image" Target="../media/image56.png"/><Relationship Id="rId17" Type="http://schemas.openxmlformats.org/officeDocument/2006/relationships/image" Target="../media/image61.png"/><Relationship Id="rId2" Type="http://schemas.openxmlformats.org/officeDocument/2006/relationships/image" Target="../media/image46.png"/><Relationship Id="rId16" Type="http://schemas.openxmlformats.org/officeDocument/2006/relationships/image" Target="../media/image60.png"/><Relationship Id="rId20" Type="http://schemas.openxmlformats.org/officeDocument/2006/relationships/image" Target="../media/image64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11" Type="http://schemas.openxmlformats.org/officeDocument/2006/relationships/image" Target="../media/image55.png"/><Relationship Id="rId5" Type="http://schemas.openxmlformats.org/officeDocument/2006/relationships/image" Target="../media/image49.png"/><Relationship Id="rId15" Type="http://schemas.openxmlformats.org/officeDocument/2006/relationships/image" Target="../media/image59.png"/><Relationship Id="rId10" Type="http://schemas.openxmlformats.org/officeDocument/2006/relationships/image" Target="../media/image54.png"/><Relationship Id="rId19" Type="http://schemas.openxmlformats.org/officeDocument/2006/relationships/image" Target="../media/image63.png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0.png"/><Relationship Id="rId13" Type="http://schemas.openxmlformats.org/officeDocument/2006/relationships/image" Target="../media/image75.png"/><Relationship Id="rId18" Type="http://schemas.openxmlformats.org/officeDocument/2006/relationships/image" Target="../media/image80.png"/><Relationship Id="rId3" Type="http://schemas.openxmlformats.org/officeDocument/2006/relationships/image" Target="../media/image66.png"/><Relationship Id="rId7" Type="http://schemas.openxmlformats.org/officeDocument/2006/relationships/image" Target="../media/image69.png"/><Relationship Id="rId12" Type="http://schemas.openxmlformats.org/officeDocument/2006/relationships/image" Target="../media/image74.png"/><Relationship Id="rId17" Type="http://schemas.openxmlformats.org/officeDocument/2006/relationships/image" Target="../media/image79.png"/><Relationship Id="rId2" Type="http://schemas.openxmlformats.org/officeDocument/2006/relationships/image" Target="../media/image46.png"/><Relationship Id="rId16" Type="http://schemas.openxmlformats.org/officeDocument/2006/relationships/image" Target="../media/image78.png"/><Relationship Id="rId20" Type="http://schemas.openxmlformats.org/officeDocument/2006/relationships/image" Target="../media/image82.png"/><Relationship Id="rId1" Type="http://schemas.openxmlformats.org/officeDocument/2006/relationships/image" Target="../media/image65.png"/><Relationship Id="rId6" Type="http://schemas.openxmlformats.org/officeDocument/2006/relationships/image" Target="../media/image68.png"/><Relationship Id="rId11" Type="http://schemas.openxmlformats.org/officeDocument/2006/relationships/image" Target="../media/image73.png"/><Relationship Id="rId5" Type="http://schemas.openxmlformats.org/officeDocument/2006/relationships/image" Target="../media/image57.png"/><Relationship Id="rId15" Type="http://schemas.openxmlformats.org/officeDocument/2006/relationships/image" Target="../media/image77.png"/><Relationship Id="rId10" Type="http://schemas.openxmlformats.org/officeDocument/2006/relationships/image" Target="../media/image72.png"/><Relationship Id="rId19" Type="http://schemas.openxmlformats.org/officeDocument/2006/relationships/image" Target="../media/image81.png"/><Relationship Id="rId4" Type="http://schemas.openxmlformats.org/officeDocument/2006/relationships/image" Target="../media/image67.png"/><Relationship Id="rId9" Type="http://schemas.openxmlformats.org/officeDocument/2006/relationships/image" Target="../media/image71.png"/><Relationship Id="rId14" Type="http://schemas.openxmlformats.org/officeDocument/2006/relationships/image" Target="../media/image76.png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08.png"/><Relationship Id="rId21" Type="http://schemas.openxmlformats.org/officeDocument/2006/relationships/image" Target="../media/image103.png"/><Relationship Id="rId42" Type="http://schemas.openxmlformats.org/officeDocument/2006/relationships/image" Target="../media/image124.png"/><Relationship Id="rId47" Type="http://schemas.openxmlformats.org/officeDocument/2006/relationships/image" Target="../media/image129.png"/><Relationship Id="rId63" Type="http://schemas.openxmlformats.org/officeDocument/2006/relationships/image" Target="../media/image145.png"/><Relationship Id="rId68" Type="http://schemas.openxmlformats.org/officeDocument/2006/relationships/image" Target="../media/image150.png"/><Relationship Id="rId84" Type="http://schemas.openxmlformats.org/officeDocument/2006/relationships/image" Target="../media/image166.png"/><Relationship Id="rId16" Type="http://schemas.openxmlformats.org/officeDocument/2006/relationships/image" Target="../media/image98.png"/><Relationship Id="rId11" Type="http://schemas.openxmlformats.org/officeDocument/2006/relationships/image" Target="../media/image93.png"/><Relationship Id="rId32" Type="http://schemas.openxmlformats.org/officeDocument/2006/relationships/image" Target="../media/image114.png"/><Relationship Id="rId37" Type="http://schemas.openxmlformats.org/officeDocument/2006/relationships/image" Target="../media/image119.png"/><Relationship Id="rId53" Type="http://schemas.openxmlformats.org/officeDocument/2006/relationships/image" Target="../media/image135.png"/><Relationship Id="rId58" Type="http://schemas.openxmlformats.org/officeDocument/2006/relationships/image" Target="../media/image140.png"/><Relationship Id="rId74" Type="http://schemas.openxmlformats.org/officeDocument/2006/relationships/image" Target="../media/image156.png"/><Relationship Id="rId79" Type="http://schemas.openxmlformats.org/officeDocument/2006/relationships/image" Target="../media/image161.png"/><Relationship Id="rId5" Type="http://schemas.openxmlformats.org/officeDocument/2006/relationships/image" Target="../media/image87.png"/><Relationship Id="rId61" Type="http://schemas.openxmlformats.org/officeDocument/2006/relationships/image" Target="../media/image143.png"/><Relationship Id="rId82" Type="http://schemas.openxmlformats.org/officeDocument/2006/relationships/image" Target="../media/image164.png"/><Relationship Id="rId19" Type="http://schemas.openxmlformats.org/officeDocument/2006/relationships/image" Target="../media/image101.png"/><Relationship Id="rId14" Type="http://schemas.openxmlformats.org/officeDocument/2006/relationships/image" Target="../media/image96.png"/><Relationship Id="rId22" Type="http://schemas.openxmlformats.org/officeDocument/2006/relationships/image" Target="../media/image104.png"/><Relationship Id="rId27" Type="http://schemas.openxmlformats.org/officeDocument/2006/relationships/image" Target="../media/image109.png"/><Relationship Id="rId30" Type="http://schemas.openxmlformats.org/officeDocument/2006/relationships/image" Target="../media/image112.png"/><Relationship Id="rId35" Type="http://schemas.openxmlformats.org/officeDocument/2006/relationships/image" Target="../media/image117.png"/><Relationship Id="rId43" Type="http://schemas.openxmlformats.org/officeDocument/2006/relationships/image" Target="../media/image125.png"/><Relationship Id="rId48" Type="http://schemas.openxmlformats.org/officeDocument/2006/relationships/image" Target="../media/image130.png"/><Relationship Id="rId56" Type="http://schemas.openxmlformats.org/officeDocument/2006/relationships/image" Target="../media/image138.png"/><Relationship Id="rId64" Type="http://schemas.openxmlformats.org/officeDocument/2006/relationships/image" Target="../media/image146.png"/><Relationship Id="rId69" Type="http://schemas.openxmlformats.org/officeDocument/2006/relationships/image" Target="../media/image151.png"/><Relationship Id="rId77" Type="http://schemas.openxmlformats.org/officeDocument/2006/relationships/image" Target="../media/image159.png"/><Relationship Id="rId8" Type="http://schemas.openxmlformats.org/officeDocument/2006/relationships/image" Target="../media/image90.png"/><Relationship Id="rId51" Type="http://schemas.openxmlformats.org/officeDocument/2006/relationships/image" Target="../media/image133.png"/><Relationship Id="rId72" Type="http://schemas.openxmlformats.org/officeDocument/2006/relationships/image" Target="../media/image154.png"/><Relationship Id="rId80" Type="http://schemas.openxmlformats.org/officeDocument/2006/relationships/image" Target="../media/image162.png"/><Relationship Id="rId3" Type="http://schemas.openxmlformats.org/officeDocument/2006/relationships/image" Target="../media/image85.png"/><Relationship Id="rId12" Type="http://schemas.openxmlformats.org/officeDocument/2006/relationships/image" Target="../media/image94.png"/><Relationship Id="rId17" Type="http://schemas.openxmlformats.org/officeDocument/2006/relationships/image" Target="../media/image99.png"/><Relationship Id="rId25" Type="http://schemas.openxmlformats.org/officeDocument/2006/relationships/image" Target="../media/image107.png"/><Relationship Id="rId33" Type="http://schemas.openxmlformats.org/officeDocument/2006/relationships/image" Target="../media/image115.png"/><Relationship Id="rId38" Type="http://schemas.openxmlformats.org/officeDocument/2006/relationships/image" Target="../media/image120.png"/><Relationship Id="rId46" Type="http://schemas.openxmlformats.org/officeDocument/2006/relationships/image" Target="../media/image128.png"/><Relationship Id="rId59" Type="http://schemas.openxmlformats.org/officeDocument/2006/relationships/image" Target="../media/image141.png"/><Relationship Id="rId67" Type="http://schemas.openxmlformats.org/officeDocument/2006/relationships/image" Target="../media/image149.png"/><Relationship Id="rId20" Type="http://schemas.openxmlformats.org/officeDocument/2006/relationships/image" Target="../media/image102.png"/><Relationship Id="rId41" Type="http://schemas.openxmlformats.org/officeDocument/2006/relationships/image" Target="../media/image123.png"/><Relationship Id="rId54" Type="http://schemas.openxmlformats.org/officeDocument/2006/relationships/image" Target="../media/image136.png"/><Relationship Id="rId62" Type="http://schemas.openxmlformats.org/officeDocument/2006/relationships/image" Target="../media/image144.png"/><Relationship Id="rId70" Type="http://schemas.openxmlformats.org/officeDocument/2006/relationships/image" Target="../media/image152.png"/><Relationship Id="rId75" Type="http://schemas.openxmlformats.org/officeDocument/2006/relationships/image" Target="../media/image157.png"/><Relationship Id="rId83" Type="http://schemas.openxmlformats.org/officeDocument/2006/relationships/image" Target="../media/image165.png"/><Relationship Id="rId1" Type="http://schemas.openxmlformats.org/officeDocument/2006/relationships/image" Target="../media/image83.png"/><Relationship Id="rId6" Type="http://schemas.openxmlformats.org/officeDocument/2006/relationships/image" Target="../media/image88.png"/><Relationship Id="rId15" Type="http://schemas.openxmlformats.org/officeDocument/2006/relationships/image" Target="../media/image97.png"/><Relationship Id="rId23" Type="http://schemas.openxmlformats.org/officeDocument/2006/relationships/image" Target="../media/image105.png"/><Relationship Id="rId28" Type="http://schemas.openxmlformats.org/officeDocument/2006/relationships/image" Target="../media/image110.png"/><Relationship Id="rId36" Type="http://schemas.openxmlformats.org/officeDocument/2006/relationships/image" Target="../media/image118.png"/><Relationship Id="rId49" Type="http://schemas.openxmlformats.org/officeDocument/2006/relationships/image" Target="../media/image131.png"/><Relationship Id="rId57" Type="http://schemas.openxmlformats.org/officeDocument/2006/relationships/image" Target="../media/image139.png"/><Relationship Id="rId10" Type="http://schemas.openxmlformats.org/officeDocument/2006/relationships/image" Target="../media/image92.png"/><Relationship Id="rId31" Type="http://schemas.openxmlformats.org/officeDocument/2006/relationships/image" Target="../media/image113.png"/><Relationship Id="rId44" Type="http://schemas.openxmlformats.org/officeDocument/2006/relationships/image" Target="../media/image126.png"/><Relationship Id="rId52" Type="http://schemas.openxmlformats.org/officeDocument/2006/relationships/image" Target="../media/image134.png"/><Relationship Id="rId60" Type="http://schemas.openxmlformats.org/officeDocument/2006/relationships/image" Target="../media/image142.png"/><Relationship Id="rId65" Type="http://schemas.openxmlformats.org/officeDocument/2006/relationships/image" Target="../media/image147.png"/><Relationship Id="rId73" Type="http://schemas.openxmlformats.org/officeDocument/2006/relationships/image" Target="../media/image155.png"/><Relationship Id="rId78" Type="http://schemas.openxmlformats.org/officeDocument/2006/relationships/image" Target="../media/image160.png"/><Relationship Id="rId81" Type="http://schemas.openxmlformats.org/officeDocument/2006/relationships/image" Target="../media/image163.png"/><Relationship Id="rId4" Type="http://schemas.openxmlformats.org/officeDocument/2006/relationships/image" Target="../media/image86.png"/><Relationship Id="rId9" Type="http://schemas.openxmlformats.org/officeDocument/2006/relationships/image" Target="../media/image91.png"/><Relationship Id="rId13" Type="http://schemas.openxmlformats.org/officeDocument/2006/relationships/image" Target="../media/image95.png"/><Relationship Id="rId18" Type="http://schemas.openxmlformats.org/officeDocument/2006/relationships/image" Target="../media/image100.png"/><Relationship Id="rId39" Type="http://schemas.openxmlformats.org/officeDocument/2006/relationships/image" Target="../media/image121.png"/><Relationship Id="rId34" Type="http://schemas.openxmlformats.org/officeDocument/2006/relationships/image" Target="../media/image116.png"/><Relationship Id="rId50" Type="http://schemas.openxmlformats.org/officeDocument/2006/relationships/image" Target="../media/image132.png"/><Relationship Id="rId55" Type="http://schemas.openxmlformats.org/officeDocument/2006/relationships/image" Target="../media/image137.png"/><Relationship Id="rId76" Type="http://schemas.openxmlformats.org/officeDocument/2006/relationships/image" Target="../media/image158.png"/><Relationship Id="rId7" Type="http://schemas.openxmlformats.org/officeDocument/2006/relationships/image" Target="../media/image89.png"/><Relationship Id="rId71" Type="http://schemas.openxmlformats.org/officeDocument/2006/relationships/image" Target="../media/image153.png"/><Relationship Id="rId2" Type="http://schemas.openxmlformats.org/officeDocument/2006/relationships/image" Target="../media/image84.png"/><Relationship Id="rId29" Type="http://schemas.openxmlformats.org/officeDocument/2006/relationships/image" Target="../media/image111.png"/><Relationship Id="rId24" Type="http://schemas.openxmlformats.org/officeDocument/2006/relationships/image" Target="../media/image106.png"/><Relationship Id="rId40" Type="http://schemas.openxmlformats.org/officeDocument/2006/relationships/image" Target="../media/image122.png"/><Relationship Id="rId45" Type="http://schemas.openxmlformats.org/officeDocument/2006/relationships/image" Target="../media/image127.png"/><Relationship Id="rId66" Type="http://schemas.openxmlformats.org/officeDocument/2006/relationships/image" Target="../media/image14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8.png"/><Relationship Id="rId1" Type="http://schemas.openxmlformats.org/officeDocument/2006/relationships/image" Target="../media/image16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432954</xdr:colOff>
      <xdr:row>4</xdr:row>
      <xdr:rowOff>155863</xdr:rowOff>
    </xdr:from>
    <xdr:ext cx="2355273" cy="1085178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5579" y="4118263"/>
          <a:ext cx="2355273" cy="1085178"/>
        </a:xfrm>
        <a:prstGeom prst="rect">
          <a:avLst/>
        </a:prstGeom>
      </xdr:spPr>
    </xdr:pic>
    <xdr:clientData/>
  </xdr:oneCellAnchor>
  <xdr:oneCellAnchor>
    <xdr:from>
      <xdr:col>4</xdr:col>
      <xdr:colOff>381000</xdr:colOff>
      <xdr:row>5</xdr:row>
      <xdr:rowOff>86588</xdr:rowOff>
    </xdr:from>
    <xdr:ext cx="2372592" cy="1093157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3625" y="5420588"/>
          <a:ext cx="2372592" cy="109315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737754</xdr:colOff>
      <xdr:row>17</xdr:row>
      <xdr:rowOff>0</xdr:rowOff>
    </xdr:from>
    <xdr:to>
      <xdr:col>4</xdr:col>
      <xdr:colOff>2052204</xdr:colOff>
      <xdr:row>17</xdr:row>
      <xdr:rowOff>3464</xdr:rowOff>
    </xdr:to>
    <xdr:pic>
      <xdr:nvPicPr>
        <xdr:cNvPr id="43" name="Picture 42" descr="High Torque Timing Belts/S5M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0354" y="19659600"/>
          <a:ext cx="1314450" cy="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987134</xdr:colOff>
      <xdr:row>15</xdr:row>
      <xdr:rowOff>121227</xdr:rowOff>
    </xdr:from>
    <xdr:to>
      <xdr:col>4</xdr:col>
      <xdr:colOff>2060861</xdr:colOff>
      <xdr:row>15</xdr:row>
      <xdr:rowOff>1096447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6270" y="17214272"/>
          <a:ext cx="1073727" cy="975220"/>
        </a:xfrm>
        <a:prstGeom prst="rect">
          <a:avLst/>
        </a:prstGeom>
      </xdr:spPr>
    </xdr:pic>
    <xdr:clientData/>
  </xdr:twoCellAnchor>
  <xdr:twoCellAnchor>
    <xdr:from>
      <xdr:col>4</xdr:col>
      <xdr:colOff>987139</xdr:colOff>
      <xdr:row>9</xdr:row>
      <xdr:rowOff>155862</xdr:rowOff>
    </xdr:from>
    <xdr:to>
      <xdr:col>4</xdr:col>
      <xdr:colOff>2164776</xdr:colOff>
      <xdr:row>9</xdr:row>
      <xdr:rowOff>1117740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199" b="3603"/>
        <a:stretch/>
      </xdr:blipFill>
      <xdr:spPr>
        <a:xfrm rot="16200000">
          <a:off x="10667644" y="12382857"/>
          <a:ext cx="961878" cy="1177637"/>
        </a:xfrm>
        <a:prstGeom prst="rect">
          <a:avLst/>
        </a:prstGeom>
      </xdr:spPr>
    </xdr:pic>
    <xdr:clientData/>
  </xdr:twoCellAnchor>
  <xdr:twoCellAnchor>
    <xdr:from>
      <xdr:col>4</xdr:col>
      <xdr:colOff>660808</xdr:colOff>
      <xdr:row>21</xdr:row>
      <xdr:rowOff>155865</xdr:rowOff>
    </xdr:from>
    <xdr:to>
      <xdr:col>4</xdr:col>
      <xdr:colOff>2662219</xdr:colOff>
      <xdr:row>21</xdr:row>
      <xdr:rowOff>1160319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33433" y="27864090"/>
          <a:ext cx="2001411" cy="1004454"/>
        </a:xfrm>
        <a:prstGeom prst="rect">
          <a:avLst/>
        </a:prstGeom>
      </xdr:spPr>
    </xdr:pic>
    <xdr:clientData/>
  </xdr:twoCellAnchor>
  <xdr:twoCellAnchor>
    <xdr:from>
      <xdr:col>4</xdr:col>
      <xdr:colOff>1084297</xdr:colOff>
      <xdr:row>4</xdr:row>
      <xdr:rowOff>86591</xdr:rowOff>
    </xdr:from>
    <xdr:to>
      <xdr:col>4</xdr:col>
      <xdr:colOff>2278530</xdr:colOff>
      <xdr:row>4</xdr:row>
      <xdr:rowOff>1123140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10735764" y="6637149"/>
          <a:ext cx="1036549" cy="1194233"/>
        </a:xfrm>
        <a:prstGeom prst="rect">
          <a:avLst/>
        </a:prstGeom>
      </xdr:spPr>
    </xdr:pic>
    <xdr:clientData/>
  </xdr:twoCellAnchor>
  <xdr:twoCellAnchor>
    <xdr:from>
      <xdr:col>4</xdr:col>
      <xdr:colOff>933822</xdr:colOff>
      <xdr:row>12</xdr:row>
      <xdr:rowOff>132038</xdr:rowOff>
    </xdr:from>
    <xdr:to>
      <xdr:col>4</xdr:col>
      <xdr:colOff>2078181</xdr:colOff>
      <xdr:row>12</xdr:row>
      <xdr:rowOff>1173702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0354306" y="13588872"/>
          <a:ext cx="1041664" cy="1144359"/>
        </a:xfrm>
        <a:prstGeom prst="rect">
          <a:avLst/>
        </a:prstGeom>
      </xdr:spPr>
    </xdr:pic>
    <xdr:clientData/>
  </xdr:twoCellAnchor>
  <xdr:twoCellAnchor>
    <xdr:from>
      <xdr:col>4</xdr:col>
      <xdr:colOff>1151151</xdr:colOff>
      <xdr:row>13</xdr:row>
      <xdr:rowOff>121230</xdr:rowOff>
    </xdr:from>
    <xdr:to>
      <xdr:col>4</xdr:col>
      <xdr:colOff>2026228</xdr:colOff>
      <xdr:row>13</xdr:row>
      <xdr:rowOff>986132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0287" y="14824366"/>
          <a:ext cx="875077" cy="864902"/>
        </a:xfrm>
        <a:prstGeom prst="rect">
          <a:avLst/>
        </a:prstGeom>
      </xdr:spPr>
    </xdr:pic>
    <xdr:clientData/>
  </xdr:twoCellAnchor>
  <xdr:twoCellAnchor>
    <xdr:from>
      <xdr:col>4</xdr:col>
      <xdr:colOff>914026</xdr:colOff>
      <xdr:row>17</xdr:row>
      <xdr:rowOff>142384</xdr:rowOff>
    </xdr:from>
    <xdr:to>
      <xdr:col>4</xdr:col>
      <xdr:colOff>2251364</xdr:colOff>
      <xdr:row>17</xdr:row>
      <xdr:rowOff>1098176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10473935" y="19434566"/>
          <a:ext cx="955792" cy="1337338"/>
        </a:xfrm>
        <a:prstGeom prst="rect">
          <a:avLst/>
        </a:prstGeom>
      </xdr:spPr>
    </xdr:pic>
    <xdr:clientData/>
  </xdr:twoCellAnchor>
  <xdr:twoCellAnchor>
    <xdr:from>
      <xdr:col>4</xdr:col>
      <xdr:colOff>1004459</xdr:colOff>
      <xdr:row>10</xdr:row>
      <xdr:rowOff>173180</xdr:rowOff>
    </xdr:from>
    <xdr:to>
      <xdr:col>4</xdr:col>
      <xdr:colOff>2182096</xdr:colOff>
      <xdr:row>10</xdr:row>
      <xdr:rowOff>1135058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199" b="3603"/>
        <a:stretch/>
      </xdr:blipFill>
      <xdr:spPr>
        <a:xfrm rot="16200000">
          <a:off x="10684964" y="13638425"/>
          <a:ext cx="961878" cy="1177637"/>
        </a:xfrm>
        <a:prstGeom prst="rect">
          <a:avLst/>
        </a:prstGeom>
      </xdr:spPr>
    </xdr:pic>
    <xdr:clientData/>
  </xdr:twoCellAnchor>
  <xdr:twoCellAnchor>
    <xdr:from>
      <xdr:col>4</xdr:col>
      <xdr:colOff>1039092</xdr:colOff>
      <xdr:row>5</xdr:row>
      <xdr:rowOff>76517</xdr:rowOff>
    </xdr:from>
    <xdr:to>
      <xdr:col>4</xdr:col>
      <xdr:colOff>2217265</xdr:colOff>
      <xdr:row>5</xdr:row>
      <xdr:rowOff>987137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611717" y="7896542"/>
          <a:ext cx="1178173" cy="910620"/>
        </a:xfrm>
        <a:prstGeom prst="rect">
          <a:avLst/>
        </a:prstGeom>
      </xdr:spPr>
    </xdr:pic>
    <xdr:clientData/>
  </xdr:twoCellAnchor>
  <xdr:twoCellAnchor>
    <xdr:from>
      <xdr:col>4</xdr:col>
      <xdr:colOff>1056411</xdr:colOff>
      <xdr:row>14</xdr:row>
      <xdr:rowOff>51957</xdr:rowOff>
    </xdr:from>
    <xdr:to>
      <xdr:col>4</xdr:col>
      <xdr:colOff>2060864</xdr:colOff>
      <xdr:row>14</xdr:row>
      <xdr:rowOff>1044730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5547" y="15950048"/>
          <a:ext cx="1004453" cy="992773"/>
        </a:xfrm>
        <a:prstGeom prst="rect">
          <a:avLst/>
        </a:prstGeom>
      </xdr:spPr>
    </xdr:pic>
    <xdr:clientData/>
  </xdr:twoCellAnchor>
  <xdr:twoCellAnchor>
    <xdr:from>
      <xdr:col>4</xdr:col>
      <xdr:colOff>1021771</xdr:colOff>
      <xdr:row>16</xdr:row>
      <xdr:rowOff>225137</xdr:rowOff>
    </xdr:from>
    <xdr:to>
      <xdr:col>4</xdr:col>
      <xdr:colOff>2095498</xdr:colOff>
      <xdr:row>17</xdr:row>
      <xdr:rowOff>5402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94396" y="21513512"/>
          <a:ext cx="1073727" cy="975220"/>
        </a:xfrm>
        <a:prstGeom prst="rect">
          <a:avLst/>
        </a:prstGeom>
      </xdr:spPr>
    </xdr:pic>
    <xdr:clientData/>
  </xdr:twoCellAnchor>
  <xdr:twoCellAnchor>
    <xdr:from>
      <xdr:col>4</xdr:col>
      <xdr:colOff>675409</xdr:colOff>
      <xdr:row>20</xdr:row>
      <xdr:rowOff>121227</xdr:rowOff>
    </xdr:from>
    <xdr:to>
      <xdr:col>4</xdr:col>
      <xdr:colOff>2649682</xdr:colOff>
      <xdr:row>20</xdr:row>
      <xdr:rowOff>1112061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48034" y="26543577"/>
          <a:ext cx="1974273" cy="990834"/>
        </a:xfrm>
        <a:prstGeom prst="rect">
          <a:avLst/>
        </a:prstGeom>
      </xdr:spPr>
    </xdr:pic>
    <xdr:clientData/>
  </xdr:twoCellAnchor>
  <xdr:twoCellAnchor>
    <xdr:from>
      <xdr:col>4</xdr:col>
      <xdr:colOff>727364</xdr:colOff>
      <xdr:row>19</xdr:row>
      <xdr:rowOff>173182</xdr:rowOff>
    </xdr:from>
    <xdr:to>
      <xdr:col>4</xdr:col>
      <xdr:colOff>2694269</xdr:colOff>
      <xdr:row>19</xdr:row>
      <xdr:rowOff>1160318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99989" y="25309657"/>
          <a:ext cx="1966905" cy="987136"/>
        </a:xfrm>
        <a:prstGeom prst="rect">
          <a:avLst/>
        </a:prstGeom>
      </xdr:spPr>
    </xdr:pic>
    <xdr:clientData/>
  </xdr:twoCellAnchor>
  <xdr:twoCellAnchor>
    <xdr:from>
      <xdr:col>4</xdr:col>
      <xdr:colOff>935183</xdr:colOff>
      <xdr:row>11</xdr:row>
      <xdr:rowOff>34637</xdr:rowOff>
    </xdr:from>
    <xdr:to>
      <xdr:col>4</xdr:col>
      <xdr:colOff>2251365</xdr:colOff>
      <xdr:row>11</xdr:row>
      <xdr:rowOff>1165994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07808" y="14846012"/>
          <a:ext cx="1316182" cy="1131357"/>
        </a:xfrm>
        <a:prstGeom prst="rect">
          <a:avLst/>
        </a:prstGeom>
      </xdr:spPr>
    </xdr:pic>
    <xdr:clientData/>
  </xdr:twoCellAnchor>
  <xdr:twoCellAnchor>
    <xdr:from>
      <xdr:col>4</xdr:col>
      <xdr:colOff>987134</xdr:colOff>
      <xdr:row>8</xdr:row>
      <xdr:rowOff>155626</xdr:rowOff>
    </xdr:from>
    <xdr:to>
      <xdr:col>4</xdr:col>
      <xdr:colOff>2182091</xdr:colOff>
      <xdr:row>8</xdr:row>
      <xdr:rowOff>1169032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56270" y="8883990"/>
          <a:ext cx="1194957" cy="1013406"/>
        </a:xfrm>
        <a:prstGeom prst="rect">
          <a:avLst/>
        </a:prstGeom>
      </xdr:spPr>
    </xdr:pic>
    <xdr:clientData/>
  </xdr:twoCellAnchor>
  <xdr:twoCellAnchor>
    <xdr:from>
      <xdr:col>4</xdr:col>
      <xdr:colOff>1021774</xdr:colOff>
      <xdr:row>7</xdr:row>
      <xdr:rowOff>76516</xdr:rowOff>
    </xdr:from>
    <xdr:to>
      <xdr:col>4</xdr:col>
      <xdr:colOff>2199947</xdr:colOff>
      <xdr:row>7</xdr:row>
      <xdr:rowOff>987136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94399" y="9877741"/>
          <a:ext cx="1178173" cy="910620"/>
        </a:xfrm>
        <a:prstGeom prst="rect">
          <a:avLst/>
        </a:prstGeom>
      </xdr:spPr>
    </xdr:pic>
    <xdr:clientData/>
  </xdr:twoCellAnchor>
  <xdr:twoCellAnchor>
    <xdr:from>
      <xdr:col>4</xdr:col>
      <xdr:colOff>1040451</xdr:colOff>
      <xdr:row>6</xdr:row>
      <xdr:rowOff>36107</xdr:rowOff>
    </xdr:from>
    <xdr:to>
      <xdr:col>4</xdr:col>
      <xdr:colOff>2218624</xdr:colOff>
      <xdr:row>6</xdr:row>
      <xdr:rowOff>946727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613076" y="8856257"/>
          <a:ext cx="1178173" cy="910620"/>
        </a:xfrm>
        <a:prstGeom prst="rect">
          <a:avLst/>
        </a:prstGeom>
      </xdr:spPr>
    </xdr:pic>
    <xdr:clientData/>
  </xdr:twoCellAnchor>
  <xdr:twoCellAnchor>
    <xdr:from>
      <xdr:col>4</xdr:col>
      <xdr:colOff>672353</xdr:colOff>
      <xdr:row>18</xdr:row>
      <xdr:rowOff>82709</xdr:rowOff>
    </xdr:from>
    <xdr:to>
      <xdr:col>4</xdr:col>
      <xdr:colOff>2337955</xdr:colOff>
      <xdr:row>18</xdr:row>
      <xdr:rowOff>1053104</xdr:rowOff>
    </xdr:to>
    <xdr:pic>
      <xdr:nvPicPr>
        <xdr:cNvPr id="62" name="Picture 61" descr="Photo Microsensors, Dây Cáp Length 2M - MISUMI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83" t="1566" r="21569" b="8343"/>
        <a:stretch/>
      </xdr:blipFill>
      <xdr:spPr bwMode="auto">
        <a:xfrm rot="5400000">
          <a:off x="10389092" y="20413015"/>
          <a:ext cx="970395" cy="1665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813956</xdr:colOff>
      <xdr:row>22</xdr:row>
      <xdr:rowOff>17318</xdr:rowOff>
    </xdr:from>
    <xdr:to>
      <xdr:col>4</xdr:col>
      <xdr:colOff>1991592</xdr:colOff>
      <xdr:row>22</xdr:row>
      <xdr:rowOff>1154521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183092" y="25475045"/>
          <a:ext cx="1177636" cy="1137203"/>
        </a:xfrm>
        <a:prstGeom prst="rect">
          <a:avLst/>
        </a:prstGeom>
      </xdr:spPr>
    </xdr:pic>
    <xdr:clientData/>
  </xdr:twoCellAnchor>
  <xdr:twoCellAnchor>
    <xdr:from>
      <xdr:col>4</xdr:col>
      <xdr:colOff>831273</xdr:colOff>
      <xdr:row>23</xdr:row>
      <xdr:rowOff>171099</xdr:rowOff>
    </xdr:from>
    <xdr:to>
      <xdr:col>4</xdr:col>
      <xdr:colOff>2135569</xdr:colOff>
      <xdr:row>23</xdr:row>
      <xdr:rowOff>1177923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5400000">
          <a:off x="10349145" y="26675045"/>
          <a:ext cx="1006824" cy="1304296"/>
        </a:xfrm>
        <a:prstGeom prst="rect">
          <a:avLst/>
        </a:prstGeom>
      </xdr:spPr>
    </xdr:pic>
    <xdr:clientData/>
  </xdr:twoCellAnchor>
  <xdr:twoCellAnchor>
    <xdr:from>
      <xdr:col>4</xdr:col>
      <xdr:colOff>900546</xdr:colOff>
      <xdr:row>24</xdr:row>
      <xdr:rowOff>86591</xdr:rowOff>
    </xdr:from>
    <xdr:to>
      <xdr:col>4</xdr:col>
      <xdr:colOff>2216728</xdr:colOff>
      <xdr:row>24</xdr:row>
      <xdr:rowOff>1046198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269682" y="28280591"/>
          <a:ext cx="1316182" cy="959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900546</xdr:colOff>
      <xdr:row>11</xdr:row>
      <xdr:rowOff>86588</xdr:rowOff>
    </xdr:from>
    <xdr:to>
      <xdr:col>4</xdr:col>
      <xdr:colOff>2493818</xdr:colOff>
      <xdr:row>11</xdr:row>
      <xdr:rowOff>1266222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3171" y="14478863"/>
          <a:ext cx="1593272" cy="1179634"/>
        </a:xfrm>
        <a:prstGeom prst="rect">
          <a:avLst/>
        </a:prstGeom>
      </xdr:spPr>
    </xdr:pic>
    <xdr:clientData/>
  </xdr:twoCellAnchor>
  <xdr:twoCellAnchor>
    <xdr:from>
      <xdr:col>4</xdr:col>
      <xdr:colOff>848594</xdr:colOff>
      <xdr:row>7</xdr:row>
      <xdr:rowOff>147517</xdr:rowOff>
    </xdr:from>
    <xdr:to>
      <xdr:col>4</xdr:col>
      <xdr:colOff>2461638</xdr:colOff>
      <xdr:row>7</xdr:row>
      <xdr:rowOff>1593273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21219" y="7938967"/>
          <a:ext cx="1613044" cy="1445756"/>
        </a:xfrm>
        <a:prstGeom prst="rect">
          <a:avLst/>
        </a:prstGeom>
      </xdr:spPr>
    </xdr:pic>
    <xdr:clientData/>
  </xdr:twoCellAnchor>
  <xdr:twoCellAnchor>
    <xdr:from>
      <xdr:col>4</xdr:col>
      <xdr:colOff>1073728</xdr:colOff>
      <xdr:row>13</xdr:row>
      <xdr:rowOff>138543</xdr:rowOff>
    </xdr:from>
    <xdr:to>
      <xdr:col>4</xdr:col>
      <xdr:colOff>2337956</xdr:colOff>
      <xdr:row>13</xdr:row>
      <xdr:rowOff>1534462</xdr:rowOff>
    </xdr:to>
    <xdr:pic>
      <xdr:nvPicPr>
        <xdr:cNvPr id="4" name="Picture 6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46353" y="17750268"/>
          <a:ext cx="1264228" cy="1395919"/>
        </a:xfrm>
        <a:prstGeom prst="rect">
          <a:avLst/>
        </a:prstGeom>
      </xdr:spPr>
    </xdr:pic>
    <xdr:clientData/>
  </xdr:twoCellAnchor>
  <xdr:twoCellAnchor>
    <xdr:from>
      <xdr:col>4</xdr:col>
      <xdr:colOff>900545</xdr:colOff>
      <xdr:row>17</xdr:row>
      <xdr:rowOff>138543</xdr:rowOff>
    </xdr:from>
    <xdr:to>
      <xdr:col>4</xdr:col>
      <xdr:colOff>2467437</xdr:colOff>
      <xdr:row>17</xdr:row>
      <xdr:rowOff>1272017</xdr:rowOff>
    </xdr:to>
    <xdr:pic>
      <xdr:nvPicPr>
        <xdr:cNvPr id="5" name="Picture 73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3170" y="23436693"/>
          <a:ext cx="1566892" cy="1133474"/>
        </a:xfrm>
        <a:prstGeom prst="rect">
          <a:avLst/>
        </a:prstGeom>
      </xdr:spPr>
    </xdr:pic>
    <xdr:clientData/>
  </xdr:twoCellAnchor>
  <xdr:twoCellAnchor>
    <xdr:from>
      <xdr:col>4</xdr:col>
      <xdr:colOff>796637</xdr:colOff>
      <xdr:row>26</xdr:row>
      <xdr:rowOff>86589</xdr:rowOff>
    </xdr:from>
    <xdr:to>
      <xdr:col>4</xdr:col>
      <xdr:colOff>2492324</xdr:colOff>
      <xdr:row>26</xdr:row>
      <xdr:rowOff>1315485</xdr:rowOff>
    </xdr:to>
    <xdr:pic>
      <xdr:nvPicPr>
        <xdr:cNvPr id="6" name="Picture 86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69262" y="35729139"/>
          <a:ext cx="1695687" cy="1228896"/>
        </a:xfrm>
        <a:prstGeom prst="rect">
          <a:avLst/>
        </a:prstGeom>
      </xdr:spPr>
    </xdr:pic>
    <xdr:clientData/>
  </xdr:twoCellAnchor>
  <xdr:twoCellAnchor>
    <xdr:from>
      <xdr:col>4</xdr:col>
      <xdr:colOff>900545</xdr:colOff>
      <xdr:row>27</xdr:row>
      <xdr:rowOff>329043</xdr:rowOff>
    </xdr:from>
    <xdr:to>
      <xdr:col>4</xdr:col>
      <xdr:colOff>2272336</xdr:colOff>
      <xdr:row>27</xdr:row>
      <xdr:rowOff>1557939</xdr:rowOff>
    </xdr:to>
    <xdr:pic>
      <xdr:nvPicPr>
        <xdr:cNvPr id="7" name="Picture 87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3170" y="37305093"/>
          <a:ext cx="1371791" cy="1228896"/>
        </a:xfrm>
        <a:prstGeom prst="rect">
          <a:avLst/>
        </a:prstGeom>
      </xdr:spPr>
    </xdr:pic>
    <xdr:clientData/>
  </xdr:twoCellAnchor>
  <xdr:twoCellAnchor>
    <xdr:from>
      <xdr:col>4</xdr:col>
      <xdr:colOff>848591</xdr:colOff>
      <xdr:row>20</xdr:row>
      <xdr:rowOff>221718</xdr:rowOff>
    </xdr:from>
    <xdr:to>
      <xdr:col>4</xdr:col>
      <xdr:colOff>2320636</xdr:colOff>
      <xdr:row>20</xdr:row>
      <xdr:rowOff>1184871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21216" y="27567993"/>
          <a:ext cx="1472045" cy="963153"/>
        </a:xfrm>
        <a:prstGeom prst="rect">
          <a:avLst/>
        </a:prstGeom>
      </xdr:spPr>
    </xdr:pic>
    <xdr:clientData/>
  </xdr:twoCellAnchor>
  <xdr:twoCellAnchor>
    <xdr:from>
      <xdr:col>4</xdr:col>
      <xdr:colOff>277092</xdr:colOff>
      <xdr:row>28</xdr:row>
      <xdr:rowOff>259772</xdr:rowOff>
    </xdr:from>
    <xdr:to>
      <xdr:col>4</xdr:col>
      <xdr:colOff>3048000</xdr:colOff>
      <xdr:row>28</xdr:row>
      <xdr:rowOff>1118259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49717" y="38807447"/>
          <a:ext cx="2770908" cy="858487"/>
        </a:xfrm>
        <a:prstGeom prst="rect">
          <a:avLst/>
        </a:prstGeom>
      </xdr:spPr>
    </xdr:pic>
    <xdr:clientData/>
  </xdr:twoCellAnchor>
  <xdr:twoCellAnchor>
    <xdr:from>
      <xdr:col>4</xdr:col>
      <xdr:colOff>918203</xdr:colOff>
      <xdr:row>12</xdr:row>
      <xdr:rowOff>250602</xdr:rowOff>
    </xdr:from>
    <xdr:to>
      <xdr:col>4</xdr:col>
      <xdr:colOff>2701975</xdr:colOff>
      <xdr:row>12</xdr:row>
      <xdr:rowOff>1767833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90828" y="16043052"/>
          <a:ext cx="1783772" cy="1517231"/>
        </a:xfrm>
        <a:prstGeom prst="rect">
          <a:avLst/>
        </a:prstGeom>
      </xdr:spPr>
    </xdr:pic>
    <xdr:clientData/>
  </xdr:twoCellAnchor>
  <xdr:twoCellAnchor>
    <xdr:from>
      <xdr:col>4</xdr:col>
      <xdr:colOff>653676</xdr:colOff>
      <xdr:row>6</xdr:row>
      <xdr:rowOff>11000</xdr:rowOff>
    </xdr:from>
    <xdr:to>
      <xdr:col>4</xdr:col>
      <xdr:colOff>2130136</xdr:colOff>
      <xdr:row>7</xdr:row>
      <xdr:rowOff>7365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26301" y="6526100"/>
          <a:ext cx="1476460" cy="1266365"/>
        </a:xfrm>
        <a:prstGeom prst="rect">
          <a:avLst/>
        </a:prstGeom>
      </xdr:spPr>
    </xdr:pic>
    <xdr:clientData/>
  </xdr:twoCellAnchor>
  <xdr:twoCellAnchor>
    <xdr:from>
      <xdr:col>4</xdr:col>
      <xdr:colOff>779319</xdr:colOff>
      <xdr:row>4</xdr:row>
      <xdr:rowOff>86591</xdr:rowOff>
    </xdr:from>
    <xdr:to>
      <xdr:col>4</xdr:col>
      <xdr:colOff>2304660</xdr:colOff>
      <xdr:row>4</xdr:row>
      <xdr:rowOff>1229591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51944" y="4048991"/>
          <a:ext cx="1525341" cy="1143000"/>
        </a:xfrm>
        <a:prstGeom prst="rect">
          <a:avLst/>
        </a:prstGeom>
      </xdr:spPr>
    </xdr:pic>
    <xdr:clientData/>
  </xdr:twoCellAnchor>
  <xdr:twoCellAnchor>
    <xdr:from>
      <xdr:col>4</xdr:col>
      <xdr:colOff>996646</xdr:colOff>
      <xdr:row>8</xdr:row>
      <xdr:rowOff>10526</xdr:rowOff>
    </xdr:from>
    <xdr:to>
      <xdr:col>4</xdr:col>
      <xdr:colOff>2451371</xdr:colOff>
      <xdr:row>8</xdr:row>
      <xdr:rowOff>1310927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69271" y="9545051"/>
          <a:ext cx="1454725" cy="1300401"/>
        </a:xfrm>
        <a:prstGeom prst="rect">
          <a:avLst/>
        </a:prstGeom>
      </xdr:spPr>
    </xdr:pic>
    <xdr:clientData/>
  </xdr:twoCellAnchor>
  <xdr:twoCellAnchor>
    <xdr:from>
      <xdr:col>4</xdr:col>
      <xdr:colOff>796635</xdr:colOff>
      <xdr:row>9</xdr:row>
      <xdr:rowOff>103909</xdr:rowOff>
    </xdr:from>
    <xdr:to>
      <xdr:col>4</xdr:col>
      <xdr:colOff>2493818</xdr:colOff>
      <xdr:row>9</xdr:row>
      <xdr:rowOff>1645114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69260" y="11133859"/>
          <a:ext cx="1697183" cy="1541205"/>
        </a:xfrm>
        <a:prstGeom prst="rect">
          <a:avLst/>
        </a:prstGeom>
      </xdr:spPr>
    </xdr:pic>
    <xdr:clientData/>
  </xdr:twoCellAnchor>
  <xdr:twoCellAnchor>
    <xdr:from>
      <xdr:col>4</xdr:col>
      <xdr:colOff>1298864</xdr:colOff>
      <xdr:row>14</xdr:row>
      <xdr:rowOff>92969</xdr:rowOff>
    </xdr:from>
    <xdr:to>
      <xdr:col>4</xdr:col>
      <xdr:colOff>2199410</xdr:colOff>
      <xdr:row>14</xdr:row>
      <xdr:rowOff>1145325</xdr:rowOff>
    </xdr:to>
    <xdr:pic>
      <xdr:nvPicPr>
        <xdr:cNvPr id="15" name="Picture 72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flipH="1">
          <a:off x="10871489" y="19276319"/>
          <a:ext cx="900546" cy="1052356"/>
        </a:xfrm>
        <a:prstGeom prst="rect">
          <a:avLst/>
        </a:prstGeom>
      </xdr:spPr>
    </xdr:pic>
    <xdr:clientData/>
  </xdr:twoCellAnchor>
  <xdr:twoCellAnchor>
    <xdr:from>
      <xdr:col>4</xdr:col>
      <xdr:colOff>782782</xdr:colOff>
      <xdr:row>15</xdr:row>
      <xdr:rowOff>143162</xdr:rowOff>
    </xdr:from>
    <xdr:to>
      <xdr:col>4</xdr:col>
      <xdr:colOff>2573482</xdr:colOff>
      <xdr:row>15</xdr:row>
      <xdr:rowOff>1310408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55407" y="20517137"/>
          <a:ext cx="1790700" cy="1167246"/>
        </a:xfrm>
        <a:prstGeom prst="rect">
          <a:avLst/>
        </a:prstGeom>
      </xdr:spPr>
    </xdr:pic>
    <xdr:clientData/>
  </xdr:twoCellAnchor>
  <xdr:twoCellAnchor>
    <xdr:from>
      <xdr:col>4</xdr:col>
      <xdr:colOff>1169557</xdr:colOff>
      <xdr:row>23</xdr:row>
      <xdr:rowOff>157015</xdr:rowOff>
    </xdr:from>
    <xdr:to>
      <xdr:col>4</xdr:col>
      <xdr:colOff>2355272</xdr:colOff>
      <xdr:row>23</xdr:row>
      <xdr:rowOff>1227984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742182" y="31503790"/>
          <a:ext cx="1185715" cy="1070969"/>
        </a:xfrm>
        <a:prstGeom prst="rect">
          <a:avLst/>
        </a:prstGeom>
      </xdr:spPr>
    </xdr:pic>
    <xdr:clientData/>
  </xdr:twoCellAnchor>
  <xdr:twoCellAnchor>
    <xdr:from>
      <xdr:col>4</xdr:col>
      <xdr:colOff>1194954</xdr:colOff>
      <xdr:row>21</xdr:row>
      <xdr:rowOff>19106</xdr:rowOff>
    </xdr:from>
    <xdr:to>
      <xdr:col>4</xdr:col>
      <xdr:colOff>2355274</xdr:colOff>
      <xdr:row>21</xdr:row>
      <xdr:rowOff>1239490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767579" y="28698881"/>
          <a:ext cx="1160320" cy="1220384"/>
        </a:xfrm>
        <a:prstGeom prst="rect">
          <a:avLst/>
        </a:prstGeom>
      </xdr:spPr>
    </xdr:pic>
    <xdr:clientData/>
  </xdr:twoCellAnchor>
  <xdr:twoCellAnchor>
    <xdr:from>
      <xdr:col>4</xdr:col>
      <xdr:colOff>1239708</xdr:colOff>
      <xdr:row>24</xdr:row>
      <xdr:rowOff>121843</xdr:rowOff>
    </xdr:from>
    <xdr:to>
      <xdr:col>4</xdr:col>
      <xdr:colOff>2357130</xdr:colOff>
      <xdr:row>24</xdr:row>
      <xdr:rowOff>1281545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5400000">
          <a:off x="10791193" y="32823258"/>
          <a:ext cx="1159702" cy="1117422"/>
        </a:xfrm>
        <a:prstGeom prst="rect">
          <a:avLst/>
        </a:prstGeom>
      </xdr:spPr>
    </xdr:pic>
    <xdr:clientData/>
  </xdr:twoCellAnchor>
  <xdr:twoCellAnchor>
    <xdr:from>
      <xdr:col>4</xdr:col>
      <xdr:colOff>1142998</xdr:colOff>
      <xdr:row>25</xdr:row>
      <xdr:rowOff>190497</xdr:rowOff>
    </xdr:from>
    <xdr:to>
      <xdr:col>4</xdr:col>
      <xdr:colOff>2407225</xdr:colOff>
      <xdr:row>25</xdr:row>
      <xdr:rowOff>1506680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715623" y="34204272"/>
          <a:ext cx="1264227" cy="1316183"/>
        </a:xfrm>
        <a:prstGeom prst="rect">
          <a:avLst/>
        </a:prstGeom>
      </xdr:spPr>
    </xdr:pic>
    <xdr:clientData/>
  </xdr:twoCellAnchor>
  <xdr:twoCellAnchor>
    <xdr:from>
      <xdr:col>4</xdr:col>
      <xdr:colOff>1021773</xdr:colOff>
      <xdr:row>16</xdr:row>
      <xdr:rowOff>173181</xdr:rowOff>
    </xdr:from>
    <xdr:to>
      <xdr:col>4</xdr:col>
      <xdr:colOff>2337954</xdr:colOff>
      <xdr:row>16</xdr:row>
      <xdr:rowOff>1352479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94398" y="21985431"/>
          <a:ext cx="1316181" cy="1179298"/>
        </a:xfrm>
        <a:prstGeom prst="rect">
          <a:avLst/>
        </a:prstGeom>
      </xdr:spPr>
    </xdr:pic>
    <xdr:clientData/>
  </xdr:twoCellAnchor>
  <xdr:twoCellAnchor>
    <xdr:from>
      <xdr:col>4</xdr:col>
      <xdr:colOff>848593</xdr:colOff>
      <xdr:row>29</xdr:row>
      <xdr:rowOff>71272</xdr:rowOff>
    </xdr:from>
    <xdr:to>
      <xdr:col>4</xdr:col>
      <xdr:colOff>2216728</xdr:colOff>
      <xdr:row>29</xdr:row>
      <xdr:rowOff>1233451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21218" y="39895297"/>
          <a:ext cx="1368135" cy="1162179"/>
        </a:xfrm>
        <a:prstGeom prst="rect">
          <a:avLst/>
        </a:prstGeom>
      </xdr:spPr>
    </xdr:pic>
    <xdr:clientData/>
  </xdr:twoCellAnchor>
  <xdr:twoCellAnchor>
    <xdr:from>
      <xdr:col>4</xdr:col>
      <xdr:colOff>675410</xdr:colOff>
      <xdr:row>18</xdr:row>
      <xdr:rowOff>69274</xdr:rowOff>
    </xdr:from>
    <xdr:to>
      <xdr:col>4</xdr:col>
      <xdr:colOff>2408558</xdr:colOff>
      <xdr:row>18</xdr:row>
      <xdr:rowOff>1229591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248035" y="24748549"/>
          <a:ext cx="1733148" cy="1160317"/>
        </a:xfrm>
        <a:prstGeom prst="rect">
          <a:avLst/>
        </a:prstGeom>
      </xdr:spPr>
    </xdr:pic>
    <xdr:clientData/>
  </xdr:twoCellAnchor>
  <xdr:twoCellAnchor>
    <xdr:from>
      <xdr:col>4</xdr:col>
      <xdr:colOff>952499</xdr:colOff>
      <xdr:row>19</xdr:row>
      <xdr:rowOff>84267</xdr:rowOff>
    </xdr:from>
    <xdr:to>
      <xdr:col>4</xdr:col>
      <xdr:colOff>2234044</xdr:colOff>
      <xdr:row>19</xdr:row>
      <xdr:rowOff>1308479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525124" y="26097042"/>
          <a:ext cx="1281545" cy="1224212"/>
        </a:xfrm>
        <a:prstGeom prst="rect">
          <a:avLst/>
        </a:prstGeom>
      </xdr:spPr>
    </xdr:pic>
    <xdr:clientData/>
  </xdr:twoCellAnchor>
  <xdr:twoCellAnchor>
    <xdr:from>
      <xdr:col>4</xdr:col>
      <xdr:colOff>883227</xdr:colOff>
      <xdr:row>22</xdr:row>
      <xdr:rowOff>69272</xdr:rowOff>
    </xdr:from>
    <xdr:to>
      <xdr:col>4</xdr:col>
      <xdr:colOff>2734792</xdr:colOff>
      <xdr:row>22</xdr:row>
      <xdr:rowOff>1125682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55852" y="30082547"/>
          <a:ext cx="1851565" cy="1056410"/>
        </a:xfrm>
        <a:prstGeom prst="rect">
          <a:avLst/>
        </a:prstGeom>
      </xdr:spPr>
    </xdr:pic>
    <xdr:clientData/>
  </xdr:twoCellAnchor>
  <xdr:twoCellAnchor>
    <xdr:from>
      <xdr:col>4</xdr:col>
      <xdr:colOff>779319</xdr:colOff>
      <xdr:row>5</xdr:row>
      <xdr:rowOff>86591</xdr:rowOff>
    </xdr:from>
    <xdr:to>
      <xdr:col>4</xdr:col>
      <xdr:colOff>2304660</xdr:colOff>
      <xdr:row>5</xdr:row>
      <xdr:rowOff>1229591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51944" y="5325341"/>
          <a:ext cx="1525341" cy="1143000"/>
        </a:xfrm>
        <a:prstGeom prst="rect">
          <a:avLst/>
        </a:prstGeom>
      </xdr:spPr>
    </xdr:pic>
    <xdr:clientData/>
  </xdr:twoCellAnchor>
  <xdr:twoCellAnchor>
    <xdr:from>
      <xdr:col>4</xdr:col>
      <xdr:colOff>112061</xdr:colOff>
      <xdr:row>31</xdr:row>
      <xdr:rowOff>298824</xdr:rowOff>
    </xdr:from>
    <xdr:to>
      <xdr:col>4</xdr:col>
      <xdr:colOff>3455152</xdr:colOff>
      <xdr:row>31</xdr:row>
      <xdr:rowOff>1657206</xdr:rowOff>
    </xdr:to>
    <xdr:pic>
      <xdr:nvPicPr>
        <xdr:cNvPr id="27" name="Picture 26"/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t="9722" b="6866"/>
        <a:stretch/>
      </xdr:blipFill>
      <xdr:spPr>
        <a:xfrm rot="16200000">
          <a:off x="10677041" y="42216594"/>
          <a:ext cx="1358382" cy="3343091"/>
        </a:xfrm>
        <a:prstGeom prst="rect">
          <a:avLst/>
        </a:prstGeom>
      </xdr:spPr>
    </xdr:pic>
    <xdr:clientData/>
  </xdr:twoCellAnchor>
  <xdr:twoCellAnchor>
    <xdr:from>
      <xdr:col>4</xdr:col>
      <xdr:colOff>952501</xdr:colOff>
      <xdr:row>10</xdr:row>
      <xdr:rowOff>18677</xdr:rowOff>
    </xdr:from>
    <xdr:to>
      <xdr:col>4</xdr:col>
      <xdr:colOff>2446618</xdr:colOff>
      <xdr:row>10</xdr:row>
      <xdr:rowOff>1510333</xdr:rowOff>
    </xdr:to>
    <xdr:pic>
      <xdr:nvPicPr>
        <xdr:cNvPr id="28" name="Picture 27" descr="Đầu nối đực KAH chống tĩnh điện One-Touch Fitting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6" y="12782177"/>
          <a:ext cx="1494117" cy="1491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744681</xdr:colOff>
      <xdr:row>30</xdr:row>
      <xdr:rowOff>86591</xdr:rowOff>
    </xdr:from>
    <xdr:to>
      <xdr:col>4</xdr:col>
      <xdr:colOff>1991590</xdr:colOff>
      <xdr:row>30</xdr:row>
      <xdr:rowOff>1336384</xdr:rowOff>
    </xdr:to>
    <xdr:pic>
      <xdr:nvPicPr>
        <xdr:cNvPr id="29" name="Picture 28" descr="Đầu kim bơm keo, mỡ hàn (10 cái)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7306" y="41186966"/>
          <a:ext cx="1246909" cy="1249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875925</xdr:colOff>
      <xdr:row>14</xdr:row>
      <xdr:rowOff>77063</xdr:rowOff>
    </xdr:from>
    <xdr:to>
      <xdr:col>4</xdr:col>
      <xdr:colOff>2372592</xdr:colOff>
      <xdr:row>14</xdr:row>
      <xdr:rowOff>1292639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8550" y="18374588"/>
          <a:ext cx="1496667" cy="1215576"/>
        </a:xfrm>
        <a:prstGeom prst="rect">
          <a:avLst/>
        </a:prstGeom>
      </xdr:spPr>
    </xdr:pic>
    <xdr:clientData/>
  </xdr:twoCellAnchor>
  <xdr:twoCellAnchor>
    <xdr:from>
      <xdr:col>4</xdr:col>
      <xdr:colOff>764575</xdr:colOff>
      <xdr:row>10</xdr:row>
      <xdr:rowOff>187927</xdr:rowOff>
    </xdr:from>
    <xdr:to>
      <xdr:col>4</xdr:col>
      <xdr:colOff>2424546</xdr:colOff>
      <xdr:row>10</xdr:row>
      <xdr:rowOff>1538037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0492131" y="12806021"/>
          <a:ext cx="1350110" cy="1659971"/>
        </a:xfrm>
        <a:prstGeom prst="rect">
          <a:avLst/>
        </a:prstGeom>
      </xdr:spPr>
    </xdr:pic>
    <xdr:clientData/>
  </xdr:twoCellAnchor>
  <xdr:twoCellAnchor>
    <xdr:from>
      <xdr:col>4</xdr:col>
      <xdr:colOff>848590</xdr:colOff>
      <xdr:row>11</xdr:row>
      <xdr:rowOff>69273</xdr:rowOff>
    </xdr:from>
    <xdr:to>
      <xdr:col>4</xdr:col>
      <xdr:colOff>2216727</xdr:colOff>
      <xdr:row>11</xdr:row>
      <xdr:rowOff>1101965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21215" y="14575848"/>
          <a:ext cx="1368137" cy="1032692"/>
        </a:xfrm>
        <a:prstGeom prst="rect">
          <a:avLst/>
        </a:prstGeom>
      </xdr:spPr>
    </xdr:pic>
    <xdr:clientData/>
  </xdr:twoCellAnchor>
  <xdr:twoCellAnchor>
    <xdr:from>
      <xdr:col>4</xdr:col>
      <xdr:colOff>710046</xdr:colOff>
      <xdr:row>8</xdr:row>
      <xdr:rowOff>86592</xdr:rowOff>
    </xdr:from>
    <xdr:to>
      <xdr:col>4</xdr:col>
      <xdr:colOff>2476500</xdr:colOff>
      <xdr:row>8</xdr:row>
      <xdr:rowOff>1195760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2671" y="10268817"/>
          <a:ext cx="1766454" cy="1109168"/>
        </a:xfrm>
        <a:prstGeom prst="rect">
          <a:avLst/>
        </a:prstGeom>
      </xdr:spPr>
    </xdr:pic>
    <xdr:clientData/>
  </xdr:twoCellAnchor>
  <xdr:twoCellAnchor>
    <xdr:from>
      <xdr:col>4</xdr:col>
      <xdr:colOff>519546</xdr:colOff>
      <xdr:row>15</xdr:row>
      <xdr:rowOff>206581</xdr:rowOff>
    </xdr:from>
    <xdr:to>
      <xdr:col>4</xdr:col>
      <xdr:colOff>3089755</xdr:colOff>
      <xdr:row>15</xdr:row>
      <xdr:rowOff>1262990</xdr:rowOff>
    </xdr:to>
    <xdr:pic>
      <xdr:nvPicPr>
        <xdr:cNvPr id="6" name="Picture 103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92171" y="19885231"/>
          <a:ext cx="2570209" cy="1056409"/>
        </a:xfrm>
        <a:prstGeom prst="rect">
          <a:avLst/>
        </a:prstGeom>
      </xdr:spPr>
    </xdr:pic>
    <xdr:clientData/>
  </xdr:twoCellAnchor>
  <xdr:twoCellAnchor>
    <xdr:from>
      <xdr:col>4</xdr:col>
      <xdr:colOff>1032913</xdr:colOff>
      <xdr:row>16</xdr:row>
      <xdr:rowOff>119986</xdr:rowOff>
    </xdr:from>
    <xdr:to>
      <xdr:col>4</xdr:col>
      <xdr:colOff>2549545</xdr:colOff>
      <xdr:row>16</xdr:row>
      <xdr:rowOff>1350818</xdr:rowOff>
    </xdr:to>
    <xdr:pic>
      <xdr:nvPicPr>
        <xdr:cNvPr id="7" name="Picture 1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0748438" y="21227361"/>
          <a:ext cx="1230832" cy="1516632"/>
        </a:xfrm>
        <a:prstGeom prst="rect">
          <a:avLst/>
        </a:prstGeom>
      </xdr:spPr>
    </xdr:pic>
    <xdr:clientData/>
  </xdr:twoCellAnchor>
  <xdr:twoCellAnchor>
    <xdr:from>
      <xdr:col>4</xdr:col>
      <xdr:colOff>1298864</xdr:colOff>
      <xdr:row>19</xdr:row>
      <xdr:rowOff>155863</xdr:rowOff>
    </xdr:from>
    <xdr:to>
      <xdr:col>4</xdr:col>
      <xdr:colOff>2216728</xdr:colOff>
      <xdr:row>19</xdr:row>
      <xdr:rowOff>1387500</xdr:rowOff>
    </xdr:to>
    <xdr:pic>
      <xdr:nvPicPr>
        <xdr:cNvPr id="8" name="Picture 17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71489" y="26178163"/>
          <a:ext cx="917864" cy="1231637"/>
        </a:xfrm>
        <a:prstGeom prst="rect">
          <a:avLst/>
        </a:prstGeom>
      </xdr:spPr>
    </xdr:pic>
    <xdr:clientData/>
  </xdr:twoCellAnchor>
  <xdr:twoCellAnchor>
    <xdr:from>
      <xdr:col>4</xdr:col>
      <xdr:colOff>1307353</xdr:colOff>
      <xdr:row>20</xdr:row>
      <xdr:rowOff>134413</xdr:rowOff>
    </xdr:from>
    <xdr:to>
      <xdr:col>4</xdr:col>
      <xdr:colOff>2234046</xdr:colOff>
      <xdr:row>20</xdr:row>
      <xdr:rowOff>1385766</xdr:rowOff>
    </xdr:to>
    <xdr:pic>
      <xdr:nvPicPr>
        <xdr:cNvPr id="9" name="Picture 18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79978" y="27623563"/>
          <a:ext cx="926693" cy="1251353"/>
        </a:xfrm>
        <a:prstGeom prst="rect">
          <a:avLst/>
        </a:prstGeom>
      </xdr:spPr>
    </xdr:pic>
    <xdr:clientData/>
  </xdr:twoCellAnchor>
  <xdr:twoCellAnchor>
    <xdr:from>
      <xdr:col>4</xdr:col>
      <xdr:colOff>1125682</xdr:colOff>
      <xdr:row>21</xdr:row>
      <xdr:rowOff>294406</xdr:rowOff>
    </xdr:from>
    <xdr:to>
      <xdr:col>4</xdr:col>
      <xdr:colOff>2649682</xdr:colOff>
      <xdr:row>21</xdr:row>
      <xdr:rowOff>1559786</xdr:rowOff>
    </xdr:to>
    <xdr:pic>
      <xdr:nvPicPr>
        <xdr:cNvPr id="10" name="Picture 19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698307" y="29221831"/>
          <a:ext cx="1524000" cy="1265380"/>
        </a:xfrm>
        <a:prstGeom prst="rect">
          <a:avLst/>
        </a:prstGeom>
      </xdr:spPr>
    </xdr:pic>
    <xdr:clientData/>
  </xdr:twoCellAnchor>
  <xdr:twoCellAnchor>
    <xdr:from>
      <xdr:col>4</xdr:col>
      <xdr:colOff>1160318</xdr:colOff>
      <xdr:row>22</xdr:row>
      <xdr:rowOff>155860</xdr:rowOff>
    </xdr:from>
    <xdr:to>
      <xdr:col>4</xdr:col>
      <xdr:colOff>2597727</xdr:colOff>
      <xdr:row>22</xdr:row>
      <xdr:rowOff>1349344</xdr:rowOff>
    </xdr:to>
    <xdr:pic>
      <xdr:nvPicPr>
        <xdr:cNvPr id="11" name="Picture 19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732943" y="30740635"/>
          <a:ext cx="1437409" cy="1193484"/>
        </a:xfrm>
        <a:prstGeom prst="rect">
          <a:avLst/>
        </a:prstGeom>
      </xdr:spPr>
    </xdr:pic>
    <xdr:clientData/>
  </xdr:twoCellAnchor>
  <xdr:twoCellAnchor>
    <xdr:from>
      <xdr:col>4</xdr:col>
      <xdr:colOff>1091045</xdr:colOff>
      <xdr:row>23</xdr:row>
      <xdr:rowOff>121228</xdr:rowOff>
    </xdr:from>
    <xdr:to>
      <xdr:col>4</xdr:col>
      <xdr:colOff>2738797</xdr:colOff>
      <xdr:row>23</xdr:row>
      <xdr:rowOff>1489361</xdr:rowOff>
    </xdr:to>
    <xdr:pic>
      <xdr:nvPicPr>
        <xdr:cNvPr id="12" name="Picture 2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663670" y="32125228"/>
          <a:ext cx="1647752" cy="1368133"/>
        </a:xfrm>
        <a:prstGeom prst="rect">
          <a:avLst/>
        </a:prstGeom>
      </xdr:spPr>
    </xdr:pic>
    <xdr:clientData/>
  </xdr:twoCellAnchor>
  <xdr:twoCellAnchor>
    <xdr:from>
      <xdr:col>4</xdr:col>
      <xdr:colOff>1056409</xdr:colOff>
      <xdr:row>25</xdr:row>
      <xdr:rowOff>207817</xdr:rowOff>
    </xdr:from>
    <xdr:to>
      <xdr:col>4</xdr:col>
      <xdr:colOff>2363932</xdr:colOff>
      <xdr:row>25</xdr:row>
      <xdr:rowOff>1212271</xdr:rowOff>
    </xdr:to>
    <xdr:pic>
      <xdr:nvPicPr>
        <xdr:cNvPr id="13" name="Picture 6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629034" y="35288392"/>
          <a:ext cx="1307523" cy="1004454"/>
        </a:xfrm>
        <a:prstGeom prst="rect">
          <a:avLst/>
        </a:prstGeom>
      </xdr:spPr>
    </xdr:pic>
    <xdr:clientData/>
  </xdr:twoCellAnchor>
  <xdr:twoCellAnchor>
    <xdr:from>
      <xdr:col>4</xdr:col>
      <xdr:colOff>1039091</xdr:colOff>
      <xdr:row>29</xdr:row>
      <xdr:rowOff>138544</xdr:rowOff>
    </xdr:from>
    <xdr:to>
      <xdr:col>4</xdr:col>
      <xdr:colOff>2296566</xdr:colOff>
      <xdr:row>29</xdr:row>
      <xdr:rowOff>1300756</xdr:rowOff>
    </xdr:to>
    <xdr:pic>
      <xdr:nvPicPr>
        <xdr:cNvPr id="14" name="Picture 74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611716" y="41115094"/>
          <a:ext cx="1257475" cy="1162212"/>
        </a:xfrm>
        <a:prstGeom prst="rect">
          <a:avLst/>
        </a:prstGeom>
      </xdr:spPr>
    </xdr:pic>
    <xdr:clientData/>
  </xdr:twoCellAnchor>
  <xdr:twoCellAnchor>
    <xdr:from>
      <xdr:col>4</xdr:col>
      <xdr:colOff>1091045</xdr:colOff>
      <xdr:row>30</xdr:row>
      <xdr:rowOff>346362</xdr:rowOff>
    </xdr:from>
    <xdr:to>
      <xdr:col>4</xdr:col>
      <xdr:colOff>2253257</xdr:colOff>
      <xdr:row>30</xdr:row>
      <xdr:rowOff>1537153</xdr:rowOff>
    </xdr:to>
    <xdr:pic>
      <xdr:nvPicPr>
        <xdr:cNvPr id="15" name="Picture 75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663670" y="42808812"/>
          <a:ext cx="1162212" cy="1190791"/>
        </a:xfrm>
        <a:prstGeom prst="rect">
          <a:avLst/>
        </a:prstGeom>
      </xdr:spPr>
    </xdr:pic>
    <xdr:clientData/>
  </xdr:twoCellAnchor>
  <xdr:twoCellAnchor>
    <xdr:from>
      <xdr:col>4</xdr:col>
      <xdr:colOff>1056408</xdr:colOff>
      <xdr:row>31</xdr:row>
      <xdr:rowOff>86589</xdr:rowOff>
    </xdr:from>
    <xdr:to>
      <xdr:col>4</xdr:col>
      <xdr:colOff>2218620</xdr:colOff>
      <xdr:row>31</xdr:row>
      <xdr:rowOff>1277380</xdr:rowOff>
    </xdr:to>
    <xdr:pic>
      <xdr:nvPicPr>
        <xdr:cNvPr id="16" name="Picture 75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629033" y="44244489"/>
          <a:ext cx="1162212" cy="1190791"/>
        </a:xfrm>
        <a:prstGeom prst="rect">
          <a:avLst/>
        </a:prstGeom>
      </xdr:spPr>
    </xdr:pic>
    <xdr:clientData/>
  </xdr:twoCellAnchor>
  <xdr:twoCellAnchor>
    <xdr:from>
      <xdr:col>4</xdr:col>
      <xdr:colOff>865909</xdr:colOff>
      <xdr:row>26</xdr:row>
      <xdr:rowOff>137755</xdr:rowOff>
    </xdr:from>
    <xdr:to>
      <xdr:col>4</xdr:col>
      <xdr:colOff>2568867</xdr:colOff>
      <xdr:row>26</xdr:row>
      <xdr:rowOff>1298862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38534" y="36532780"/>
          <a:ext cx="1702958" cy="1161107"/>
        </a:xfrm>
        <a:prstGeom prst="rect">
          <a:avLst/>
        </a:prstGeom>
      </xdr:spPr>
    </xdr:pic>
    <xdr:clientData/>
  </xdr:twoCellAnchor>
  <xdr:twoCellAnchor>
    <xdr:from>
      <xdr:col>4</xdr:col>
      <xdr:colOff>917864</xdr:colOff>
      <xdr:row>24</xdr:row>
      <xdr:rowOff>190498</xdr:rowOff>
    </xdr:from>
    <xdr:to>
      <xdr:col>4</xdr:col>
      <xdr:colOff>2596402</xdr:colOff>
      <xdr:row>24</xdr:row>
      <xdr:rowOff>1368134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90489" y="33747073"/>
          <a:ext cx="1678538" cy="1177636"/>
        </a:xfrm>
        <a:prstGeom prst="rect">
          <a:avLst/>
        </a:prstGeom>
      </xdr:spPr>
    </xdr:pic>
    <xdr:clientData/>
  </xdr:twoCellAnchor>
  <xdr:twoCellAnchor>
    <xdr:from>
      <xdr:col>4</xdr:col>
      <xdr:colOff>987138</xdr:colOff>
      <xdr:row>32</xdr:row>
      <xdr:rowOff>69270</xdr:rowOff>
    </xdr:from>
    <xdr:to>
      <xdr:col>4</xdr:col>
      <xdr:colOff>2149350</xdr:colOff>
      <xdr:row>32</xdr:row>
      <xdr:rowOff>1260061</xdr:rowOff>
    </xdr:to>
    <xdr:pic>
      <xdr:nvPicPr>
        <xdr:cNvPr id="19" name="Picture 75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59763" y="45732120"/>
          <a:ext cx="1162212" cy="1190791"/>
        </a:xfrm>
        <a:prstGeom prst="rect">
          <a:avLst/>
        </a:prstGeom>
      </xdr:spPr>
    </xdr:pic>
    <xdr:clientData/>
  </xdr:twoCellAnchor>
  <xdr:twoCellAnchor>
    <xdr:from>
      <xdr:col>4</xdr:col>
      <xdr:colOff>623456</xdr:colOff>
      <xdr:row>13</xdr:row>
      <xdr:rowOff>86589</xdr:rowOff>
    </xdr:from>
    <xdr:to>
      <xdr:col>4</xdr:col>
      <xdr:colOff>2511435</xdr:colOff>
      <xdr:row>13</xdr:row>
      <xdr:rowOff>1402773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196081" y="16917264"/>
          <a:ext cx="1887979" cy="1316184"/>
        </a:xfrm>
        <a:prstGeom prst="rect">
          <a:avLst/>
        </a:prstGeom>
      </xdr:spPr>
    </xdr:pic>
    <xdr:clientData/>
  </xdr:twoCellAnchor>
  <xdr:twoCellAnchor>
    <xdr:from>
      <xdr:col>4</xdr:col>
      <xdr:colOff>1048328</xdr:colOff>
      <xdr:row>17</xdr:row>
      <xdr:rowOff>168562</xdr:rowOff>
    </xdr:from>
    <xdr:to>
      <xdr:col>4</xdr:col>
      <xdr:colOff>2303318</xdr:colOff>
      <xdr:row>17</xdr:row>
      <xdr:rowOff>1616299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620953" y="22923787"/>
          <a:ext cx="1254990" cy="1447737"/>
        </a:xfrm>
        <a:prstGeom prst="rect">
          <a:avLst/>
        </a:prstGeom>
      </xdr:spPr>
    </xdr:pic>
    <xdr:clientData/>
  </xdr:twoCellAnchor>
  <xdr:twoCellAnchor>
    <xdr:from>
      <xdr:col>4</xdr:col>
      <xdr:colOff>1118756</xdr:colOff>
      <xdr:row>18</xdr:row>
      <xdr:rowOff>113144</xdr:rowOff>
    </xdr:from>
    <xdr:to>
      <xdr:col>4</xdr:col>
      <xdr:colOff>2112819</xdr:colOff>
      <xdr:row>19</xdr:row>
      <xdr:rowOff>1421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691381" y="24573344"/>
          <a:ext cx="994063" cy="1457101"/>
        </a:xfrm>
        <a:prstGeom prst="rect">
          <a:avLst/>
        </a:prstGeom>
      </xdr:spPr>
    </xdr:pic>
    <xdr:clientData/>
  </xdr:twoCellAnchor>
  <xdr:twoCellAnchor>
    <xdr:from>
      <xdr:col>4</xdr:col>
      <xdr:colOff>1125681</xdr:colOff>
      <xdr:row>28</xdr:row>
      <xdr:rowOff>86588</xdr:rowOff>
    </xdr:from>
    <xdr:to>
      <xdr:col>4</xdr:col>
      <xdr:colOff>2303317</xdr:colOff>
      <xdr:row>28</xdr:row>
      <xdr:rowOff>1369684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698306" y="39577238"/>
          <a:ext cx="1177636" cy="1283096"/>
        </a:xfrm>
        <a:prstGeom prst="rect">
          <a:avLst/>
        </a:prstGeom>
      </xdr:spPr>
    </xdr:pic>
    <xdr:clientData/>
  </xdr:twoCellAnchor>
  <xdr:twoCellAnchor>
    <xdr:from>
      <xdr:col>4</xdr:col>
      <xdr:colOff>1177636</xdr:colOff>
      <xdr:row>27</xdr:row>
      <xdr:rowOff>363683</xdr:rowOff>
    </xdr:from>
    <xdr:to>
      <xdr:col>4</xdr:col>
      <xdr:colOff>2407227</xdr:colOff>
      <xdr:row>27</xdr:row>
      <xdr:rowOff>1466964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750261" y="38225558"/>
          <a:ext cx="1229591" cy="1103281"/>
        </a:xfrm>
        <a:prstGeom prst="rect">
          <a:avLst/>
        </a:prstGeom>
      </xdr:spPr>
    </xdr:pic>
    <xdr:clientData/>
  </xdr:twoCellAnchor>
  <xdr:twoCellAnchor>
    <xdr:from>
      <xdr:col>4</xdr:col>
      <xdr:colOff>848590</xdr:colOff>
      <xdr:row>12</xdr:row>
      <xdr:rowOff>69273</xdr:rowOff>
    </xdr:from>
    <xdr:to>
      <xdr:col>4</xdr:col>
      <xdr:colOff>2216727</xdr:colOff>
      <xdr:row>12</xdr:row>
      <xdr:rowOff>1101965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21215" y="15737898"/>
          <a:ext cx="1368137" cy="1032692"/>
        </a:xfrm>
        <a:prstGeom prst="rect">
          <a:avLst/>
        </a:prstGeom>
      </xdr:spPr>
    </xdr:pic>
    <xdr:clientData/>
  </xdr:twoCellAnchor>
  <xdr:twoCellAnchor>
    <xdr:from>
      <xdr:col>4</xdr:col>
      <xdr:colOff>710046</xdr:colOff>
      <xdr:row>9</xdr:row>
      <xdr:rowOff>86592</xdr:rowOff>
    </xdr:from>
    <xdr:to>
      <xdr:col>4</xdr:col>
      <xdr:colOff>2476500</xdr:colOff>
      <xdr:row>9</xdr:row>
      <xdr:rowOff>1195760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2671" y="11564217"/>
          <a:ext cx="1766454" cy="1109168"/>
        </a:xfrm>
        <a:prstGeom prst="rect">
          <a:avLst/>
        </a:prstGeom>
      </xdr:spPr>
    </xdr:pic>
    <xdr:clientData/>
  </xdr:twoCellAnchor>
  <xdr:twoCellAnchor>
    <xdr:from>
      <xdr:col>4</xdr:col>
      <xdr:colOff>1027548</xdr:colOff>
      <xdr:row>7</xdr:row>
      <xdr:rowOff>123944</xdr:rowOff>
    </xdr:from>
    <xdr:to>
      <xdr:col>4</xdr:col>
      <xdr:colOff>2185147</xdr:colOff>
      <xdr:row>7</xdr:row>
      <xdr:rowOff>1299862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52FBB70-4756-EF16-5BB7-D978E0F64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600173" y="8639294"/>
          <a:ext cx="1157599" cy="1175918"/>
        </a:xfrm>
        <a:prstGeom prst="rect">
          <a:avLst/>
        </a:prstGeom>
      </xdr:spPr>
    </xdr:pic>
    <xdr:clientData/>
  </xdr:twoCellAnchor>
  <xdr:twoCellAnchor>
    <xdr:from>
      <xdr:col>4</xdr:col>
      <xdr:colOff>821765</xdr:colOff>
      <xdr:row>4</xdr:row>
      <xdr:rowOff>168088</xdr:rowOff>
    </xdr:from>
    <xdr:to>
      <xdr:col>4</xdr:col>
      <xdr:colOff>2327704</xdr:colOff>
      <xdr:row>4</xdr:row>
      <xdr:rowOff>1189091</xdr:rowOff>
    </xdr:to>
    <xdr:pic>
      <xdr:nvPicPr>
        <xdr:cNvPr id="28" name="Picture 1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394390" y="4130488"/>
          <a:ext cx="1505939" cy="1021003"/>
        </a:xfrm>
        <a:prstGeom prst="rect">
          <a:avLst/>
        </a:prstGeom>
      </xdr:spPr>
    </xdr:pic>
    <xdr:clientData/>
  </xdr:twoCellAnchor>
  <xdr:twoCellAnchor>
    <xdr:from>
      <xdr:col>4</xdr:col>
      <xdr:colOff>821765</xdr:colOff>
      <xdr:row>5</xdr:row>
      <xdr:rowOff>429559</xdr:rowOff>
    </xdr:from>
    <xdr:to>
      <xdr:col>4</xdr:col>
      <xdr:colOff>2327704</xdr:colOff>
      <xdr:row>5</xdr:row>
      <xdr:rowOff>1450562</xdr:rowOff>
    </xdr:to>
    <xdr:pic>
      <xdr:nvPicPr>
        <xdr:cNvPr id="29" name="Picture 1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394390" y="5706409"/>
          <a:ext cx="1505939" cy="1021003"/>
        </a:xfrm>
        <a:prstGeom prst="rect">
          <a:avLst/>
        </a:prstGeom>
      </xdr:spPr>
    </xdr:pic>
    <xdr:clientData/>
  </xdr:twoCellAnchor>
  <xdr:twoCellAnchor>
    <xdr:from>
      <xdr:col>4</xdr:col>
      <xdr:colOff>784412</xdr:colOff>
      <xdr:row>6</xdr:row>
      <xdr:rowOff>392206</xdr:rowOff>
    </xdr:from>
    <xdr:to>
      <xdr:col>4</xdr:col>
      <xdr:colOff>2290351</xdr:colOff>
      <xdr:row>6</xdr:row>
      <xdr:rowOff>1413209</xdr:rowOff>
    </xdr:to>
    <xdr:pic>
      <xdr:nvPicPr>
        <xdr:cNvPr id="30" name="Picture 1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357037" y="7297831"/>
          <a:ext cx="1505939" cy="10210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848590</xdr:colOff>
      <xdr:row>10</xdr:row>
      <xdr:rowOff>86589</xdr:rowOff>
    </xdr:from>
    <xdr:to>
      <xdr:col>4</xdr:col>
      <xdr:colOff>2409418</xdr:colOff>
      <xdr:row>10</xdr:row>
      <xdr:rowOff>1627908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18" r="4494" b="2782"/>
        <a:stretch/>
      </xdr:blipFill>
      <xdr:spPr>
        <a:xfrm>
          <a:off x="10421215" y="13059639"/>
          <a:ext cx="1560828" cy="1541319"/>
        </a:xfrm>
        <a:prstGeom prst="rect">
          <a:avLst/>
        </a:prstGeom>
      </xdr:spPr>
    </xdr:pic>
    <xdr:clientData/>
  </xdr:twoCellAnchor>
  <xdr:twoCellAnchor>
    <xdr:from>
      <xdr:col>4</xdr:col>
      <xdr:colOff>799215</xdr:colOff>
      <xdr:row>9</xdr:row>
      <xdr:rowOff>84017</xdr:rowOff>
    </xdr:from>
    <xdr:to>
      <xdr:col>4</xdr:col>
      <xdr:colOff>2459186</xdr:colOff>
      <xdr:row>9</xdr:row>
      <xdr:rowOff>1434127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0526771" y="11378136"/>
          <a:ext cx="1350110" cy="1659971"/>
        </a:xfrm>
        <a:prstGeom prst="rect">
          <a:avLst/>
        </a:prstGeom>
      </xdr:spPr>
    </xdr:pic>
    <xdr:clientData/>
  </xdr:twoCellAnchor>
  <xdr:twoCellAnchor>
    <xdr:from>
      <xdr:col>4</xdr:col>
      <xdr:colOff>935182</xdr:colOff>
      <xdr:row>5</xdr:row>
      <xdr:rowOff>179701</xdr:rowOff>
    </xdr:from>
    <xdr:to>
      <xdr:col>4</xdr:col>
      <xdr:colOff>2164773</xdr:colOff>
      <xdr:row>5</xdr:row>
      <xdr:rowOff>1351429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07807" y="5866126"/>
          <a:ext cx="1229591" cy="1171728"/>
        </a:xfrm>
        <a:prstGeom prst="rect">
          <a:avLst/>
        </a:prstGeom>
      </xdr:spPr>
    </xdr:pic>
    <xdr:clientData/>
  </xdr:twoCellAnchor>
  <xdr:twoCellAnchor>
    <xdr:from>
      <xdr:col>4</xdr:col>
      <xdr:colOff>1108365</xdr:colOff>
      <xdr:row>16</xdr:row>
      <xdr:rowOff>149030</xdr:rowOff>
    </xdr:from>
    <xdr:to>
      <xdr:col>4</xdr:col>
      <xdr:colOff>2268687</xdr:colOff>
      <xdr:row>16</xdr:row>
      <xdr:rowOff>1194955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80990" y="22342280"/>
          <a:ext cx="1160322" cy="1045925"/>
        </a:xfrm>
        <a:prstGeom prst="rect">
          <a:avLst/>
        </a:prstGeom>
      </xdr:spPr>
    </xdr:pic>
    <xdr:clientData/>
  </xdr:twoCellAnchor>
  <xdr:twoCellAnchor>
    <xdr:from>
      <xdr:col>4</xdr:col>
      <xdr:colOff>900546</xdr:colOff>
      <xdr:row>15</xdr:row>
      <xdr:rowOff>111700</xdr:rowOff>
    </xdr:from>
    <xdr:to>
      <xdr:col>4</xdr:col>
      <xdr:colOff>2712296</xdr:colOff>
      <xdr:row>15</xdr:row>
      <xdr:rowOff>1289334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3171" y="20904775"/>
          <a:ext cx="1811750" cy="1177634"/>
        </a:xfrm>
        <a:prstGeom prst="rect">
          <a:avLst/>
        </a:prstGeom>
      </xdr:spPr>
    </xdr:pic>
    <xdr:clientData/>
  </xdr:twoCellAnchor>
  <xdr:twoCellAnchor>
    <xdr:from>
      <xdr:col>4</xdr:col>
      <xdr:colOff>1039090</xdr:colOff>
      <xdr:row>18</xdr:row>
      <xdr:rowOff>121226</xdr:rowOff>
    </xdr:from>
    <xdr:to>
      <xdr:col>4</xdr:col>
      <xdr:colOff>2285999</xdr:colOff>
      <xdr:row>18</xdr:row>
      <xdr:rowOff>1160315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11715" y="24810026"/>
          <a:ext cx="1246909" cy="1039089"/>
        </a:xfrm>
        <a:prstGeom prst="rect">
          <a:avLst/>
        </a:prstGeom>
      </xdr:spPr>
    </xdr:pic>
    <xdr:clientData/>
  </xdr:twoCellAnchor>
  <xdr:twoCellAnchor>
    <xdr:from>
      <xdr:col>4</xdr:col>
      <xdr:colOff>1142999</xdr:colOff>
      <xdr:row>21</xdr:row>
      <xdr:rowOff>162654</xdr:rowOff>
    </xdr:from>
    <xdr:to>
      <xdr:col>4</xdr:col>
      <xdr:colOff>2234045</xdr:colOff>
      <xdr:row>21</xdr:row>
      <xdr:rowOff>1253700</xdr:rowOff>
    </xdr:to>
    <xdr:pic>
      <xdr:nvPicPr>
        <xdr:cNvPr id="8" name="Picture 79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15624" y="29099604"/>
          <a:ext cx="1091046" cy="1091046"/>
        </a:xfrm>
        <a:prstGeom prst="rect">
          <a:avLst/>
        </a:prstGeom>
      </xdr:spPr>
    </xdr:pic>
    <xdr:clientData/>
  </xdr:twoCellAnchor>
  <xdr:twoCellAnchor>
    <xdr:from>
      <xdr:col>4</xdr:col>
      <xdr:colOff>727364</xdr:colOff>
      <xdr:row>22</xdr:row>
      <xdr:rowOff>86589</xdr:rowOff>
    </xdr:from>
    <xdr:to>
      <xdr:col>4</xdr:col>
      <xdr:colOff>2667000</xdr:colOff>
      <xdr:row>22</xdr:row>
      <xdr:rowOff>1250370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99989" y="30357039"/>
          <a:ext cx="1939636" cy="1163781"/>
        </a:xfrm>
        <a:prstGeom prst="rect">
          <a:avLst/>
        </a:prstGeom>
      </xdr:spPr>
    </xdr:pic>
    <xdr:clientData/>
  </xdr:twoCellAnchor>
  <xdr:twoCellAnchor>
    <xdr:from>
      <xdr:col>4</xdr:col>
      <xdr:colOff>606137</xdr:colOff>
      <xdr:row>23</xdr:row>
      <xdr:rowOff>103908</xdr:rowOff>
    </xdr:from>
    <xdr:to>
      <xdr:col>4</xdr:col>
      <xdr:colOff>2770908</xdr:colOff>
      <xdr:row>23</xdr:row>
      <xdr:rowOff>1298998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78762" y="31707858"/>
          <a:ext cx="2164771" cy="1195090"/>
        </a:xfrm>
        <a:prstGeom prst="rect">
          <a:avLst/>
        </a:prstGeom>
      </xdr:spPr>
    </xdr:pic>
    <xdr:clientData/>
  </xdr:twoCellAnchor>
  <xdr:twoCellAnchor>
    <xdr:from>
      <xdr:col>4</xdr:col>
      <xdr:colOff>848591</xdr:colOff>
      <xdr:row>13</xdr:row>
      <xdr:rowOff>69270</xdr:rowOff>
    </xdr:from>
    <xdr:to>
      <xdr:col>4</xdr:col>
      <xdr:colOff>2424545</xdr:colOff>
      <xdr:row>13</xdr:row>
      <xdr:rowOff>1887679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21216" y="17328570"/>
          <a:ext cx="1575954" cy="1818409"/>
        </a:xfrm>
        <a:prstGeom prst="rect">
          <a:avLst/>
        </a:prstGeom>
      </xdr:spPr>
    </xdr:pic>
    <xdr:clientData/>
  </xdr:twoCellAnchor>
  <xdr:twoCellAnchor>
    <xdr:from>
      <xdr:col>4</xdr:col>
      <xdr:colOff>744681</xdr:colOff>
      <xdr:row>6</xdr:row>
      <xdr:rowOff>121226</xdr:rowOff>
    </xdr:from>
    <xdr:to>
      <xdr:col>4</xdr:col>
      <xdr:colOff>2320636</xdr:colOff>
      <xdr:row>6</xdr:row>
      <xdr:rowOff>1341703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9162" t="10329" r="11370" b="15445"/>
        <a:stretch/>
      </xdr:blipFill>
      <xdr:spPr>
        <a:xfrm>
          <a:off x="10317306" y="7284026"/>
          <a:ext cx="1575955" cy="1220477"/>
        </a:xfrm>
        <a:prstGeom prst="rect">
          <a:avLst/>
        </a:prstGeom>
      </xdr:spPr>
    </xdr:pic>
    <xdr:clientData/>
  </xdr:twoCellAnchor>
  <xdr:twoCellAnchor>
    <xdr:from>
      <xdr:col>4</xdr:col>
      <xdr:colOff>744681</xdr:colOff>
      <xdr:row>8</xdr:row>
      <xdr:rowOff>121226</xdr:rowOff>
    </xdr:from>
    <xdr:to>
      <xdr:col>4</xdr:col>
      <xdr:colOff>2320636</xdr:colOff>
      <xdr:row>8</xdr:row>
      <xdr:rowOff>1341703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9162" t="10329" r="11370" b="15445"/>
        <a:stretch/>
      </xdr:blipFill>
      <xdr:spPr>
        <a:xfrm>
          <a:off x="10317306" y="10141526"/>
          <a:ext cx="1575955" cy="1220477"/>
        </a:xfrm>
        <a:prstGeom prst="rect">
          <a:avLst/>
        </a:prstGeom>
      </xdr:spPr>
    </xdr:pic>
    <xdr:clientData/>
  </xdr:twoCellAnchor>
  <xdr:twoCellAnchor>
    <xdr:from>
      <xdr:col>4</xdr:col>
      <xdr:colOff>983672</xdr:colOff>
      <xdr:row>14</xdr:row>
      <xdr:rowOff>217054</xdr:rowOff>
    </xdr:from>
    <xdr:to>
      <xdr:col>4</xdr:col>
      <xdr:colOff>2163449</xdr:colOff>
      <xdr:row>14</xdr:row>
      <xdr:rowOff>1372754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56297" y="19448029"/>
          <a:ext cx="1179777" cy="1155700"/>
        </a:xfrm>
        <a:prstGeom prst="rect">
          <a:avLst/>
        </a:prstGeom>
      </xdr:spPr>
    </xdr:pic>
    <xdr:clientData/>
  </xdr:twoCellAnchor>
  <xdr:twoCellAnchor>
    <xdr:from>
      <xdr:col>4</xdr:col>
      <xdr:colOff>744681</xdr:colOff>
      <xdr:row>24</xdr:row>
      <xdr:rowOff>22788</xdr:rowOff>
    </xdr:from>
    <xdr:to>
      <xdr:col>4</xdr:col>
      <xdr:colOff>2528454</xdr:colOff>
      <xdr:row>24</xdr:row>
      <xdr:rowOff>1290206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17306" y="32960238"/>
          <a:ext cx="1783773" cy="1267418"/>
        </a:xfrm>
        <a:prstGeom prst="rect">
          <a:avLst/>
        </a:prstGeom>
      </xdr:spPr>
    </xdr:pic>
    <xdr:clientData/>
  </xdr:twoCellAnchor>
  <xdr:twoCellAnchor>
    <xdr:from>
      <xdr:col>4</xdr:col>
      <xdr:colOff>831273</xdr:colOff>
      <xdr:row>11</xdr:row>
      <xdr:rowOff>173178</xdr:rowOff>
    </xdr:from>
    <xdr:to>
      <xdr:col>4</xdr:col>
      <xdr:colOff>2424546</xdr:colOff>
      <xdr:row>11</xdr:row>
      <xdr:rowOff>1252167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6262" t="10808" r="20444" b="21160"/>
        <a:stretch/>
      </xdr:blipFill>
      <xdr:spPr>
        <a:xfrm>
          <a:off x="10403898" y="14803578"/>
          <a:ext cx="1593273" cy="1078989"/>
        </a:xfrm>
        <a:prstGeom prst="rect">
          <a:avLst/>
        </a:prstGeom>
      </xdr:spPr>
    </xdr:pic>
    <xdr:clientData/>
  </xdr:twoCellAnchor>
  <xdr:twoCellAnchor>
    <xdr:from>
      <xdr:col>4</xdr:col>
      <xdr:colOff>900546</xdr:colOff>
      <xdr:row>25</xdr:row>
      <xdr:rowOff>129019</xdr:rowOff>
    </xdr:from>
    <xdr:to>
      <xdr:col>4</xdr:col>
      <xdr:colOff>2303319</xdr:colOff>
      <xdr:row>25</xdr:row>
      <xdr:rowOff>1345195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3171" y="34399969"/>
          <a:ext cx="1402773" cy="1216176"/>
        </a:xfrm>
        <a:prstGeom prst="rect">
          <a:avLst/>
        </a:prstGeom>
      </xdr:spPr>
    </xdr:pic>
    <xdr:clientData/>
  </xdr:twoCellAnchor>
  <xdr:twoCellAnchor>
    <xdr:from>
      <xdr:col>4</xdr:col>
      <xdr:colOff>779318</xdr:colOff>
      <xdr:row>26</xdr:row>
      <xdr:rowOff>69273</xdr:rowOff>
    </xdr:from>
    <xdr:to>
      <xdr:col>4</xdr:col>
      <xdr:colOff>2389909</xdr:colOff>
      <xdr:row>26</xdr:row>
      <xdr:rowOff>1208882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351943" y="35854698"/>
          <a:ext cx="1610591" cy="1139609"/>
        </a:xfrm>
        <a:prstGeom prst="rect">
          <a:avLst/>
        </a:prstGeom>
      </xdr:spPr>
    </xdr:pic>
    <xdr:clientData/>
  </xdr:twoCellAnchor>
  <xdr:twoCellAnchor>
    <xdr:from>
      <xdr:col>4</xdr:col>
      <xdr:colOff>1177638</xdr:colOff>
      <xdr:row>17</xdr:row>
      <xdr:rowOff>62439</xdr:rowOff>
    </xdr:from>
    <xdr:to>
      <xdr:col>4</xdr:col>
      <xdr:colOff>2337960</xdr:colOff>
      <xdr:row>17</xdr:row>
      <xdr:rowOff>1108364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50263" y="23503464"/>
          <a:ext cx="1160322" cy="1045925"/>
        </a:xfrm>
        <a:prstGeom prst="rect">
          <a:avLst/>
        </a:prstGeom>
      </xdr:spPr>
    </xdr:pic>
    <xdr:clientData/>
  </xdr:twoCellAnchor>
  <xdr:twoCellAnchor>
    <xdr:from>
      <xdr:col>4</xdr:col>
      <xdr:colOff>948087</xdr:colOff>
      <xdr:row>19</xdr:row>
      <xdr:rowOff>166390</xdr:rowOff>
    </xdr:from>
    <xdr:to>
      <xdr:col>4</xdr:col>
      <xdr:colOff>2143041</xdr:colOff>
      <xdr:row>19</xdr:row>
      <xdr:rowOff>1308496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20712" y="26207740"/>
          <a:ext cx="1194954" cy="1142106"/>
        </a:xfrm>
        <a:prstGeom prst="rect">
          <a:avLst/>
        </a:prstGeom>
      </xdr:spPr>
    </xdr:pic>
    <xdr:clientData/>
  </xdr:twoCellAnchor>
  <xdr:twoCellAnchor>
    <xdr:from>
      <xdr:col>4</xdr:col>
      <xdr:colOff>1264227</xdr:colOff>
      <xdr:row>20</xdr:row>
      <xdr:rowOff>103908</xdr:rowOff>
    </xdr:from>
    <xdr:to>
      <xdr:col>4</xdr:col>
      <xdr:colOff>2580408</xdr:colOff>
      <xdr:row>20</xdr:row>
      <xdr:rowOff>1413685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36852" y="27593058"/>
          <a:ext cx="1316181" cy="1309777"/>
        </a:xfrm>
        <a:prstGeom prst="rect">
          <a:avLst/>
        </a:prstGeom>
      </xdr:spPr>
    </xdr:pic>
    <xdr:clientData/>
  </xdr:twoCellAnchor>
  <xdr:twoCellAnchor>
    <xdr:from>
      <xdr:col>4</xdr:col>
      <xdr:colOff>588819</xdr:colOff>
      <xdr:row>27</xdr:row>
      <xdr:rowOff>173182</xdr:rowOff>
    </xdr:from>
    <xdr:to>
      <xdr:col>4</xdr:col>
      <xdr:colOff>2718955</xdr:colOff>
      <xdr:row>27</xdr:row>
      <xdr:rowOff>1645228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161444" y="37234957"/>
          <a:ext cx="2130136" cy="1472046"/>
        </a:xfrm>
        <a:prstGeom prst="rect">
          <a:avLst/>
        </a:prstGeom>
      </xdr:spPr>
    </xdr:pic>
    <xdr:clientData/>
  </xdr:twoCellAnchor>
  <xdr:twoCellAnchor>
    <xdr:from>
      <xdr:col>4</xdr:col>
      <xdr:colOff>831273</xdr:colOff>
      <xdr:row>12</xdr:row>
      <xdr:rowOff>173178</xdr:rowOff>
    </xdr:from>
    <xdr:to>
      <xdr:col>4</xdr:col>
      <xdr:colOff>2424546</xdr:colOff>
      <xdr:row>12</xdr:row>
      <xdr:rowOff>1252167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6262" t="10808" r="20444" b="21160"/>
        <a:stretch/>
      </xdr:blipFill>
      <xdr:spPr>
        <a:xfrm>
          <a:off x="10403898" y="16118028"/>
          <a:ext cx="1593273" cy="1078989"/>
        </a:xfrm>
        <a:prstGeom prst="rect">
          <a:avLst/>
        </a:prstGeom>
      </xdr:spPr>
    </xdr:pic>
    <xdr:clientData/>
  </xdr:twoCellAnchor>
  <xdr:twoCellAnchor>
    <xdr:from>
      <xdr:col>4</xdr:col>
      <xdr:colOff>744681</xdr:colOff>
      <xdr:row>7</xdr:row>
      <xdr:rowOff>121226</xdr:rowOff>
    </xdr:from>
    <xdr:to>
      <xdr:col>4</xdr:col>
      <xdr:colOff>2320636</xdr:colOff>
      <xdr:row>7</xdr:row>
      <xdr:rowOff>1341703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9162" t="10329" r="11370" b="15445"/>
        <a:stretch/>
      </xdr:blipFill>
      <xdr:spPr>
        <a:xfrm>
          <a:off x="10317306" y="8712776"/>
          <a:ext cx="1575955" cy="1220477"/>
        </a:xfrm>
        <a:prstGeom prst="rect">
          <a:avLst/>
        </a:prstGeom>
      </xdr:spPr>
    </xdr:pic>
    <xdr:clientData/>
  </xdr:twoCellAnchor>
  <xdr:twoCellAnchor>
    <xdr:from>
      <xdr:col>4</xdr:col>
      <xdr:colOff>969818</xdr:colOff>
      <xdr:row>4</xdr:row>
      <xdr:rowOff>34636</xdr:rowOff>
    </xdr:from>
    <xdr:to>
      <xdr:col>4</xdr:col>
      <xdr:colOff>2372591</xdr:colOff>
      <xdr:row>4</xdr:row>
      <xdr:rowOff>1402773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42443" y="3997036"/>
          <a:ext cx="1402773" cy="13681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739589</xdr:colOff>
      <xdr:row>3</xdr:row>
      <xdr:rowOff>52583</xdr:rowOff>
    </xdr:from>
    <xdr:to>
      <xdr:col>2</xdr:col>
      <xdr:colOff>1983442</xdr:colOff>
      <xdr:row>3</xdr:row>
      <xdr:rowOff>1217101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5039" y="624083"/>
          <a:ext cx="5603" cy="135818"/>
        </a:xfrm>
        <a:prstGeom prst="rect">
          <a:avLst/>
        </a:prstGeom>
      </xdr:spPr>
    </xdr:pic>
    <xdr:clientData/>
  </xdr:twoCellAnchor>
  <xdr:twoCellAnchor>
    <xdr:from>
      <xdr:col>2</xdr:col>
      <xdr:colOff>493059</xdr:colOff>
      <xdr:row>2</xdr:row>
      <xdr:rowOff>44824</xdr:rowOff>
    </xdr:from>
    <xdr:to>
      <xdr:col>2</xdr:col>
      <xdr:colOff>1792942</xdr:colOff>
      <xdr:row>2</xdr:row>
      <xdr:rowOff>1069694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32" t="700" r="12179" b="8602"/>
        <a:stretch/>
      </xdr:blipFill>
      <xdr:spPr>
        <a:xfrm>
          <a:off x="2321859" y="425824"/>
          <a:ext cx="118783" cy="148570"/>
        </a:xfrm>
        <a:prstGeom prst="rect">
          <a:avLst/>
        </a:prstGeom>
      </xdr:spPr>
    </xdr:pic>
    <xdr:clientData/>
  </xdr:twoCellAnchor>
  <xdr:twoCellAnchor>
    <xdr:from>
      <xdr:col>2</xdr:col>
      <xdr:colOff>582706</xdr:colOff>
      <xdr:row>4</xdr:row>
      <xdr:rowOff>67236</xdr:rowOff>
    </xdr:from>
    <xdr:to>
      <xdr:col>2</xdr:col>
      <xdr:colOff>2073089</xdr:colOff>
      <xdr:row>4</xdr:row>
      <xdr:rowOff>1198236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1506" y="829236"/>
          <a:ext cx="23533" cy="121350"/>
        </a:xfrm>
        <a:prstGeom prst="rect">
          <a:avLst/>
        </a:prstGeom>
      </xdr:spPr>
    </xdr:pic>
    <xdr:clientData/>
  </xdr:twoCellAnchor>
  <xdr:twoCellAnchor>
    <xdr:from>
      <xdr:col>2</xdr:col>
      <xdr:colOff>683559</xdr:colOff>
      <xdr:row>5</xdr:row>
      <xdr:rowOff>179295</xdr:rowOff>
    </xdr:from>
    <xdr:to>
      <xdr:col>2</xdr:col>
      <xdr:colOff>1848971</xdr:colOff>
      <xdr:row>5</xdr:row>
      <xdr:rowOff>1026867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6159" y="1131795"/>
          <a:ext cx="3362" cy="9372"/>
        </a:xfrm>
        <a:prstGeom prst="rect">
          <a:avLst/>
        </a:prstGeom>
      </xdr:spPr>
    </xdr:pic>
    <xdr:clientData/>
  </xdr:twoCellAnchor>
  <xdr:twoCellAnchor>
    <xdr:from>
      <xdr:col>2</xdr:col>
      <xdr:colOff>672353</xdr:colOff>
      <xdr:row>6</xdr:row>
      <xdr:rowOff>212911</xdr:rowOff>
    </xdr:from>
    <xdr:to>
      <xdr:col>2</xdr:col>
      <xdr:colOff>1868930</xdr:colOff>
      <xdr:row>6</xdr:row>
      <xdr:rowOff>1030941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4478" y="1336861"/>
          <a:ext cx="5952" cy="0"/>
        </a:xfrm>
        <a:prstGeom prst="rect">
          <a:avLst/>
        </a:prstGeom>
      </xdr:spPr>
    </xdr:pic>
    <xdr:clientData/>
  </xdr:twoCellAnchor>
  <xdr:twoCellAnchor>
    <xdr:from>
      <xdr:col>2</xdr:col>
      <xdr:colOff>593912</xdr:colOff>
      <xdr:row>7</xdr:row>
      <xdr:rowOff>33618</xdr:rowOff>
    </xdr:from>
    <xdr:to>
      <xdr:col>2</xdr:col>
      <xdr:colOff>1748118</xdr:colOff>
      <xdr:row>7</xdr:row>
      <xdr:rowOff>1013726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2712" y="1367118"/>
          <a:ext cx="11206" cy="160958"/>
        </a:xfrm>
        <a:prstGeom prst="rect">
          <a:avLst/>
        </a:prstGeom>
      </xdr:spPr>
    </xdr:pic>
    <xdr:clientData/>
  </xdr:twoCellAnchor>
  <xdr:oneCellAnchor>
    <xdr:from>
      <xdr:col>2</xdr:col>
      <xdr:colOff>380999</xdr:colOff>
      <xdr:row>8</xdr:row>
      <xdr:rowOff>44823</xdr:rowOff>
    </xdr:from>
    <xdr:ext cx="1255059" cy="1017822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09799" y="1568823"/>
          <a:ext cx="1255059" cy="1017822"/>
        </a:xfrm>
        <a:prstGeom prst="rect">
          <a:avLst/>
        </a:prstGeom>
      </xdr:spPr>
    </xdr:pic>
    <xdr:clientData/>
  </xdr:oneCellAnchor>
  <xdr:oneCellAnchor>
    <xdr:from>
      <xdr:col>2</xdr:col>
      <xdr:colOff>672353</xdr:colOff>
      <xdr:row>9</xdr:row>
      <xdr:rowOff>100854</xdr:rowOff>
    </xdr:from>
    <xdr:ext cx="1378324" cy="938272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4478" y="1815354"/>
          <a:ext cx="1378324" cy="938272"/>
        </a:xfrm>
        <a:prstGeom prst="rect">
          <a:avLst/>
        </a:prstGeom>
      </xdr:spPr>
    </xdr:pic>
    <xdr:clientData/>
  </xdr:oneCellAnchor>
  <xdr:oneCellAnchor>
    <xdr:from>
      <xdr:col>2</xdr:col>
      <xdr:colOff>627530</xdr:colOff>
      <xdr:row>12</xdr:row>
      <xdr:rowOff>112058</xdr:rowOff>
    </xdr:from>
    <xdr:ext cx="1169960" cy="907677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7280" y="2398058"/>
          <a:ext cx="1169960" cy="907677"/>
        </a:xfrm>
        <a:prstGeom prst="rect">
          <a:avLst/>
        </a:prstGeom>
      </xdr:spPr>
    </xdr:pic>
    <xdr:clientData/>
  </xdr:oneCellAnchor>
  <xdr:oneCellAnchor>
    <xdr:from>
      <xdr:col>2</xdr:col>
      <xdr:colOff>369794</xdr:colOff>
      <xdr:row>13</xdr:row>
      <xdr:rowOff>33618</xdr:rowOff>
    </xdr:from>
    <xdr:ext cx="1286975" cy="1019735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98594" y="2510118"/>
          <a:ext cx="1286975" cy="1019735"/>
        </a:xfrm>
        <a:prstGeom prst="rect">
          <a:avLst/>
        </a:prstGeom>
      </xdr:spPr>
    </xdr:pic>
    <xdr:clientData/>
  </xdr:oneCellAnchor>
  <xdr:oneCellAnchor>
    <xdr:from>
      <xdr:col>2</xdr:col>
      <xdr:colOff>403413</xdr:colOff>
      <xdr:row>15</xdr:row>
      <xdr:rowOff>56031</xdr:rowOff>
    </xdr:from>
    <xdr:ext cx="1191215" cy="941293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32213" y="2913531"/>
          <a:ext cx="1191215" cy="941293"/>
        </a:xfrm>
        <a:prstGeom prst="rect">
          <a:avLst/>
        </a:prstGeom>
      </xdr:spPr>
    </xdr:pic>
    <xdr:clientData/>
  </xdr:oneCellAnchor>
  <xdr:oneCellAnchor>
    <xdr:from>
      <xdr:col>2</xdr:col>
      <xdr:colOff>448236</xdr:colOff>
      <xdr:row>16</xdr:row>
      <xdr:rowOff>33618</xdr:rowOff>
    </xdr:from>
    <xdr:ext cx="1580030" cy="1011695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77036" y="3081618"/>
          <a:ext cx="1580030" cy="1011695"/>
        </a:xfrm>
        <a:prstGeom prst="rect">
          <a:avLst/>
        </a:prstGeom>
      </xdr:spPr>
    </xdr:pic>
    <xdr:clientData/>
  </xdr:oneCellAnchor>
  <xdr:oneCellAnchor>
    <xdr:from>
      <xdr:col>2</xdr:col>
      <xdr:colOff>481853</xdr:colOff>
      <xdr:row>17</xdr:row>
      <xdr:rowOff>145677</xdr:rowOff>
    </xdr:from>
    <xdr:ext cx="1243853" cy="1190006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10653" y="3384177"/>
          <a:ext cx="1243853" cy="1190006"/>
        </a:xfrm>
        <a:prstGeom prst="rect">
          <a:avLst/>
        </a:prstGeom>
      </xdr:spPr>
    </xdr:pic>
    <xdr:clientData/>
  </xdr:oneCellAnchor>
  <xdr:oneCellAnchor>
    <xdr:from>
      <xdr:col>2</xdr:col>
      <xdr:colOff>493059</xdr:colOff>
      <xdr:row>18</xdr:row>
      <xdr:rowOff>33618</xdr:rowOff>
    </xdr:from>
    <xdr:ext cx="1120588" cy="1042148"/>
    <xdr:pic>
      <xdr:nvPicPr>
        <xdr:cNvPr id="15" name="Picture 14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0833" t="11845" r="9722" b="14715"/>
        <a:stretch/>
      </xdr:blipFill>
      <xdr:spPr>
        <a:xfrm>
          <a:off x="2321859" y="3462618"/>
          <a:ext cx="1120588" cy="1042148"/>
        </a:xfrm>
        <a:prstGeom prst="rect">
          <a:avLst/>
        </a:prstGeom>
      </xdr:spPr>
    </xdr:pic>
    <xdr:clientData/>
  </xdr:oneCellAnchor>
  <xdr:oneCellAnchor>
    <xdr:from>
      <xdr:col>2</xdr:col>
      <xdr:colOff>358589</xdr:colOff>
      <xdr:row>19</xdr:row>
      <xdr:rowOff>123264</xdr:rowOff>
    </xdr:from>
    <xdr:ext cx="1389530" cy="902243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87389" y="3742764"/>
          <a:ext cx="1389530" cy="902243"/>
        </a:xfrm>
        <a:prstGeom prst="rect">
          <a:avLst/>
        </a:prstGeom>
      </xdr:spPr>
    </xdr:pic>
    <xdr:clientData/>
  </xdr:oneCellAnchor>
  <xdr:oneCellAnchor>
    <xdr:from>
      <xdr:col>2</xdr:col>
      <xdr:colOff>661146</xdr:colOff>
      <xdr:row>20</xdr:row>
      <xdr:rowOff>89647</xdr:rowOff>
    </xdr:from>
    <xdr:ext cx="1255914" cy="930088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42321" y="3899647"/>
          <a:ext cx="1255914" cy="930088"/>
        </a:xfrm>
        <a:prstGeom prst="rect">
          <a:avLst/>
        </a:prstGeom>
      </xdr:spPr>
    </xdr:pic>
    <xdr:clientData/>
  </xdr:oneCellAnchor>
  <xdr:oneCellAnchor>
    <xdr:from>
      <xdr:col>2</xdr:col>
      <xdr:colOff>414618</xdr:colOff>
      <xdr:row>21</xdr:row>
      <xdr:rowOff>145677</xdr:rowOff>
    </xdr:from>
    <xdr:ext cx="1299883" cy="792703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43418" y="4146177"/>
          <a:ext cx="1299883" cy="792703"/>
        </a:xfrm>
        <a:prstGeom prst="rect">
          <a:avLst/>
        </a:prstGeom>
      </xdr:spPr>
    </xdr:pic>
    <xdr:clientData/>
  </xdr:oneCellAnchor>
  <xdr:oneCellAnchor>
    <xdr:from>
      <xdr:col>2</xdr:col>
      <xdr:colOff>784413</xdr:colOff>
      <xdr:row>22</xdr:row>
      <xdr:rowOff>123266</xdr:rowOff>
    </xdr:from>
    <xdr:ext cx="1199030" cy="1041388"/>
    <xdr:pic>
      <xdr:nvPicPr>
        <xdr:cNvPr id="19" name="Picture 18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r="7709" b="24558"/>
        <a:stretch/>
      </xdr:blipFill>
      <xdr:spPr>
        <a:xfrm>
          <a:off x="2441763" y="4314266"/>
          <a:ext cx="1199030" cy="1041388"/>
        </a:xfrm>
        <a:prstGeom prst="rect">
          <a:avLst/>
        </a:prstGeom>
      </xdr:spPr>
    </xdr:pic>
    <xdr:clientData/>
  </xdr:oneCellAnchor>
  <xdr:oneCellAnchor>
    <xdr:from>
      <xdr:col>2</xdr:col>
      <xdr:colOff>448236</xdr:colOff>
      <xdr:row>23</xdr:row>
      <xdr:rowOff>268942</xdr:rowOff>
    </xdr:from>
    <xdr:ext cx="1389530" cy="1063647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15118" y="26266589"/>
          <a:ext cx="1389530" cy="1063647"/>
        </a:xfrm>
        <a:prstGeom prst="rect">
          <a:avLst/>
        </a:prstGeom>
      </xdr:spPr>
    </xdr:pic>
    <xdr:clientData/>
  </xdr:oneCellAnchor>
  <xdr:oneCellAnchor>
    <xdr:from>
      <xdr:col>2</xdr:col>
      <xdr:colOff>369794</xdr:colOff>
      <xdr:row>24</xdr:row>
      <xdr:rowOff>56030</xdr:rowOff>
    </xdr:from>
    <xdr:ext cx="1673481" cy="1322294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98594" y="4628030"/>
          <a:ext cx="1673481" cy="1322294"/>
        </a:xfrm>
        <a:prstGeom prst="rect">
          <a:avLst/>
        </a:prstGeom>
      </xdr:spPr>
    </xdr:pic>
    <xdr:clientData/>
  </xdr:oneCellAnchor>
  <xdr:oneCellAnchor>
    <xdr:from>
      <xdr:col>2</xdr:col>
      <xdr:colOff>119790</xdr:colOff>
      <xdr:row>25</xdr:row>
      <xdr:rowOff>182770</xdr:rowOff>
    </xdr:from>
    <xdr:ext cx="2367875" cy="680082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2792487" y="4101373"/>
          <a:ext cx="680082" cy="2367875"/>
        </a:xfrm>
        <a:prstGeom prst="rect">
          <a:avLst/>
        </a:prstGeom>
      </xdr:spPr>
    </xdr:pic>
    <xdr:clientData/>
  </xdr:oneCellAnchor>
  <xdr:oneCellAnchor>
    <xdr:from>
      <xdr:col>2</xdr:col>
      <xdr:colOff>302559</xdr:colOff>
      <xdr:row>26</xdr:row>
      <xdr:rowOff>78442</xdr:rowOff>
    </xdr:from>
    <xdr:ext cx="1255059" cy="978098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31359" y="5031442"/>
          <a:ext cx="1255059" cy="978098"/>
        </a:xfrm>
        <a:prstGeom prst="rect">
          <a:avLst/>
        </a:prstGeom>
      </xdr:spPr>
    </xdr:pic>
    <xdr:clientData/>
  </xdr:oneCellAnchor>
  <xdr:oneCellAnchor>
    <xdr:from>
      <xdr:col>2</xdr:col>
      <xdr:colOff>560294</xdr:colOff>
      <xdr:row>28</xdr:row>
      <xdr:rowOff>89648</xdr:rowOff>
    </xdr:from>
    <xdr:ext cx="1243853" cy="865974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389094" y="8852648"/>
          <a:ext cx="1243853" cy="865974"/>
        </a:xfrm>
        <a:prstGeom prst="rect">
          <a:avLst/>
        </a:prstGeom>
      </xdr:spPr>
    </xdr:pic>
    <xdr:clientData/>
  </xdr:oneCellAnchor>
  <xdr:oneCellAnchor>
    <xdr:from>
      <xdr:col>2</xdr:col>
      <xdr:colOff>616324</xdr:colOff>
      <xdr:row>29</xdr:row>
      <xdr:rowOff>45967</xdr:rowOff>
    </xdr:from>
    <xdr:ext cx="1266266" cy="1368646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35599" y="8999467"/>
          <a:ext cx="1266266" cy="1368646"/>
        </a:xfrm>
        <a:prstGeom prst="rect">
          <a:avLst/>
        </a:prstGeom>
      </xdr:spPr>
    </xdr:pic>
    <xdr:clientData/>
  </xdr:oneCellAnchor>
  <xdr:oneCellAnchor>
    <xdr:from>
      <xdr:col>2</xdr:col>
      <xdr:colOff>481852</xdr:colOff>
      <xdr:row>30</xdr:row>
      <xdr:rowOff>22410</xdr:rowOff>
    </xdr:from>
    <xdr:ext cx="1479178" cy="1075765"/>
    <xdr:pic>
      <xdr:nvPicPr>
        <xdr:cNvPr id="40" name="Picture 39"/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l="16932" t="8618" r="6923" b="13814"/>
        <a:stretch/>
      </xdr:blipFill>
      <xdr:spPr>
        <a:xfrm>
          <a:off x="2310652" y="9166410"/>
          <a:ext cx="1479178" cy="1075765"/>
        </a:xfrm>
        <a:prstGeom prst="rect">
          <a:avLst/>
        </a:prstGeom>
      </xdr:spPr>
    </xdr:pic>
    <xdr:clientData/>
  </xdr:oneCellAnchor>
  <xdr:oneCellAnchor>
    <xdr:from>
      <xdr:col>2</xdr:col>
      <xdr:colOff>224118</xdr:colOff>
      <xdr:row>31</xdr:row>
      <xdr:rowOff>201706</xdr:rowOff>
    </xdr:from>
    <xdr:ext cx="2017059" cy="1460366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52918" y="9526681"/>
          <a:ext cx="2017059" cy="1460366"/>
        </a:xfrm>
        <a:prstGeom prst="rect">
          <a:avLst/>
        </a:prstGeom>
      </xdr:spPr>
    </xdr:pic>
    <xdr:clientData/>
  </xdr:oneCellAnchor>
  <xdr:oneCellAnchor>
    <xdr:from>
      <xdr:col>2</xdr:col>
      <xdr:colOff>504265</xdr:colOff>
      <xdr:row>32</xdr:row>
      <xdr:rowOff>100853</xdr:rowOff>
    </xdr:from>
    <xdr:ext cx="1284343" cy="941294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333065" y="9625853"/>
          <a:ext cx="1284343" cy="941294"/>
        </a:xfrm>
        <a:prstGeom prst="rect">
          <a:avLst/>
        </a:prstGeom>
      </xdr:spPr>
    </xdr:pic>
    <xdr:clientData/>
  </xdr:oneCellAnchor>
  <xdr:oneCellAnchor>
    <xdr:from>
      <xdr:col>2</xdr:col>
      <xdr:colOff>728384</xdr:colOff>
      <xdr:row>33</xdr:row>
      <xdr:rowOff>87775</xdr:rowOff>
    </xdr:from>
    <xdr:ext cx="963706" cy="1508059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42884" y="9803275"/>
          <a:ext cx="963706" cy="1508059"/>
        </a:xfrm>
        <a:prstGeom prst="rect">
          <a:avLst/>
        </a:prstGeom>
      </xdr:spPr>
    </xdr:pic>
    <xdr:clientData/>
  </xdr:oneCellAnchor>
  <xdr:oneCellAnchor>
    <xdr:from>
      <xdr:col>2</xdr:col>
      <xdr:colOff>504265</xdr:colOff>
      <xdr:row>34</xdr:row>
      <xdr:rowOff>168088</xdr:rowOff>
    </xdr:from>
    <xdr:ext cx="1423147" cy="1041327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333065" y="10074088"/>
          <a:ext cx="1423147" cy="1041327"/>
        </a:xfrm>
        <a:prstGeom prst="rect">
          <a:avLst/>
        </a:prstGeom>
      </xdr:spPr>
    </xdr:pic>
    <xdr:clientData/>
  </xdr:oneCellAnchor>
  <xdr:twoCellAnchor>
    <xdr:from>
      <xdr:col>2</xdr:col>
      <xdr:colOff>515471</xdr:colOff>
      <xdr:row>38</xdr:row>
      <xdr:rowOff>61313</xdr:rowOff>
    </xdr:from>
    <xdr:to>
      <xdr:col>2</xdr:col>
      <xdr:colOff>1714500</xdr:colOff>
      <xdr:row>38</xdr:row>
      <xdr:rowOff>1008874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44271" y="11872313"/>
          <a:ext cx="94129" cy="128411"/>
        </a:xfrm>
        <a:prstGeom prst="rect">
          <a:avLst/>
        </a:prstGeom>
      </xdr:spPr>
    </xdr:pic>
    <xdr:clientData/>
  </xdr:twoCellAnchor>
  <xdr:twoCellAnchor>
    <xdr:from>
      <xdr:col>2</xdr:col>
      <xdr:colOff>605118</xdr:colOff>
      <xdr:row>39</xdr:row>
      <xdr:rowOff>56030</xdr:rowOff>
    </xdr:from>
    <xdr:to>
      <xdr:col>2</xdr:col>
      <xdr:colOff>1703628</xdr:colOff>
      <xdr:row>39</xdr:row>
      <xdr:rowOff>1078998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33918" y="12057530"/>
          <a:ext cx="3135" cy="137143"/>
        </a:xfrm>
        <a:prstGeom prst="rect">
          <a:avLst/>
        </a:prstGeom>
      </xdr:spPr>
    </xdr:pic>
    <xdr:clientData/>
  </xdr:twoCellAnchor>
  <xdr:twoCellAnchor>
    <xdr:from>
      <xdr:col>2</xdr:col>
      <xdr:colOff>470649</xdr:colOff>
      <xdr:row>40</xdr:row>
      <xdr:rowOff>100852</xdr:rowOff>
    </xdr:from>
    <xdr:to>
      <xdr:col>2</xdr:col>
      <xdr:colOff>1932138</xdr:colOff>
      <xdr:row>40</xdr:row>
      <xdr:rowOff>1064352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99449" y="12292852"/>
          <a:ext cx="137514" cy="87200"/>
        </a:xfrm>
        <a:prstGeom prst="rect">
          <a:avLst/>
        </a:prstGeom>
      </xdr:spPr>
    </xdr:pic>
    <xdr:clientData/>
  </xdr:twoCellAnchor>
  <xdr:twoCellAnchor>
    <xdr:from>
      <xdr:col>2</xdr:col>
      <xdr:colOff>571499</xdr:colOff>
      <xdr:row>41</xdr:row>
      <xdr:rowOff>134469</xdr:rowOff>
    </xdr:from>
    <xdr:to>
      <xdr:col>2</xdr:col>
      <xdr:colOff>1659843</xdr:colOff>
      <xdr:row>41</xdr:row>
      <xdr:rowOff>1031232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00299" y="12516969"/>
          <a:ext cx="40594" cy="58563"/>
        </a:xfrm>
        <a:prstGeom prst="rect">
          <a:avLst/>
        </a:prstGeom>
      </xdr:spPr>
    </xdr:pic>
    <xdr:clientData/>
  </xdr:twoCellAnchor>
  <xdr:twoCellAnchor>
    <xdr:from>
      <xdr:col>2</xdr:col>
      <xdr:colOff>672353</xdr:colOff>
      <xdr:row>42</xdr:row>
      <xdr:rowOff>168088</xdr:rowOff>
    </xdr:from>
    <xdr:to>
      <xdr:col>2</xdr:col>
      <xdr:colOff>1648208</xdr:colOff>
      <xdr:row>42</xdr:row>
      <xdr:rowOff>859891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34478" y="12741088"/>
          <a:ext cx="4305" cy="25053"/>
        </a:xfrm>
        <a:prstGeom prst="rect">
          <a:avLst/>
        </a:prstGeom>
      </xdr:spPr>
    </xdr:pic>
    <xdr:clientData/>
  </xdr:twoCellAnchor>
  <xdr:twoCellAnchor>
    <xdr:from>
      <xdr:col>2</xdr:col>
      <xdr:colOff>358589</xdr:colOff>
      <xdr:row>43</xdr:row>
      <xdr:rowOff>33434</xdr:rowOff>
    </xdr:from>
    <xdr:to>
      <xdr:col>2</xdr:col>
      <xdr:colOff>2061883</xdr:colOff>
      <xdr:row>43</xdr:row>
      <xdr:rowOff>1096790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87389" y="12796934"/>
          <a:ext cx="255494" cy="158481"/>
        </a:xfrm>
        <a:prstGeom prst="rect">
          <a:avLst/>
        </a:prstGeom>
      </xdr:spPr>
    </xdr:pic>
    <xdr:clientData/>
  </xdr:twoCellAnchor>
  <xdr:twoCellAnchor>
    <xdr:from>
      <xdr:col>2</xdr:col>
      <xdr:colOff>549089</xdr:colOff>
      <xdr:row>44</xdr:row>
      <xdr:rowOff>112059</xdr:rowOff>
    </xdr:from>
    <xdr:to>
      <xdr:col>2</xdr:col>
      <xdr:colOff>1861163</xdr:colOff>
      <xdr:row>44</xdr:row>
      <xdr:rowOff>1229028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77889" y="13066059"/>
          <a:ext cx="64299" cy="78744"/>
        </a:xfrm>
        <a:prstGeom prst="rect">
          <a:avLst/>
        </a:prstGeom>
      </xdr:spPr>
    </xdr:pic>
    <xdr:clientData/>
  </xdr:twoCellAnchor>
  <xdr:twoCellAnchor>
    <xdr:from>
      <xdr:col>2</xdr:col>
      <xdr:colOff>459442</xdr:colOff>
      <xdr:row>45</xdr:row>
      <xdr:rowOff>112059</xdr:rowOff>
    </xdr:from>
    <xdr:to>
      <xdr:col>2</xdr:col>
      <xdr:colOff>1871352</xdr:colOff>
      <xdr:row>45</xdr:row>
      <xdr:rowOff>1207195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288242" y="13256559"/>
          <a:ext cx="154610" cy="75961"/>
        </a:xfrm>
        <a:prstGeom prst="rect">
          <a:avLst/>
        </a:prstGeom>
      </xdr:spPr>
    </xdr:pic>
    <xdr:clientData/>
  </xdr:twoCellAnchor>
  <xdr:twoCellAnchor>
    <xdr:from>
      <xdr:col>2</xdr:col>
      <xdr:colOff>638737</xdr:colOff>
      <xdr:row>46</xdr:row>
      <xdr:rowOff>99176</xdr:rowOff>
    </xdr:from>
    <xdr:to>
      <xdr:col>2</xdr:col>
      <xdr:colOff>1557619</xdr:colOff>
      <xdr:row>46</xdr:row>
      <xdr:rowOff>1012315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38962" y="13434176"/>
          <a:ext cx="0" cy="93989"/>
        </a:xfrm>
        <a:prstGeom prst="rect">
          <a:avLst/>
        </a:prstGeom>
      </xdr:spPr>
    </xdr:pic>
    <xdr:clientData/>
  </xdr:twoCellAnchor>
  <xdr:twoCellAnchor>
    <xdr:from>
      <xdr:col>2</xdr:col>
      <xdr:colOff>392206</xdr:colOff>
      <xdr:row>47</xdr:row>
      <xdr:rowOff>11206</xdr:rowOff>
    </xdr:from>
    <xdr:to>
      <xdr:col>2</xdr:col>
      <xdr:colOff>1996556</xdr:colOff>
      <xdr:row>47</xdr:row>
      <xdr:rowOff>1046404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221006" y="13536706"/>
          <a:ext cx="213700" cy="177948"/>
        </a:xfrm>
        <a:prstGeom prst="rect">
          <a:avLst/>
        </a:prstGeom>
      </xdr:spPr>
    </xdr:pic>
    <xdr:clientData/>
  </xdr:twoCellAnchor>
  <xdr:oneCellAnchor>
    <xdr:from>
      <xdr:col>2</xdr:col>
      <xdr:colOff>437029</xdr:colOff>
      <xdr:row>49</xdr:row>
      <xdr:rowOff>40794</xdr:rowOff>
    </xdr:from>
    <xdr:ext cx="1456765" cy="930632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265829" y="13947294"/>
          <a:ext cx="1456765" cy="930632"/>
        </a:xfrm>
        <a:prstGeom prst="rect">
          <a:avLst/>
        </a:prstGeom>
      </xdr:spPr>
    </xdr:pic>
    <xdr:clientData/>
  </xdr:oneCellAnchor>
  <xdr:twoCellAnchor>
    <xdr:from>
      <xdr:col>2</xdr:col>
      <xdr:colOff>526678</xdr:colOff>
      <xdr:row>51</xdr:row>
      <xdr:rowOff>149494</xdr:rowOff>
    </xdr:from>
    <xdr:to>
      <xdr:col>2</xdr:col>
      <xdr:colOff>1647266</xdr:colOff>
      <xdr:row>51</xdr:row>
      <xdr:rowOff>938201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355478" y="14436994"/>
          <a:ext cx="82363" cy="45757"/>
        </a:xfrm>
        <a:prstGeom prst="rect">
          <a:avLst/>
        </a:prstGeom>
      </xdr:spPr>
    </xdr:pic>
    <xdr:clientData/>
  </xdr:twoCellAnchor>
  <xdr:twoCellAnchor>
    <xdr:from>
      <xdr:col>2</xdr:col>
      <xdr:colOff>638736</xdr:colOff>
      <xdr:row>52</xdr:row>
      <xdr:rowOff>162458</xdr:rowOff>
    </xdr:from>
    <xdr:to>
      <xdr:col>2</xdr:col>
      <xdr:colOff>1703295</xdr:colOff>
      <xdr:row>52</xdr:row>
      <xdr:rowOff>891174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961" y="14640458"/>
          <a:ext cx="0" cy="23866"/>
        </a:xfrm>
        <a:prstGeom prst="rect">
          <a:avLst/>
        </a:prstGeom>
      </xdr:spPr>
    </xdr:pic>
    <xdr:clientData/>
  </xdr:twoCellAnchor>
  <xdr:twoCellAnchor>
    <xdr:from>
      <xdr:col>2</xdr:col>
      <xdr:colOff>672354</xdr:colOff>
      <xdr:row>53</xdr:row>
      <xdr:rowOff>118344</xdr:rowOff>
    </xdr:from>
    <xdr:to>
      <xdr:col>2</xdr:col>
      <xdr:colOff>1591236</xdr:colOff>
      <xdr:row>53</xdr:row>
      <xdr:rowOff>1028557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34479" y="14786844"/>
          <a:ext cx="4482" cy="72013"/>
        </a:xfrm>
        <a:prstGeom prst="rect">
          <a:avLst/>
        </a:prstGeom>
      </xdr:spPr>
    </xdr:pic>
    <xdr:clientData/>
  </xdr:twoCellAnchor>
  <xdr:twoCellAnchor>
    <xdr:from>
      <xdr:col>2</xdr:col>
      <xdr:colOff>414617</xdr:colOff>
      <xdr:row>54</xdr:row>
      <xdr:rowOff>89647</xdr:rowOff>
    </xdr:from>
    <xdr:to>
      <xdr:col>2</xdr:col>
      <xdr:colOff>1713494</xdr:colOff>
      <xdr:row>54</xdr:row>
      <xdr:rowOff>1069445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243417" y="14948647"/>
          <a:ext cx="193977" cy="103498"/>
        </a:xfrm>
        <a:prstGeom prst="rect">
          <a:avLst/>
        </a:prstGeom>
      </xdr:spPr>
    </xdr:pic>
    <xdr:clientData/>
  </xdr:twoCellAnchor>
  <xdr:twoCellAnchor>
    <xdr:from>
      <xdr:col>2</xdr:col>
      <xdr:colOff>627530</xdr:colOff>
      <xdr:row>55</xdr:row>
      <xdr:rowOff>212912</xdr:rowOff>
    </xdr:from>
    <xdr:to>
      <xdr:col>2</xdr:col>
      <xdr:colOff>1649533</xdr:colOff>
      <xdr:row>55</xdr:row>
      <xdr:rowOff>953343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437280" y="15243362"/>
          <a:ext cx="2828" cy="0"/>
        </a:xfrm>
        <a:prstGeom prst="rect">
          <a:avLst/>
        </a:prstGeom>
      </xdr:spPr>
    </xdr:pic>
    <xdr:clientData/>
  </xdr:twoCellAnchor>
  <xdr:twoCellAnchor>
    <xdr:from>
      <xdr:col>2</xdr:col>
      <xdr:colOff>683559</xdr:colOff>
      <xdr:row>56</xdr:row>
      <xdr:rowOff>168089</xdr:rowOff>
    </xdr:from>
    <xdr:to>
      <xdr:col>2</xdr:col>
      <xdr:colOff>1937085</xdr:colOff>
      <xdr:row>56</xdr:row>
      <xdr:rowOff>883825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436159" y="15408089"/>
          <a:ext cx="5751" cy="20411"/>
        </a:xfrm>
        <a:prstGeom prst="rect">
          <a:avLst/>
        </a:prstGeom>
      </xdr:spPr>
    </xdr:pic>
    <xdr:clientData/>
  </xdr:twoCellAnchor>
  <xdr:twoCellAnchor>
    <xdr:from>
      <xdr:col>2</xdr:col>
      <xdr:colOff>504264</xdr:colOff>
      <xdr:row>57</xdr:row>
      <xdr:rowOff>22411</xdr:rowOff>
    </xdr:from>
    <xdr:to>
      <xdr:col>2</xdr:col>
      <xdr:colOff>2026456</xdr:colOff>
      <xdr:row>57</xdr:row>
      <xdr:rowOff>1018454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333064" y="15452911"/>
          <a:ext cx="102967" cy="167368"/>
        </a:xfrm>
        <a:prstGeom prst="rect">
          <a:avLst/>
        </a:prstGeom>
      </xdr:spPr>
    </xdr:pic>
    <xdr:clientData/>
  </xdr:twoCellAnchor>
  <xdr:twoCellAnchor>
    <xdr:from>
      <xdr:col>2</xdr:col>
      <xdr:colOff>806824</xdr:colOff>
      <xdr:row>58</xdr:row>
      <xdr:rowOff>89647</xdr:rowOff>
    </xdr:from>
    <xdr:to>
      <xdr:col>2</xdr:col>
      <xdr:colOff>1671669</xdr:colOff>
      <xdr:row>58</xdr:row>
      <xdr:rowOff>1068424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35599" y="15710647"/>
          <a:ext cx="0" cy="102477"/>
        </a:xfrm>
        <a:prstGeom prst="rect">
          <a:avLst/>
        </a:prstGeom>
      </xdr:spPr>
    </xdr:pic>
    <xdr:clientData/>
  </xdr:twoCellAnchor>
  <xdr:twoCellAnchor>
    <xdr:from>
      <xdr:col>2</xdr:col>
      <xdr:colOff>705971</xdr:colOff>
      <xdr:row>59</xdr:row>
      <xdr:rowOff>235322</xdr:rowOff>
    </xdr:from>
    <xdr:to>
      <xdr:col>2</xdr:col>
      <xdr:colOff>1769778</xdr:colOff>
      <xdr:row>59</xdr:row>
      <xdr:rowOff>1078339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439521" y="15999197"/>
          <a:ext cx="0" cy="4817"/>
        </a:xfrm>
        <a:prstGeom prst="rect">
          <a:avLst/>
        </a:prstGeom>
      </xdr:spPr>
    </xdr:pic>
    <xdr:clientData/>
  </xdr:twoCellAnchor>
  <xdr:twoCellAnchor>
    <xdr:from>
      <xdr:col>2</xdr:col>
      <xdr:colOff>526678</xdr:colOff>
      <xdr:row>60</xdr:row>
      <xdr:rowOff>78441</xdr:rowOff>
    </xdr:from>
    <xdr:to>
      <xdr:col>2</xdr:col>
      <xdr:colOff>1939780</xdr:colOff>
      <xdr:row>60</xdr:row>
      <xdr:rowOff>1058656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355478" y="16080441"/>
          <a:ext cx="79602" cy="113440"/>
        </a:xfrm>
        <a:prstGeom prst="rect">
          <a:avLst/>
        </a:prstGeom>
      </xdr:spPr>
    </xdr:pic>
    <xdr:clientData/>
  </xdr:twoCellAnchor>
  <xdr:twoCellAnchor>
    <xdr:from>
      <xdr:col>2</xdr:col>
      <xdr:colOff>504265</xdr:colOff>
      <xdr:row>61</xdr:row>
      <xdr:rowOff>56030</xdr:rowOff>
    </xdr:from>
    <xdr:to>
      <xdr:col>2</xdr:col>
      <xdr:colOff>1867668</xdr:colOff>
      <xdr:row>61</xdr:row>
      <xdr:rowOff>995518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333065" y="16248530"/>
          <a:ext cx="106103" cy="129863"/>
        </a:xfrm>
        <a:prstGeom prst="rect">
          <a:avLst/>
        </a:prstGeom>
      </xdr:spPr>
    </xdr:pic>
    <xdr:clientData/>
  </xdr:twoCellAnchor>
  <xdr:twoCellAnchor>
    <xdr:from>
      <xdr:col>2</xdr:col>
      <xdr:colOff>425825</xdr:colOff>
      <xdr:row>62</xdr:row>
      <xdr:rowOff>175072</xdr:rowOff>
    </xdr:from>
    <xdr:to>
      <xdr:col>2</xdr:col>
      <xdr:colOff>1781737</xdr:colOff>
      <xdr:row>62</xdr:row>
      <xdr:rowOff>1054116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254625" y="16558072"/>
          <a:ext cx="184337" cy="12269"/>
        </a:xfrm>
        <a:prstGeom prst="rect">
          <a:avLst/>
        </a:prstGeom>
      </xdr:spPr>
    </xdr:pic>
    <xdr:clientData/>
  </xdr:twoCellAnchor>
  <xdr:twoCellAnchor>
    <xdr:from>
      <xdr:col>2</xdr:col>
      <xdr:colOff>582706</xdr:colOff>
      <xdr:row>63</xdr:row>
      <xdr:rowOff>106000</xdr:rowOff>
    </xdr:from>
    <xdr:to>
      <xdr:col>2</xdr:col>
      <xdr:colOff>1833494</xdr:colOff>
      <xdr:row>63</xdr:row>
      <xdr:rowOff>1008530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411506" y="16679500"/>
          <a:ext cx="31588" cy="83380"/>
        </a:xfrm>
        <a:prstGeom prst="rect">
          <a:avLst/>
        </a:prstGeom>
      </xdr:spPr>
    </xdr:pic>
    <xdr:clientData/>
  </xdr:twoCellAnchor>
  <xdr:twoCellAnchor>
    <xdr:from>
      <xdr:col>2</xdr:col>
      <xdr:colOff>358588</xdr:colOff>
      <xdr:row>64</xdr:row>
      <xdr:rowOff>89648</xdr:rowOff>
    </xdr:from>
    <xdr:to>
      <xdr:col>2</xdr:col>
      <xdr:colOff>1665602</xdr:colOff>
      <xdr:row>64</xdr:row>
      <xdr:rowOff>1016668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87388" y="16853648"/>
          <a:ext cx="249739" cy="98345"/>
        </a:xfrm>
        <a:prstGeom prst="rect">
          <a:avLst/>
        </a:prstGeom>
      </xdr:spPr>
    </xdr:pic>
    <xdr:clientData/>
  </xdr:twoCellAnchor>
  <xdr:twoCellAnchor>
    <xdr:from>
      <xdr:col>2</xdr:col>
      <xdr:colOff>403413</xdr:colOff>
      <xdr:row>65</xdr:row>
      <xdr:rowOff>156881</xdr:rowOff>
    </xdr:from>
    <xdr:to>
      <xdr:col>2</xdr:col>
      <xdr:colOff>1570705</xdr:colOff>
      <xdr:row>65</xdr:row>
      <xdr:rowOff>1018978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2232213" y="17111381"/>
          <a:ext cx="205267" cy="33422"/>
        </a:xfrm>
        <a:prstGeom prst="rect">
          <a:avLst/>
        </a:prstGeom>
      </xdr:spPr>
    </xdr:pic>
    <xdr:clientData/>
  </xdr:twoCellAnchor>
  <xdr:twoCellAnchor>
    <xdr:from>
      <xdr:col>2</xdr:col>
      <xdr:colOff>347383</xdr:colOff>
      <xdr:row>66</xdr:row>
      <xdr:rowOff>112059</xdr:rowOff>
    </xdr:from>
    <xdr:to>
      <xdr:col>2</xdr:col>
      <xdr:colOff>1731147</xdr:colOff>
      <xdr:row>66</xdr:row>
      <xdr:rowOff>1049211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76183" y="17257059"/>
          <a:ext cx="259814" cy="79902"/>
        </a:xfrm>
        <a:prstGeom prst="rect">
          <a:avLst/>
        </a:prstGeom>
      </xdr:spPr>
    </xdr:pic>
    <xdr:clientData/>
  </xdr:twoCellAnchor>
  <xdr:twoCellAnchor>
    <xdr:from>
      <xdr:col>2</xdr:col>
      <xdr:colOff>649941</xdr:colOff>
      <xdr:row>67</xdr:row>
      <xdr:rowOff>37060</xdr:rowOff>
    </xdr:from>
    <xdr:to>
      <xdr:col>2</xdr:col>
      <xdr:colOff>1658515</xdr:colOff>
      <xdr:row>67</xdr:row>
      <xdr:rowOff>1086970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440641" y="17753560"/>
          <a:ext cx="0" cy="154560"/>
        </a:xfrm>
        <a:prstGeom prst="rect">
          <a:avLst/>
        </a:prstGeom>
      </xdr:spPr>
    </xdr:pic>
    <xdr:clientData/>
  </xdr:twoCellAnchor>
  <xdr:twoCellAnchor>
    <xdr:from>
      <xdr:col>2</xdr:col>
      <xdr:colOff>448236</xdr:colOff>
      <xdr:row>68</xdr:row>
      <xdr:rowOff>100853</xdr:rowOff>
    </xdr:from>
    <xdr:to>
      <xdr:col>2</xdr:col>
      <xdr:colOff>1685149</xdr:colOff>
      <xdr:row>68</xdr:row>
      <xdr:rowOff>969588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277036" y="18007853"/>
          <a:ext cx="160588" cy="87685"/>
        </a:xfrm>
        <a:prstGeom prst="rect">
          <a:avLst/>
        </a:prstGeom>
      </xdr:spPr>
    </xdr:pic>
    <xdr:clientData/>
  </xdr:twoCellAnchor>
  <xdr:twoCellAnchor>
    <xdr:from>
      <xdr:col>2</xdr:col>
      <xdr:colOff>414617</xdr:colOff>
      <xdr:row>69</xdr:row>
      <xdr:rowOff>235324</xdr:rowOff>
    </xdr:from>
    <xdr:to>
      <xdr:col>2</xdr:col>
      <xdr:colOff>1506077</xdr:colOff>
      <xdr:row>69</xdr:row>
      <xdr:rowOff>998877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243417" y="18285199"/>
          <a:ext cx="196110" cy="1553"/>
        </a:xfrm>
        <a:prstGeom prst="rect">
          <a:avLst/>
        </a:prstGeom>
      </xdr:spPr>
    </xdr:pic>
    <xdr:clientData/>
  </xdr:twoCellAnchor>
  <xdr:twoCellAnchor>
    <xdr:from>
      <xdr:col>2</xdr:col>
      <xdr:colOff>470647</xdr:colOff>
      <xdr:row>70</xdr:row>
      <xdr:rowOff>56029</xdr:rowOff>
    </xdr:from>
    <xdr:to>
      <xdr:col>2</xdr:col>
      <xdr:colOff>1983440</xdr:colOff>
      <xdr:row>70</xdr:row>
      <xdr:rowOff>1051095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299447" y="18344029"/>
          <a:ext cx="141193" cy="137816"/>
        </a:xfrm>
        <a:prstGeom prst="rect">
          <a:avLst/>
        </a:prstGeom>
      </xdr:spPr>
    </xdr:pic>
    <xdr:clientData/>
  </xdr:twoCellAnchor>
  <xdr:oneCellAnchor>
    <xdr:from>
      <xdr:col>2</xdr:col>
      <xdr:colOff>818029</xdr:colOff>
      <xdr:row>71</xdr:row>
      <xdr:rowOff>100852</xdr:rowOff>
    </xdr:from>
    <xdr:ext cx="332959" cy="986543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flipH="1">
          <a:off x="2437279" y="18579352"/>
          <a:ext cx="332959" cy="986543"/>
        </a:xfrm>
        <a:prstGeom prst="rect">
          <a:avLst/>
        </a:prstGeom>
      </xdr:spPr>
    </xdr:pic>
    <xdr:clientData/>
  </xdr:oneCellAnchor>
  <xdr:twoCellAnchor>
    <xdr:from>
      <xdr:col>2</xdr:col>
      <xdr:colOff>851648</xdr:colOff>
      <xdr:row>72</xdr:row>
      <xdr:rowOff>112058</xdr:rowOff>
    </xdr:from>
    <xdr:to>
      <xdr:col>2</xdr:col>
      <xdr:colOff>1155908</xdr:colOff>
      <xdr:row>72</xdr:row>
      <xdr:rowOff>996175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42323" y="18781058"/>
          <a:ext cx="0" cy="74492"/>
        </a:xfrm>
        <a:prstGeom prst="rect">
          <a:avLst/>
        </a:prstGeom>
      </xdr:spPr>
    </xdr:pic>
    <xdr:clientData/>
  </xdr:twoCellAnchor>
  <xdr:twoCellAnchor>
    <xdr:from>
      <xdr:col>2</xdr:col>
      <xdr:colOff>829236</xdr:colOff>
      <xdr:row>73</xdr:row>
      <xdr:rowOff>246528</xdr:rowOff>
    </xdr:from>
    <xdr:to>
      <xdr:col>2</xdr:col>
      <xdr:colOff>1520586</xdr:colOff>
      <xdr:row>73</xdr:row>
      <xdr:rowOff>827349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438961" y="19048878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246530</xdr:colOff>
      <xdr:row>74</xdr:row>
      <xdr:rowOff>244174</xdr:rowOff>
    </xdr:from>
    <xdr:to>
      <xdr:col>2</xdr:col>
      <xdr:colOff>2297207</xdr:colOff>
      <xdr:row>74</xdr:row>
      <xdr:rowOff>602522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075330" y="19237024"/>
          <a:ext cx="364752" cy="5923"/>
        </a:xfrm>
        <a:prstGeom prst="rect">
          <a:avLst/>
        </a:prstGeom>
      </xdr:spPr>
    </xdr:pic>
    <xdr:clientData/>
  </xdr:twoCellAnchor>
  <xdr:oneCellAnchor>
    <xdr:from>
      <xdr:col>2</xdr:col>
      <xdr:colOff>571499</xdr:colOff>
      <xdr:row>27</xdr:row>
      <xdr:rowOff>134469</xdr:rowOff>
    </xdr:from>
    <xdr:ext cx="1102798" cy="1243853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400299" y="8706969"/>
          <a:ext cx="1102798" cy="1243853"/>
        </a:xfrm>
        <a:prstGeom prst="rect">
          <a:avLst/>
        </a:prstGeom>
      </xdr:spPr>
    </xdr:pic>
    <xdr:clientData/>
  </xdr:oneCellAnchor>
  <xdr:oneCellAnchor>
    <xdr:from>
      <xdr:col>2</xdr:col>
      <xdr:colOff>537882</xdr:colOff>
      <xdr:row>75</xdr:row>
      <xdr:rowOff>267456</xdr:rowOff>
    </xdr:from>
    <xdr:ext cx="1411942" cy="1190034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366682" y="19431756"/>
          <a:ext cx="1411942" cy="1190034"/>
        </a:xfrm>
        <a:prstGeom prst="rect">
          <a:avLst/>
        </a:prstGeom>
      </xdr:spPr>
    </xdr:pic>
    <xdr:clientData/>
  </xdr:oneCellAnchor>
  <xdr:oneCellAnchor>
    <xdr:from>
      <xdr:col>2</xdr:col>
      <xdr:colOff>705972</xdr:colOff>
      <xdr:row>76</xdr:row>
      <xdr:rowOff>100854</xdr:rowOff>
    </xdr:from>
    <xdr:ext cx="1222803" cy="1064558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439522" y="19531854"/>
          <a:ext cx="1222803" cy="1064558"/>
        </a:xfrm>
        <a:prstGeom prst="rect">
          <a:avLst/>
        </a:prstGeom>
      </xdr:spPr>
    </xdr:pic>
    <xdr:clientData/>
  </xdr:oneCellAnchor>
  <xdr:oneCellAnchor>
    <xdr:from>
      <xdr:col>2</xdr:col>
      <xdr:colOff>941294</xdr:colOff>
      <xdr:row>77</xdr:row>
      <xdr:rowOff>78441</xdr:rowOff>
    </xdr:from>
    <xdr:ext cx="1398787" cy="1154206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436719" y="19699941"/>
          <a:ext cx="1398787" cy="1154206"/>
        </a:xfrm>
        <a:prstGeom prst="rect">
          <a:avLst/>
        </a:prstGeom>
      </xdr:spPr>
    </xdr:pic>
    <xdr:clientData/>
  </xdr:oneCellAnchor>
  <xdr:oneCellAnchor>
    <xdr:from>
      <xdr:col>2</xdr:col>
      <xdr:colOff>851647</xdr:colOff>
      <xdr:row>78</xdr:row>
      <xdr:rowOff>123264</xdr:rowOff>
    </xdr:from>
    <xdr:ext cx="1056154" cy="795619"/>
    <xdr:pic>
      <xdr:nvPicPr>
        <xdr:cNvPr id="97" name="Picture 96"/>
        <xdr:cNvPicPr>
          <a:picLocks noChangeAspect="1"/>
        </xdr:cNvPicPr>
      </xdr:nvPicPr>
      <xdr:blipFill rotWithShape="1">
        <a:blip xmlns:r="http://schemas.openxmlformats.org/officeDocument/2006/relationships" r:embed="rId68"/>
        <a:srcRect l="5038" t="20225"/>
        <a:stretch/>
      </xdr:blipFill>
      <xdr:spPr>
        <a:xfrm>
          <a:off x="2442322" y="19935264"/>
          <a:ext cx="1056154" cy="795619"/>
        </a:xfrm>
        <a:prstGeom prst="rect">
          <a:avLst/>
        </a:prstGeom>
      </xdr:spPr>
    </xdr:pic>
    <xdr:clientData/>
  </xdr:oneCellAnchor>
  <xdr:oneCellAnchor>
    <xdr:from>
      <xdr:col>2</xdr:col>
      <xdr:colOff>302558</xdr:colOff>
      <xdr:row>10</xdr:row>
      <xdr:rowOff>134471</xdr:rowOff>
    </xdr:from>
    <xdr:ext cx="1176618" cy="833334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31358" y="2039471"/>
          <a:ext cx="1176618" cy="833334"/>
        </a:xfrm>
        <a:prstGeom prst="rect">
          <a:avLst/>
        </a:prstGeom>
      </xdr:spPr>
    </xdr:pic>
    <xdr:clientData/>
  </xdr:oneCellAnchor>
  <xdr:oneCellAnchor>
    <xdr:from>
      <xdr:col>2</xdr:col>
      <xdr:colOff>649941</xdr:colOff>
      <xdr:row>11</xdr:row>
      <xdr:rowOff>134472</xdr:rowOff>
    </xdr:from>
    <xdr:ext cx="1344707" cy="92652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440641" y="2229972"/>
          <a:ext cx="1344707" cy="926520"/>
        </a:xfrm>
        <a:prstGeom prst="rect">
          <a:avLst/>
        </a:prstGeom>
      </xdr:spPr>
    </xdr:pic>
    <xdr:clientData/>
  </xdr:oneCellAnchor>
  <xdr:oneCellAnchor>
    <xdr:from>
      <xdr:col>2</xdr:col>
      <xdr:colOff>324972</xdr:colOff>
      <xdr:row>14</xdr:row>
      <xdr:rowOff>100853</xdr:rowOff>
    </xdr:from>
    <xdr:ext cx="1482284" cy="896471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53772" y="2767853"/>
          <a:ext cx="1482284" cy="896471"/>
        </a:xfrm>
        <a:prstGeom prst="rect">
          <a:avLst/>
        </a:prstGeom>
      </xdr:spPr>
    </xdr:pic>
    <xdr:clientData/>
  </xdr:oneCellAnchor>
  <xdr:oneCellAnchor>
    <xdr:from>
      <xdr:col>2</xdr:col>
      <xdr:colOff>537883</xdr:colOff>
      <xdr:row>50</xdr:row>
      <xdr:rowOff>22412</xdr:rowOff>
    </xdr:from>
    <xdr:ext cx="1344706" cy="1000577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66683" y="14119412"/>
          <a:ext cx="1344706" cy="1000577"/>
        </a:xfrm>
        <a:prstGeom prst="rect">
          <a:avLst/>
        </a:prstGeom>
      </xdr:spPr>
    </xdr:pic>
    <xdr:clientData/>
  </xdr:oneCellAnchor>
  <xdr:oneCellAnchor>
    <xdr:from>
      <xdr:col>2</xdr:col>
      <xdr:colOff>974912</xdr:colOff>
      <xdr:row>80</xdr:row>
      <xdr:rowOff>67235</xdr:rowOff>
    </xdr:from>
    <xdr:ext cx="851647" cy="828924"/>
    <xdr:pic>
      <xdr:nvPicPr>
        <xdr:cNvPr id="103" name="Picture 102"/>
        <xdr:cNvPicPr>
          <a:picLocks noChangeAspect="1"/>
        </xdr:cNvPicPr>
      </xdr:nvPicPr>
      <xdr:blipFill rotWithShape="1">
        <a:blip xmlns:r="http://schemas.openxmlformats.org/officeDocument/2006/relationships" r:embed="rId73"/>
        <a:srcRect t="12945"/>
        <a:stretch/>
      </xdr:blipFill>
      <xdr:spPr>
        <a:xfrm>
          <a:off x="2441762" y="20260235"/>
          <a:ext cx="851647" cy="828924"/>
        </a:xfrm>
        <a:prstGeom prst="rect">
          <a:avLst/>
        </a:prstGeom>
      </xdr:spPr>
    </xdr:pic>
    <xdr:clientData/>
  </xdr:oneCellAnchor>
  <xdr:oneCellAnchor>
    <xdr:from>
      <xdr:col>2</xdr:col>
      <xdr:colOff>728383</xdr:colOff>
      <xdr:row>79</xdr:row>
      <xdr:rowOff>67235</xdr:rowOff>
    </xdr:from>
    <xdr:ext cx="963706" cy="862854"/>
    <xdr:pic>
      <xdr:nvPicPr>
        <xdr:cNvPr id="104" name="Picture 103"/>
        <xdr:cNvPicPr>
          <a:picLocks noChangeAspect="1"/>
        </xdr:cNvPicPr>
      </xdr:nvPicPr>
      <xdr:blipFill rotWithShape="1">
        <a:blip xmlns:r="http://schemas.openxmlformats.org/officeDocument/2006/relationships" r:embed="rId74"/>
        <a:srcRect t="10465"/>
        <a:stretch/>
      </xdr:blipFill>
      <xdr:spPr>
        <a:xfrm>
          <a:off x="2442883" y="20069735"/>
          <a:ext cx="963706" cy="862854"/>
        </a:xfrm>
        <a:prstGeom prst="rect">
          <a:avLst/>
        </a:prstGeom>
      </xdr:spPr>
    </xdr:pic>
    <xdr:clientData/>
  </xdr:oneCellAnchor>
  <xdr:oneCellAnchor>
    <xdr:from>
      <xdr:col>2</xdr:col>
      <xdr:colOff>526677</xdr:colOff>
      <xdr:row>48</xdr:row>
      <xdr:rowOff>67236</xdr:rowOff>
    </xdr:from>
    <xdr:ext cx="1396232" cy="941294"/>
    <xdr:pic>
      <xdr:nvPicPr>
        <xdr:cNvPr id="105" name="Picture 104"/>
        <xdr:cNvPicPr>
          <a:picLocks noChangeAspect="1"/>
        </xdr:cNvPicPr>
      </xdr:nvPicPr>
      <xdr:blipFill rotWithShape="1">
        <a:blip xmlns:r="http://schemas.openxmlformats.org/officeDocument/2006/relationships" r:embed="rId75"/>
        <a:srcRect l="957" t="22702"/>
        <a:stretch/>
      </xdr:blipFill>
      <xdr:spPr>
        <a:xfrm>
          <a:off x="2355477" y="13783236"/>
          <a:ext cx="1396232" cy="941294"/>
        </a:xfrm>
        <a:prstGeom prst="rect">
          <a:avLst/>
        </a:prstGeom>
      </xdr:spPr>
    </xdr:pic>
    <xdr:clientData/>
  </xdr:oneCellAnchor>
  <xdr:oneCellAnchor>
    <xdr:from>
      <xdr:col>2</xdr:col>
      <xdr:colOff>616324</xdr:colOff>
      <xdr:row>84</xdr:row>
      <xdr:rowOff>89647</xdr:rowOff>
    </xdr:from>
    <xdr:ext cx="1386270" cy="984431"/>
    <xdr:pic>
      <xdr:nvPicPr>
        <xdr:cNvPr id="106" name="Picture 105"/>
        <xdr:cNvPicPr>
          <a:picLocks noChangeAspect="1"/>
        </xdr:cNvPicPr>
      </xdr:nvPicPr>
      <xdr:blipFill rotWithShape="1">
        <a:blip xmlns:r="http://schemas.openxmlformats.org/officeDocument/2006/relationships" r:embed="rId76"/>
        <a:srcRect l="3885" t="12018"/>
        <a:stretch/>
      </xdr:blipFill>
      <xdr:spPr>
        <a:xfrm>
          <a:off x="2435599" y="20663647"/>
          <a:ext cx="1386270" cy="984431"/>
        </a:xfrm>
        <a:prstGeom prst="rect">
          <a:avLst/>
        </a:prstGeom>
      </xdr:spPr>
    </xdr:pic>
    <xdr:clientData/>
  </xdr:oneCellAnchor>
  <xdr:oneCellAnchor>
    <xdr:from>
      <xdr:col>2</xdr:col>
      <xdr:colOff>750794</xdr:colOff>
      <xdr:row>85</xdr:row>
      <xdr:rowOff>112059</xdr:rowOff>
    </xdr:from>
    <xdr:ext cx="1167621" cy="851647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436719" y="20876559"/>
          <a:ext cx="1167621" cy="851647"/>
        </a:xfrm>
        <a:prstGeom prst="rect">
          <a:avLst/>
        </a:prstGeom>
      </xdr:spPr>
    </xdr:pic>
    <xdr:clientData/>
  </xdr:oneCellAnchor>
  <xdr:oneCellAnchor>
    <xdr:from>
      <xdr:col>2</xdr:col>
      <xdr:colOff>818031</xdr:colOff>
      <xdr:row>86</xdr:row>
      <xdr:rowOff>67236</xdr:rowOff>
    </xdr:from>
    <xdr:ext cx="1008529" cy="874058"/>
    <xdr:pic>
      <xdr:nvPicPr>
        <xdr:cNvPr id="108" name="Picture 107"/>
        <xdr:cNvPicPr>
          <a:picLocks noChangeAspect="1"/>
        </xdr:cNvPicPr>
      </xdr:nvPicPr>
      <xdr:blipFill rotWithShape="1">
        <a:blip xmlns:r="http://schemas.openxmlformats.org/officeDocument/2006/relationships" r:embed="rId78"/>
        <a:srcRect t="11853" r="11753" b="8242"/>
        <a:stretch/>
      </xdr:blipFill>
      <xdr:spPr>
        <a:xfrm>
          <a:off x="2437281" y="21022236"/>
          <a:ext cx="1008529" cy="874058"/>
        </a:xfrm>
        <a:prstGeom prst="rect">
          <a:avLst/>
        </a:prstGeom>
      </xdr:spPr>
    </xdr:pic>
    <xdr:clientData/>
  </xdr:oneCellAnchor>
  <xdr:oneCellAnchor>
    <xdr:from>
      <xdr:col>2</xdr:col>
      <xdr:colOff>649943</xdr:colOff>
      <xdr:row>83</xdr:row>
      <xdr:rowOff>100852</xdr:rowOff>
    </xdr:from>
    <xdr:ext cx="1131794" cy="1075580"/>
    <xdr:pic>
      <xdr:nvPicPr>
        <xdr:cNvPr id="109" name="Picture 108"/>
        <xdr:cNvPicPr>
          <a:picLocks noChangeAspect="1"/>
        </xdr:cNvPicPr>
      </xdr:nvPicPr>
      <xdr:blipFill rotWithShape="1">
        <a:blip xmlns:r="http://schemas.openxmlformats.org/officeDocument/2006/relationships" r:embed="rId79"/>
        <a:srcRect l="2099" t="8064"/>
        <a:stretch/>
      </xdr:blipFill>
      <xdr:spPr>
        <a:xfrm>
          <a:off x="2440643" y="20484352"/>
          <a:ext cx="1131794" cy="1075580"/>
        </a:xfrm>
        <a:prstGeom prst="rect">
          <a:avLst/>
        </a:prstGeom>
      </xdr:spPr>
    </xdr:pic>
    <xdr:clientData/>
  </xdr:oneCellAnchor>
  <xdr:twoCellAnchor>
    <xdr:from>
      <xdr:col>2</xdr:col>
      <xdr:colOff>750793</xdr:colOff>
      <xdr:row>81</xdr:row>
      <xdr:rowOff>156882</xdr:rowOff>
    </xdr:from>
    <xdr:to>
      <xdr:col>2</xdr:col>
      <xdr:colOff>1761000</xdr:colOff>
      <xdr:row>81</xdr:row>
      <xdr:rowOff>646922</xdr:rowOff>
    </xdr:to>
    <xdr:pic>
      <xdr:nvPicPr>
        <xdr:cNvPr id="111" name="Picture 45">
          <a:extLst>
            <a:ext uri="{FF2B5EF4-FFF2-40B4-BE49-F238E27FC236}">
              <a16:creationId xmlns:a16="http://schemas.microsoft.com/office/drawing/2014/main" id="{7A893450-3116-4E10-8DF2-F8DE9180A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4717675" y="124687853"/>
          <a:ext cx="1010207" cy="490040"/>
        </a:xfrm>
        <a:prstGeom prst="rect">
          <a:avLst/>
        </a:prstGeom>
      </xdr:spPr>
    </xdr:pic>
    <xdr:clientData/>
  </xdr:twoCellAnchor>
  <xdr:twoCellAnchor>
    <xdr:from>
      <xdr:col>2</xdr:col>
      <xdr:colOff>666023</xdr:colOff>
      <xdr:row>82</xdr:row>
      <xdr:rowOff>215704</xdr:rowOff>
    </xdr:from>
    <xdr:to>
      <xdr:col>2</xdr:col>
      <xdr:colOff>1645322</xdr:colOff>
      <xdr:row>82</xdr:row>
      <xdr:rowOff>679190</xdr:rowOff>
    </xdr:to>
    <xdr:pic>
      <xdr:nvPicPr>
        <xdr:cNvPr id="112" name="Picture 74">
          <a:extLst>
            <a:ext uri="{FF2B5EF4-FFF2-40B4-BE49-F238E27FC236}">
              <a16:creationId xmlns:a16="http://schemas.microsoft.com/office/drawing/2014/main" id="{13AECDFC-55D9-44B2-90A6-267CEE773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4632905" y="125710380"/>
          <a:ext cx="979299" cy="463486"/>
        </a:xfrm>
        <a:prstGeom prst="rect">
          <a:avLst/>
        </a:prstGeom>
      </xdr:spPr>
    </xdr:pic>
    <xdr:clientData/>
  </xdr:twoCellAnchor>
  <xdr:twoCellAnchor>
    <xdr:from>
      <xdr:col>2</xdr:col>
      <xdr:colOff>504265</xdr:colOff>
      <xdr:row>35</xdr:row>
      <xdr:rowOff>515471</xdr:rowOff>
    </xdr:from>
    <xdr:to>
      <xdr:col>2</xdr:col>
      <xdr:colOff>1701834</xdr:colOff>
      <xdr:row>35</xdr:row>
      <xdr:rowOff>1006449</xdr:rowOff>
    </xdr:to>
    <xdr:pic>
      <xdr:nvPicPr>
        <xdr:cNvPr id="113" name="Picture 19">
          <a:extLst>
            <a:ext uri="{FF2B5EF4-FFF2-40B4-BE49-F238E27FC236}">
              <a16:creationId xmlns:a16="http://schemas.microsoft.com/office/drawing/2014/main" id="{58D67BBF-D725-444A-B6E7-E4B64BE59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4471147" y="42683206"/>
          <a:ext cx="1197569" cy="490978"/>
        </a:xfrm>
        <a:prstGeom prst="rect">
          <a:avLst/>
        </a:prstGeom>
      </xdr:spPr>
    </xdr:pic>
    <xdr:clientData/>
  </xdr:twoCellAnchor>
  <xdr:twoCellAnchor>
    <xdr:from>
      <xdr:col>2</xdr:col>
      <xdr:colOff>313765</xdr:colOff>
      <xdr:row>36</xdr:row>
      <xdr:rowOff>235323</xdr:rowOff>
    </xdr:from>
    <xdr:to>
      <xdr:col>2</xdr:col>
      <xdr:colOff>1435764</xdr:colOff>
      <xdr:row>36</xdr:row>
      <xdr:rowOff>729996</xdr:rowOff>
    </xdr:to>
    <xdr:pic>
      <xdr:nvPicPr>
        <xdr:cNvPr id="114" name="Picture 20">
          <a:extLst>
            <a:ext uri="{FF2B5EF4-FFF2-40B4-BE49-F238E27FC236}">
              <a16:creationId xmlns:a16="http://schemas.microsoft.com/office/drawing/2014/main" id="{2913295E-F302-477E-871B-DCA812B48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280647" y="43781382"/>
          <a:ext cx="1121999" cy="494673"/>
        </a:xfrm>
        <a:prstGeom prst="rect">
          <a:avLst/>
        </a:prstGeom>
      </xdr:spPr>
    </xdr:pic>
    <xdr:clientData/>
  </xdr:twoCellAnchor>
  <xdr:twoCellAnchor>
    <xdr:from>
      <xdr:col>2</xdr:col>
      <xdr:colOff>369793</xdr:colOff>
      <xdr:row>37</xdr:row>
      <xdr:rowOff>179292</xdr:rowOff>
    </xdr:from>
    <xdr:to>
      <xdr:col>2</xdr:col>
      <xdr:colOff>1879114</xdr:colOff>
      <xdr:row>37</xdr:row>
      <xdr:rowOff>862851</xdr:rowOff>
    </xdr:to>
    <xdr:pic>
      <xdr:nvPicPr>
        <xdr:cNvPr id="115" name="Picture 28">
          <a:extLst>
            <a:ext uri="{FF2B5EF4-FFF2-40B4-BE49-F238E27FC236}">
              <a16:creationId xmlns:a16="http://schemas.microsoft.com/office/drawing/2014/main" id="{22919A85-98D2-4426-88A9-A2C8CE348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336675" y="44857145"/>
          <a:ext cx="1509321" cy="68355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519546</xdr:colOff>
      <xdr:row>3</xdr:row>
      <xdr:rowOff>155864</xdr:rowOff>
    </xdr:from>
    <xdr:to>
      <xdr:col>12</xdr:col>
      <xdr:colOff>8330046</xdr:colOff>
      <xdr:row>11</xdr:row>
      <xdr:rowOff>3870279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8273" y="1870364"/>
          <a:ext cx="7810500" cy="6623870"/>
        </a:xfrm>
        <a:prstGeom prst="rect">
          <a:avLst/>
        </a:prstGeom>
      </xdr:spPr>
    </xdr:pic>
    <xdr:clientData/>
  </xdr:twoCellAnchor>
  <xdr:twoCellAnchor editAs="oneCell">
    <xdr:from>
      <xdr:col>61</xdr:col>
      <xdr:colOff>107371</xdr:colOff>
      <xdr:row>98</xdr:row>
      <xdr:rowOff>81395</xdr:rowOff>
    </xdr:from>
    <xdr:to>
      <xdr:col>69</xdr:col>
      <xdr:colOff>136982</xdr:colOff>
      <xdr:row>121</xdr:row>
      <xdr:rowOff>15863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03621" y="25284545"/>
          <a:ext cx="4906411" cy="4315968"/>
        </a:xfrm>
        <a:prstGeom prst="rect">
          <a:avLst/>
        </a:prstGeom>
      </xdr:spPr>
    </xdr:pic>
    <xdr:clientData/>
  </xdr:twoCellAnchor>
  <xdr:twoCellAnchor>
    <xdr:from>
      <xdr:col>12</xdr:col>
      <xdr:colOff>4554682</xdr:colOff>
      <xdr:row>11</xdr:row>
      <xdr:rowOff>623454</xdr:rowOff>
    </xdr:from>
    <xdr:to>
      <xdr:col>12</xdr:col>
      <xdr:colOff>7429500</xdr:colOff>
      <xdr:row>11</xdr:row>
      <xdr:rowOff>2978727</xdr:rowOff>
    </xdr:to>
    <xdr:cxnSp macro="">
      <xdr:nvCxnSpPr>
        <xdr:cNvPr id="20" name="Straight Arrow Connector 19"/>
        <xdr:cNvCxnSpPr/>
      </xdr:nvCxnSpPr>
      <xdr:spPr>
        <a:xfrm>
          <a:off x="7533409" y="5247409"/>
          <a:ext cx="2874818" cy="23552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276888</xdr:colOff>
      <xdr:row>3</xdr:row>
      <xdr:rowOff>166384</xdr:rowOff>
    </xdr:from>
    <xdr:to>
      <xdr:col>12</xdr:col>
      <xdr:colOff>10616045</xdr:colOff>
      <xdr:row>11</xdr:row>
      <xdr:rowOff>3463637</xdr:rowOff>
    </xdr:to>
    <xdr:grpSp>
      <xdr:nvGrpSpPr>
        <xdr:cNvPr id="43" name="Group 42"/>
        <xdr:cNvGrpSpPr/>
      </xdr:nvGrpSpPr>
      <xdr:grpSpPr>
        <a:xfrm>
          <a:off x="3255615" y="1880884"/>
          <a:ext cx="10339157" cy="6206708"/>
          <a:chOff x="3344249" y="2130139"/>
          <a:chExt cx="10461274" cy="6373553"/>
        </a:xfrm>
      </xdr:grpSpPr>
      <xdr:sp macro="" textlink="">
        <xdr:nvSpPr>
          <xdr:cNvPr id="22" name="Rectangle 21"/>
          <xdr:cNvSpPr/>
        </xdr:nvSpPr>
        <xdr:spPr>
          <a:xfrm>
            <a:off x="10028523" y="8041317"/>
            <a:ext cx="1183637" cy="46237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</a:t>
            </a:r>
            <a:r>
              <a:rPr lang="en-US" sz="16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PUT</a:t>
            </a:r>
            <a:endPara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Rectangle 29"/>
          <xdr:cNvSpPr/>
        </xdr:nvSpPr>
        <xdr:spPr>
          <a:xfrm>
            <a:off x="9715499" y="2805547"/>
            <a:ext cx="3564341" cy="309679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XYZ Axis:</a:t>
            </a:r>
            <a:r>
              <a:rPr lang="en-US" sz="16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moving pick up OK/NG</a:t>
            </a:r>
            <a:endPara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/>
          <xdr:cNvSpPr/>
        </xdr:nvSpPr>
        <xdr:spPr>
          <a:xfrm>
            <a:off x="3747272" y="2130139"/>
            <a:ext cx="1244318" cy="36265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VISION</a:t>
            </a:r>
            <a:r>
              <a:rPr lang="en-US" sz="16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</a:t>
            </a:r>
            <a:endPara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37" name="Straight Arrow Connector 36"/>
          <xdr:cNvCxnSpPr/>
        </xdr:nvCxnSpPr>
        <xdr:spPr>
          <a:xfrm flipH="1" flipV="1">
            <a:off x="4485409" y="2528455"/>
            <a:ext cx="2083227" cy="176049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39" name="Straight Arrow Connector 38"/>
          <xdr:cNvCxnSpPr/>
        </xdr:nvCxnSpPr>
        <xdr:spPr>
          <a:xfrm flipV="1">
            <a:off x="8250817" y="3082636"/>
            <a:ext cx="1430046" cy="10372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sp macro="" textlink="">
        <xdr:nvSpPr>
          <xdr:cNvPr id="14" name="Rectangle 13"/>
          <xdr:cNvSpPr/>
        </xdr:nvSpPr>
        <xdr:spPr>
          <a:xfrm>
            <a:off x="3344249" y="6771689"/>
            <a:ext cx="1244318" cy="36265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VISION</a:t>
            </a:r>
            <a:r>
              <a:rPr lang="en-US" sz="16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1</a:t>
            </a:r>
            <a:endPara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15" name="Straight Arrow Connector 14"/>
          <xdr:cNvCxnSpPr/>
        </xdr:nvCxnSpPr>
        <xdr:spPr>
          <a:xfrm flipH="1">
            <a:off x="4483432" y="5053650"/>
            <a:ext cx="2172820" cy="197399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sp macro="" textlink="">
        <xdr:nvSpPr>
          <xdr:cNvPr id="19" name="Rectangle 18"/>
          <xdr:cNvSpPr/>
        </xdr:nvSpPr>
        <xdr:spPr>
          <a:xfrm>
            <a:off x="11062364" y="5516029"/>
            <a:ext cx="1183637" cy="46237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OUT </a:t>
            </a:r>
            <a:r>
              <a:rPr lang="en-US" sz="16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PUT</a:t>
            </a:r>
            <a:endPara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Rectangle 23"/>
          <xdr:cNvSpPr/>
        </xdr:nvSpPr>
        <xdr:spPr>
          <a:xfrm>
            <a:off x="11693182" y="3488684"/>
            <a:ext cx="1989682" cy="46237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PICK UP UNIT</a:t>
            </a:r>
          </a:p>
        </xdr:txBody>
      </xdr:sp>
      <xdr:sp macro="" textlink="">
        <xdr:nvSpPr>
          <xdr:cNvPr id="28" name="Rectangle 27"/>
          <xdr:cNvSpPr/>
        </xdr:nvSpPr>
        <xdr:spPr>
          <a:xfrm>
            <a:off x="11815841" y="4520140"/>
            <a:ext cx="1989682" cy="46237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OK/NG</a:t>
            </a:r>
            <a:r>
              <a:rPr lang="en-US" sz="16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BOX</a:t>
            </a:r>
            <a:endPara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12</xdr:col>
      <xdr:colOff>4953000</xdr:colOff>
      <xdr:row>10</xdr:row>
      <xdr:rowOff>311728</xdr:rowOff>
    </xdr:from>
    <xdr:to>
      <xdr:col>12</xdr:col>
      <xdr:colOff>7904908</xdr:colOff>
      <xdr:row>11</xdr:row>
      <xdr:rowOff>779320</xdr:rowOff>
    </xdr:to>
    <xdr:cxnSp macro="">
      <xdr:nvCxnSpPr>
        <xdr:cNvPr id="21" name="Straight Arrow Connector 20"/>
        <xdr:cNvCxnSpPr>
          <a:endCxn id="19" idx="1"/>
        </xdr:cNvCxnSpPr>
      </xdr:nvCxnSpPr>
      <xdr:spPr>
        <a:xfrm>
          <a:off x="7931727" y="4572001"/>
          <a:ext cx="2951908" cy="8312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4779818</xdr:colOff>
      <xdr:row>7</xdr:row>
      <xdr:rowOff>259774</xdr:rowOff>
    </xdr:from>
    <xdr:to>
      <xdr:col>12</xdr:col>
      <xdr:colOff>8528362</xdr:colOff>
      <xdr:row>9</xdr:row>
      <xdr:rowOff>138547</xdr:rowOff>
    </xdr:to>
    <xdr:cxnSp macro="">
      <xdr:nvCxnSpPr>
        <xdr:cNvPr id="25" name="Straight Arrow Connector 24"/>
        <xdr:cNvCxnSpPr>
          <a:endCxn id="24" idx="1"/>
        </xdr:cNvCxnSpPr>
      </xdr:nvCxnSpPr>
      <xdr:spPr>
        <a:xfrm flipV="1">
          <a:off x="7758545" y="3429001"/>
          <a:ext cx="3748544" cy="6061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5818909</xdr:colOff>
      <xdr:row>10</xdr:row>
      <xdr:rowOff>173183</xdr:rowOff>
    </xdr:from>
    <xdr:to>
      <xdr:col>12</xdr:col>
      <xdr:colOff>8649589</xdr:colOff>
      <xdr:row>11</xdr:row>
      <xdr:rowOff>0</xdr:rowOff>
    </xdr:to>
    <xdr:cxnSp macro="">
      <xdr:nvCxnSpPr>
        <xdr:cNvPr id="29" name="Straight Arrow Connector 28"/>
        <xdr:cNvCxnSpPr>
          <a:endCxn id="28" idx="1"/>
        </xdr:cNvCxnSpPr>
      </xdr:nvCxnSpPr>
      <xdr:spPr>
        <a:xfrm flipV="1">
          <a:off x="8797636" y="4433456"/>
          <a:ext cx="2830680" cy="190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zoomScale="51" zoomScaleNormal="51" zoomScaleSheetLayoutView="55" workbookViewId="0">
      <selection activeCell="D13" sqref="D13"/>
    </sheetView>
  </sheetViews>
  <sheetFormatPr defaultColWidth="9.109375" defaultRowHeight="21"/>
  <cols>
    <col min="1" max="1" width="13.33203125" style="7" customWidth="1"/>
    <col min="2" max="2" width="47.6640625" style="56" bestFit="1" customWidth="1"/>
    <col min="3" max="3" width="27.33203125" style="56" bestFit="1" customWidth="1"/>
    <col min="4" max="4" width="55.33203125" style="58" bestFit="1" customWidth="1"/>
    <col min="5" max="5" width="52.44140625" style="58" customWidth="1"/>
    <col min="6" max="6" width="22" style="67" customWidth="1"/>
    <col min="7" max="7" width="24" style="67" bestFit="1" customWidth="1"/>
    <col min="8" max="8" width="38.88671875" style="57" bestFit="1" customWidth="1"/>
    <col min="9" max="9" width="38.88671875" style="57" customWidth="1"/>
    <col min="10" max="10" width="19.44140625" style="71" bestFit="1" customWidth="1"/>
    <col min="11" max="16384" width="9.109375" style="56"/>
  </cols>
  <sheetData>
    <row r="1" spans="1:10" ht="27.75" customHeight="1">
      <c r="A1" s="152" t="s">
        <v>369</v>
      </c>
      <c r="B1" s="152"/>
      <c r="C1" s="152"/>
      <c r="D1" s="152"/>
      <c r="E1" s="152"/>
      <c r="F1" s="152"/>
      <c r="G1" s="9"/>
      <c r="H1" s="9"/>
      <c r="I1" s="9"/>
      <c r="J1" s="39"/>
    </row>
    <row r="2" spans="1:10" ht="102.75" customHeight="1">
      <c r="A2" s="153" t="s">
        <v>368</v>
      </c>
      <c r="B2" s="154"/>
      <c r="C2" s="154"/>
      <c r="D2" s="154"/>
      <c r="E2" s="11"/>
      <c r="F2" s="12"/>
      <c r="G2" s="12"/>
      <c r="H2" s="12"/>
      <c r="I2" s="12"/>
      <c r="J2" s="39"/>
    </row>
    <row r="3" spans="1:10" ht="81.75" customHeight="1">
      <c r="A3" s="149"/>
      <c r="B3" s="150"/>
      <c r="C3" s="150"/>
      <c r="D3" s="150"/>
      <c r="E3" s="151"/>
      <c r="F3" s="149"/>
      <c r="G3" s="150"/>
      <c r="H3" s="150"/>
      <c r="I3" s="150"/>
      <c r="J3" s="151"/>
    </row>
    <row r="4" spans="1:10" ht="99.75" customHeight="1">
      <c r="A4" s="5" t="s">
        <v>0</v>
      </c>
      <c r="B4" s="5" t="s">
        <v>1</v>
      </c>
      <c r="C4" s="5" t="s">
        <v>2</v>
      </c>
      <c r="D4" s="5" t="s">
        <v>311</v>
      </c>
      <c r="E4" s="5" t="s">
        <v>3</v>
      </c>
      <c r="F4" s="5" t="s">
        <v>4</v>
      </c>
      <c r="G4" s="147" t="s">
        <v>25</v>
      </c>
      <c r="H4" s="52" t="s">
        <v>5</v>
      </c>
      <c r="I4" s="148" t="s">
        <v>370</v>
      </c>
      <c r="J4" s="38" t="s">
        <v>11</v>
      </c>
    </row>
  </sheetData>
  <autoFilter ref="A4:H4"/>
  <mergeCells count="4">
    <mergeCell ref="A3:E3"/>
    <mergeCell ref="A1:F1"/>
    <mergeCell ref="A2:D2"/>
    <mergeCell ref="F3:J3"/>
  </mergeCells>
  <phoneticPr fontId="31" type="noConversion"/>
  <printOptions horizontalCentered="1" verticalCentered="1"/>
  <pageMargins left="0" right="0" top="0" bottom="0" header="0" footer="0"/>
  <pageSetup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zoomScale="51" zoomScaleNormal="51" zoomScaleSheetLayoutView="55" workbookViewId="0">
      <selection activeCell="M12" sqref="M12"/>
    </sheetView>
  </sheetViews>
  <sheetFormatPr defaultColWidth="9.109375" defaultRowHeight="21"/>
  <cols>
    <col min="1" max="1" width="13.33203125" style="7" customWidth="1"/>
    <col min="2" max="2" width="47.6640625" style="56" bestFit="1" customWidth="1"/>
    <col min="3" max="3" width="27.33203125" style="56" bestFit="1" customWidth="1"/>
    <col min="4" max="4" width="55.33203125" style="58" bestFit="1" customWidth="1"/>
    <col min="5" max="5" width="52.44140625" style="58" customWidth="1"/>
    <col min="6" max="6" width="22" style="67" customWidth="1"/>
    <col min="7" max="7" width="24" style="67" bestFit="1" customWidth="1"/>
    <col min="8" max="8" width="38.88671875" style="57" bestFit="1" customWidth="1"/>
    <col min="9" max="9" width="19.44140625" style="71" bestFit="1" customWidth="1"/>
    <col min="10" max="16384" width="9.109375" style="56"/>
  </cols>
  <sheetData>
    <row r="1" spans="1:9" ht="27.75" customHeight="1">
      <c r="A1" s="152" t="s">
        <v>316</v>
      </c>
      <c r="B1" s="152"/>
      <c r="C1" s="152"/>
      <c r="D1" s="152"/>
      <c r="E1" s="152"/>
      <c r="F1" s="152"/>
      <c r="G1" s="9"/>
      <c r="H1" s="9"/>
      <c r="I1" s="39"/>
    </row>
    <row r="2" spans="1:9" ht="102.75" customHeight="1">
      <c r="A2" s="153" t="s">
        <v>315</v>
      </c>
      <c r="B2" s="154"/>
      <c r="C2" s="154"/>
      <c r="D2" s="154"/>
      <c r="E2" s="11"/>
      <c r="F2" s="12"/>
      <c r="G2" s="12"/>
      <c r="H2" s="12"/>
      <c r="I2" s="39"/>
    </row>
    <row r="3" spans="1:9" ht="81.75" customHeight="1">
      <c r="A3" s="149" t="s">
        <v>314</v>
      </c>
      <c r="B3" s="150"/>
      <c r="C3" s="150"/>
      <c r="D3" s="150"/>
      <c r="E3" s="151"/>
      <c r="F3" s="149"/>
      <c r="G3" s="150"/>
      <c r="H3" s="150"/>
      <c r="I3" s="151"/>
    </row>
    <row r="4" spans="1:9" ht="99.75" customHeight="1">
      <c r="A4" s="5" t="s">
        <v>0</v>
      </c>
      <c r="B4" s="5" t="s">
        <v>1</v>
      </c>
      <c r="C4" s="5" t="s">
        <v>2</v>
      </c>
      <c r="D4" s="5" t="s">
        <v>311</v>
      </c>
      <c r="E4" s="5" t="s">
        <v>3</v>
      </c>
      <c r="F4" s="5" t="s">
        <v>4</v>
      </c>
      <c r="G4" s="41" t="s">
        <v>25</v>
      </c>
      <c r="H4" s="52" t="s">
        <v>5</v>
      </c>
      <c r="I4" s="38" t="s">
        <v>11</v>
      </c>
    </row>
    <row r="5" spans="1:9" ht="108" customHeight="1">
      <c r="A5" s="5">
        <v>1</v>
      </c>
      <c r="B5" s="46" t="s">
        <v>309</v>
      </c>
      <c r="C5" s="46" t="s">
        <v>42</v>
      </c>
      <c r="D5" s="46" t="s">
        <v>310</v>
      </c>
      <c r="E5" s="5"/>
      <c r="F5" s="5">
        <v>1</v>
      </c>
      <c r="G5" s="5">
        <v>12000000</v>
      </c>
      <c r="H5" s="6">
        <f>G5*F5</f>
        <v>12000000</v>
      </c>
      <c r="I5" s="70" t="s">
        <v>318</v>
      </c>
    </row>
    <row r="6" spans="1:9" ht="102" customHeight="1">
      <c r="A6" s="5">
        <v>2</v>
      </c>
      <c r="B6" s="46" t="s">
        <v>309</v>
      </c>
      <c r="C6" s="46" t="s">
        <v>42</v>
      </c>
      <c r="D6" s="46" t="s">
        <v>308</v>
      </c>
      <c r="E6" s="5"/>
      <c r="F6" s="5">
        <v>1</v>
      </c>
      <c r="G6" s="5">
        <v>13900000</v>
      </c>
      <c r="H6" s="6">
        <f t="shared" ref="H6" si="0">G6*F6</f>
        <v>13900000</v>
      </c>
      <c r="I6" s="70" t="s">
        <v>318</v>
      </c>
    </row>
    <row r="7" spans="1:9" ht="63.75" customHeight="1">
      <c r="A7" s="63"/>
      <c r="B7" s="62"/>
      <c r="C7" s="62"/>
      <c r="D7" s="62"/>
      <c r="E7" s="62"/>
      <c r="F7" s="52">
        <f>SUM(F5:F6)</f>
        <v>2</v>
      </c>
      <c r="G7" s="5">
        <f>SUM(G5:G6)</f>
        <v>25900000</v>
      </c>
      <c r="H7" s="6">
        <f>G7*F7</f>
        <v>51800000</v>
      </c>
      <c r="I7" s="38"/>
    </row>
    <row r="8" spans="1:9" ht="51.75" customHeight="1">
      <c r="A8" s="155"/>
      <c r="B8" s="156"/>
      <c r="C8" s="156"/>
      <c r="D8" s="156"/>
      <c r="E8" s="156"/>
      <c r="F8" s="157"/>
      <c r="G8" s="52"/>
      <c r="H8" s="6"/>
      <c r="I8" s="38"/>
    </row>
    <row r="9" spans="1:9" ht="48.75" customHeight="1">
      <c r="A9" s="158"/>
      <c r="B9" s="159"/>
      <c r="C9" s="159"/>
      <c r="D9" s="159"/>
      <c r="E9" s="159"/>
      <c r="F9" s="160"/>
      <c r="G9" s="61"/>
      <c r="H9" s="6">
        <f>H7*0.0553</f>
        <v>2864540</v>
      </c>
      <c r="I9" s="38"/>
    </row>
    <row r="14" spans="1:9">
      <c r="H14" s="60"/>
    </row>
    <row r="15" spans="1:9">
      <c r="E15" s="59"/>
      <c r="F15" s="57"/>
      <c r="G15" s="57"/>
    </row>
    <row r="16" spans="1:9">
      <c r="E16" s="59"/>
      <c r="F16" s="57"/>
      <c r="G16" s="57"/>
    </row>
    <row r="17" spans="5:8" ht="33" customHeight="1">
      <c r="E17" s="65"/>
      <c r="F17" s="65"/>
      <c r="G17" s="57"/>
    </row>
    <row r="18" spans="5:8" ht="43.5" customHeight="1">
      <c r="E18" s="65"/>
      <c r="F18" s="65"/>
      <c r="G18" s="57"/>
    </row>
    <row r="19" spans="5:8" ht="48" customHeight="1">
      <c r="E19" s="65"/>
      <c r="F19" s="65"/>
      <c r="G19" s="57"/>
      <c r="H19" s="68"/>
    </row>
    <row r="20" spans="5:8" ht="55.5" customHeight="1">
      <c r="E20" s="65"/>
      <c r="F20" s="65"/>
      <c r="G20" s="57"/>
    </row>
    <row r="21" spans="5:8" ht="48" customHeight="1">
      <c r="E21" s="65"/>
      <c r="F21" s="65"/>
      <c r="G21" s="57"/>
    </row>
  </sheetData>
  <autoFilter ref="A4:H9"/>
  <mergeCells count="5">
    <mergeCell ref="A8:F9"/>
    <mergeCell ref="A1:F1"/>
    <mergeCell ref="A2:D2"/>
    <mergeCell ref="A3:E3"/>
    <mergeCell ref="F3:I3"/>
  </mergeCells>
  <phoneticPr fontId="31" type="noConversion"/>
  <printOptions horizontalCentered="1" verticalCentered="1"/>
  <pageMargins left="0" right="0" top="0" bottom="0" header="0" footer="0"/>
  <pageSetup scale="2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zoomScale="55" zoomScaleNormal="55" zoomScaleSheetLayoutView="55" workbookViewId="0">
      <pane xSplit="4" ySplit="4" topLeftCell="E23" activePane="bottomRight" state="frozen"/>
      <selection pane="topRight" activeCell="E1" sqref="E1"/>
      <selection pane="bottomLeft" activeCell="A5" sqref="A5"/>
      <selection pane="bottomRight" activeCell="F10" sqref="F10"/>
    </sheetView>
  </sheetViews>
  <sheetFormatPr defaultColWidth="9.109375" defaultRowHeight="21"/>
  <cols>
    <col min="1" max="1" width="13.33203125" style="7" customWidth="1"/>
    <col min="2" max="2" width="57.5546875" style="4" customWidth="1"/>
    <col min="3" max="3" width="27" style="4" bestFit="1" customWidth="1"/>
    <col min="4" max="4" width="42.6640625" style="7" customWidth="1"/>
    <col min="5" max="5" width="52.44140625" style="7" customWidth="1"/>
    <col min="6" max="6" width="33.6640625" style="51" customWidth="1"/>
    <col min="7" max="7" width="23.5546875" style="7" customWidth="1"/>
    <col min="8" max="8" width="35.44140625" style="15" customWidth="1"/>
    <col min="9" max="9" width="22.88671875" style="39" customWidth="1"/>
    <col min="10" max="13" width="9.109375" style="4"/>
    <col min="14" max="14" width="16" style="4" bestFit="1" customWidth="1"/>
    <col min="15" max="16384" width="9.109375" style="4"/>
  </cols>
  <sheetData>
    <row r="1" spans="1:9" ht="27.75" customHeight="1">
      <c r="A1" s="152" t="s">
        <v>312</v>
      </c>
      <c r="B1" s="152"/>
      <c r="C1" s="152"/>
      <c r="D1" s="152"/>
      <c r="E1" s="152"/>
      <c r="F1" s="152"/>
      <c r="G1" s="152"/>
      <c r="H1" s="9"/>
    </row>
    <row r="2" spans="1:9" ht="102.75" customHeight="1">
      <c r="A2" s="153" t="s">
        <v>313</v>
      </c>
      <c r="B2" s="154"/>
      <c r="C2" s="154"/>
      <c r="D2" s="154"/>
      <c r="E2" s="11"/>
      <c r="F2" s="12"/>
      <c r="G2" s="8"/>
      <c r="H2" s="12"/>
    </row>
    <row r="3" spans="1:9" ht="81.75" customHeight="1">
      <c r="A3" s="149" t="s">
        <v>10</v>
      </c>
      <c r="B3" s="150"/>
      <c r="C3" s="150"/>
      <c r="D3" s="150"/>
      <c r="E3" s="150"/>
      <c r="F3" s="150"/>
      <c r="G3" s="150"/>
      <c r="H3" s="150"/>
      <c r="I3" s="151"/>
    </row>
    <row r="4" spans="1:9" ht="99.75" customHeight="1">
      <c r="A4" s="5" t="s">
        <v>0</v>
      </c>
      <c r="B4" s="5" t="s">
        <v>1</v>
      </c>
      <c r="C4" s="5" t="s">
        <v>2</v>
      </c>
      <c r="D4" s="5" t="s">
        <v>24</v>
      </c>
      <c r="E4" s="5" t="s">
        <v>3</v>
      </c>
      <c r="F4" s="5" t="s">
        <v>4</v>
      </c>
      <c r="G4" s="5" t="s">
        <v>25</v>
      </c>
      <c r="H4" s="34" t="s">
        <v>5</v>
      </c>
      <c r="I4" s="38" t="s">
        <v>11</v>
      </c>
    </row>
    <row r="5" spans="1:9" ht="93.75" customHeight="1">
      <c r="A5" s="5">
        <v>1</v>
      </c>
      <c r="B5" s="2" t="s">
        <v>307</v>
      </c>
      <c r="C5" s="2" t="s">
        <v>6</v>
      </c>
      <c r="D5" s="2" t="s">
        <v>306</v>
      </c>
      <c r="E5" s="2"/>
      <c r="F5" s="52">
        <v>4</v>
      </c>
      <c r="G5" s="3">
        <v>44959</v>
      </c>
      <c r="H5" s="3">
        <f>G5*F5</f>
        <v>179836</v>
      </c>
      <c r="I5" s="38"/>
    </row>
    <row r="6" spans="1:9" ht="93.75" customHeight="1">
      <c r="A6" s="84">
        <v>2</v>
      </c>
      <c r="B6" s="85" t="s">
        <v>8</v>
      </c>
      <c r="C6" s="85" t="s">
        <v>6</v>
      </c>
      <c r="D6" s="85" t="s">
        <v>332</v>
      </c>
      <c r="E6" s="85"/>
      <c r="F6" s="86">
        <v>1</v>
      </c>
      <c r="G6" s="95">
        <v>670217</v>
      </c>
      <c r="H6" s="95">
        <f t="shared" ref="H6:H25" si="0">G6*F6</f>
        <v>670217</v>
      </c>
      <c r="I6" s="102"/>
    </row>
    <row r="7" spans="1:9" ht="93.75" customHeight="1">
      <c r="A7" s="84">
        <v>3</v>
      </c>
      <c r="B7" s="85" t="s">
        <v>8</v>
      </c>
      <c r="C7" s="85" t="s">
        <v>6</v>
      </c>
      <c r="D7" s="85" t="s">
        <v>330</v>
      </c>
      <c r="E7" s="85"/>
      <c r="F7" s="86">
        <v>1</v>
      </c>
      <c r="G7" s="95">
        <v>727902</v>
      </c>
      <c r="H7" s="95">
        <f t="shared" si="0"/>
        <v>727902</v>
      </c>
      <c r="I7" s="102"/>
    </row>
    <row r="8" spans="1:9" ht="93.75" customHeight="1">
      <c r="A8" s="84">
        <v>4</v>
      </c>
      <c r="B8" s="85" t="s">
        <v>8</v>
      </c>
      <c r="C8" s="85" t="s">
        <v>6</v>
      </c>
      <c r="D8" s="85" t="s">
        <v>331</v>
      </c>
      <c r="E8" s="85"/>
      <c r="F8" s="86">
        <v>1</v>
      </c>
      <c r="G8" s="95">
        <v>1335917</v>
      </c>
      <c r="H8" s="95">
        <f t="shared" si="0"/>
        <v>1335917</v>
      </c>
      <c r="I8" s="102"/>
    </row>
    <row r="9" spans="1:9" ht="93.75" customHeight="1">
      <c r="A9" s="5">
        <v>5</v>
      </c>
      <c r="B9" s="2" t="s">
        <v>41</v>
      </c>
      <c r="C9" s="2" t="s">
        <v>6</v>
      </c>
      <c r="D9" s="2" t="s">
        <v>333</v>
      </c>
      <c r="E9" s="2"/>
      <c r="F9" s="52">
        <v>1</v>
      </c>
      <c r="G9" s="3">
        <v>408078</v>
      </c>
      <c r="H9" s="3">
        <f t="shared" si="0"/>
        <v>408078</v>
      </c>
      <c r="I9" s="38"/>
    </row>
    <row r="10" spans="1:9" ht="93.75" customHeight="1">
      <c r="A10" s="5">
        <v>6</v>
      </c>
      <c r="B10" s="2" t="s">
        <v>304</v>
      </c>
      <c r="C10" s="2" t="s">
        <v>6</v>
      </c>
      <c r="D10" s="2" t="s">
        <v>305</v>
      </c>
      <c r="E10" s="2"/>
      <c r="F10" s="52">
        <v>2</v>
      </c>
      <c r="G10" s="3">
        <v>338152</v>
      </c>
      <c r="H10" s="3">
        <f t="shared" si="0"/>
        <v>676304</v>
      </c>
      <c r="I10" s="38"/>
    </row>
    <row r="11" spans="1:9" ht="93.75" customHeight="1">
      <c r="A11" s="5">
        <v>7</v>
      </c>
      <c r="B11" s="2" t="s">
        <v>304</v>
      </c>
      <c r="C11" s="2" t="s">
        <v>6</v>
      </c>
      <c r="D11" s="2" t="s">
        <v>303</v>
      </c>
      <c r="E11" s="2"/>
      <c r="F11" s="52">
        <v>2</v>
      </c>
      <c r="G11" s="3">
        <v>360326</v>
      </c>
      <c r="H11" s="3">
        <f t="shared" si="0"/>
        <v>720652</v>
      </c>
      <c r="I11" s="38"/>
    </row>
    <row r="12" spans="1:9" ht="93.75" customHeight="1">
      <c r="A12" s="5">
        <v>8</v>
      </c>
      <c r="B12" s="2" t="s">
        <v>302</v>
      </c>
      <c r="C12" s="2" t="s">
        <v>6</v>
      </c>
      <c r="D12" s="2" t="s">
        <v>301</v>
      </c>
      <c r="E12" s="2"/>
      <c r="F12" s="52">
        <v>6</v>
      </c>
      <c r="G12" s="3">
        <v>154390</v>
      </c>
      <c r="H12" s="3">
        <f t="shared" si="0"/>
        <v>926340</v>
      </c>
      <c r="I12" s="38"/>
    </row>
    <row r="13" spans="1:9" ht="93.75" customHeight="1">
      <c r="A13" s="5">
        <v>9</v>
      </c>
      <c r="B13" s="45" t="s">
        <v>300</v>
      </c>
      <c r="C13" s="2" t="s">
        <v>6</v>
      </c>
      <c r="D13" s="2" t="s">
        <v>299</v>
      </c>
      <c r="E13" s="2"/>
      <c r="F13" s="52">
        <v>3</v>
      </c>
      <c r="G13" s="3">
        <v>824718</v>
      </c>
      <c r="H13" s="3">
        <f t="shared" si="0"/>
        <v>2474154</v>
      </c>
      <c r="I13" s="38"/>
    </row>
    <row r="14" spans="1:9" ht="93.75" customHeight="1">
      <c r="A14" s="5">
        <v>10</v>
      </c>
      <c r="B14" s="2" t="s">
        <v>291</v>
      </c>
      <c r="C14" s="2" t="s">
        <v>6</v>
      </c>
      <c r="D14" s="2" t="s">
        <v>293</v>
      </c>
      <c r="E14" s="2"/>
      <c r="F14" s="52">
        <v>1</v>
      </c>
      <c r="G14" s="3">
        <v>205138</v>
      </c>
      <c r="H14" s="3">
        <f t="shared" si="0"/>
        <v>205138</v>
      </c>
      <c r="I14" s="38"/>
    </row>
    <row r="15" spans="1:9" ht="93.75" customHeight="1">
      <c r="A15" s="5">
        <v>11</v>
      </c>
      <c r="B15" s="2" t="s">
        <v>291</v>
      </c>
      <c r="C15" s="2" t="s">
        <v>6</v>
      </c>
      <c r="D15" s="2" t="s">
        <v>292</v>
      </c>
      <c r="E15" s="2"/>
      <c r="F15" s="52">
        <v>1</v>
      </c>
      <c r="G15" s="3">
        <v>513477</v>
      </c>
      <c r="H15" s="3">
        <f t="shared" si="0"/>
        <v>513477</v>
      </c>
      <c r="I15" s="38"/>
    </row>
    <row r="16" spans="1:9" ht="93.75" customHeight="1">
      <c r="A16" s="5">
        <v>12</v>
      </c>
      <c r="B16" s="2" t="s">
        <v>291</v>
      </c>
      <c r="C16" s="2" t="s">
        <v>6</v>
      </c>
      <c r="D16" s="2" t="s">
        <v>317</v>
      </c>
      <c r="E16" s="2"/>
      <c r="F16" s="52">
        <v>1</v>
      </c>
      <c r="G16" s="3">
        <v>116654</v>
      </c>
      <c r="H16" s="3">
        <f t="shared" si="0"/>
        <v>116654</v>
      </c>
      <c r="I16" s="38"/>
    </row>
    <row r="17" spans="1:14" ht="93.75" customHeight="1">
      <c r="A17" s="5">
        <v>13</v>
      </c>
      <c r="B17" s="2" t="s">
        <v>291</v>
      </c>
      <c r="C17" s="2" t="s">
        <v>6</v>
      </c>
      <c r="D17" s="2" t="s">
        <v>334</v>
      </c>
      <c r="E17" s="2"/>
      <c r="F17" s="52">
        <v>1</v>
      </c>
      <c r="G17" s="3">
        <v>129576</v>
      </c>
      <c r="H17" s="3">
        <f t="shared" si="0"/>
        <v>129576</v>
      </c>
      <c r="I17" s="38"/>
    </row>
    <row r="18" spans="1:14" ht="93.75" customHeight="1">
      <c r="A18" s="5">
        <v>14</v>
      </c>
      <c r="B18" s="2" t="s">
        <v>9</v>
      </c>
      <c r="C18" s="2" t="s">
        <v>6</v>
      </c>
      <c r="D18" s="2" t="s">
        <v>33</v>
      </c>
      <c r="E18" s="2"/>
      <c r="F18" s="52">
        <v>10</v>
      </c>
      <c r="G18" s="3">
        <v>87783</v>
      </c>
      <c r="H18" s="3">
        <f t="shared" si="0"/>
        <v>877830</v>
      </c>
      <c r="I18" s="38"/>
    </row>
    <row r="19" spans="1:14" ht="93.75" customHeight="1">
      <c r="A19" s="5">
        <v>15</v>
      </c>
      <c r="B19" s="2" t="s">
        <v>9</v>
      </c>
      <c r="C19" s="2" t="s">
        <v>6</v>
      </c>
      <c r="D19" s="2" t="s">
        <v>290</v>
      </c>
      <c r="E19" s="43"/>
      <c r="F19" s="52">
        <v>10</v>
      </c>
      <c r="G19" s="3">
        <v>87783</v>
      </c>
      <c r="H19" s="3">
        <f t="shared" si="0"/>
        <v>877830</v>
      </c>
      <c r="I19" s="38"/>
    </row>
    <row r="20" spans="1:14" ht="93.75" customHeight="1">
      <c r="A20" s="5">
        <v>16</v>
      </c>
      <c r="B20" s="2" t="s">
        <v>287</v>
      </c>
      <c r="C20" s="2" t="s">
        <v>6</v>
      </c>
      <c r="D20" s="2" t="s">
        <v>289</v>
      </c>
      <c r="E20" s="2"/>
      <c r="F20" s="52">
        <v>1</v>
      </c>
      <c r="G20" s="3">
        <v>254659</v>
      </c>
      <c r="H20" s="3">
        <f t="shared" si="0"/>
        <v>254659</v>
      </c>
      <c r="I20" s="38"/>
    </row>
    <row r="21" spans="1:14" ht="93.75" customHeight="1">
      <c r="A21" s="5">
        <v>17</v>
      </c>
      <c r="B21" s="2" t="s">
        <v>287</v>
      </c>
      <c r="C21" s="2" t="s">
        <v>6</v>
      </c>
      <c r="D21" s="2" t="s">
        <v>288</v>
      </c>
      <c r="E21" s="2"/>
      <c r="F21" s="52">
        <v>1</v>
      </c>
      <c r="G21" s="3">
        <v>698116</v>
      </c>
      <c r="H21" s="3">
        <f>G21*F21</f>
        <v>698116</v>
      </c>
      <c r="I21" s="38"/>
    </row>
    <row r="22" spans="1:14" ht="93.75" customHeight="1">
      <c r="A22" s="5">
        <v>18</v>
      </c>
      <c r="B22" s="2" t="s">
        <v>287</v>
      </c>
      <c r="C22" s="2" t="s">
        <v>6</v>
      </c>
      <c r="D22" s="2" t="s">
        <v>286</v>
      </c>
      <c r="E22" s="2"/>
      <c r="F22" s="52">
        <v>1</v>
      </c>
      <c r="G22" s="3">
        <v>495068</v>
      </c>
      <c r="H22" s="3">
        <f t="shared" si="0"/>
        <v>495068</v>
      </c>
      <c r="I22" s="38"/>
    </row>
    <row r="23" spans="1:14" ht="93.75" customHeight="1">
      <c r="A23" s="5">
        <v>19</v>
      </c>
      <c r="B23" s="2" t="s">
        <v>50</v>
      </c>
      <c r="C23" s="2" t="s">
        <v>6</v>
      </c>
      <c r="D23" s="2" t="s">
        <v>51</v>
      </c>
      <c r="E23" s="2"/>
      <c r="F23" s="52">
        <v>4</v>
      </c>
      <c r="G23" s="3">
        <v>85964</v>
      </c>
      <c r="H23" s="3">
        <f t="shared" si="0"/>
        <v>343856</v>
      </c>
      <c r="I23" s="38"/>
    </row>
    <row r="24" spans="1:14" ht="120.75" customHeight="1">
      <c r="A24" s="5">
        <v>20</v>
      </c>
      <c r="B24" s="2" t="s">
        <v>46</v>
      </c>
      <c r="C24" s="2" t="s">
        <v>6</v>
      </c>
      <c r="D24" s="2" t="s">
        <v>47</v>
      </c>
      <c r="E24" s="2"/>
      <c r="F24" s="52">
        <v>2</v>
      </c>
      <c r="G24" s="3">
        <v>1365480</v>
      </c>
      <c r="H24" s="3">
        <f t="shared" si="0"/>
        <v>2730960</v>
      </c>
      <c r="I24" s="38"/>
    </row>
    <row r="25" spans="1:14" ht="97.5" customHeight="1">
      <c r="A25" s="5">
        <v>21</v>
      </c>
      <c r="B25" s="2" t="s">
        <v>48</v>
      </c>
      <c r="C25" s="2" t="s">
        <v>6</v>
      </c>
      <c r="D25" s="2" t="s">
        <v>49</v>
      </c>
      <c r="E25" s="2"/>
      <c r="F25" s="52">
        <v>1</v>
      </c>
      <c r="G25" s="3">
        <v>185021</v>
      </c>
      <c r="H25" s="3">
        <f t="shared" si="0"/>
        <v>185021</v>
      </c>
      <c r="I25" s="38"/>
    </row>
    <row r="26" spans="1:14" ht="63.75" customHeight="1">
      <c r="A26" s="162"/>
      <c r="B26" s="163"/>
      <c r="C26" s="163"/>
      <c r="D26" s="163"/>
      <c r="E26" s="164"/>
      <c r="F26" s="47">
        <f>SUM(F5:F25)</f>
        <v>55</v>
      </c>
      <c r="G26" s="3">
        <f>SUM(G5:G25)</f>
        <v>9089378</v>
      </c>
      <c r="H26" s="6">
        <f>SUM(H5:H25)</f>
        <v>15547585</v>
      </c>
      <c r="I26" s="38"/>
    </row>
    <row r="27" spans="1:14" s="10" customFormat="1" ht="51.75" customHeight="1">
      <c r="A27" s="161" t="s">
        <v>7</v>
      </c>
      <c r="B27" s="161"/>
      <c r="C27" s="161"/>
      <c r="D27" s="161"/>
      <c r="E27" s="161"/>
      <c r="F27" s="161"/>
      <c r="G27" s="13"/>
      <c r="H27" s="1"/>
      <c r="I27" s="40"/>
    </row>
    <row r="28" spans="1:14" s="10" customFormat="1" ht="48.75" customHeight="1">
      <c r="A28" s="161"/>
      <c r="B28" s="161"/>
      <c r="C28" s="161"/>
      <c r="D28" s="161"/>
      <c r="E28" s="161"/>
      <c r="F28" s="161"/>
      <c r="G28" s="14"/>
      <c r="H28" s="33">
        <f>H26*0.0553</f>
        <v>859781.45050000004</v>
      </c>
      <c r="I28" s="38"/>
      <c r="N28" s="99">
        <f>SUM(G6:G8)</f>
        <v>2734036</v>
      </c>
    </row>
    <row r="29" spans="1:14" s="10" customFormat="1" ht="66.75" customHeight="1">
      <c r="A29" s="7"/>
      <c r="B29" s="4"/>
      <c r="C29" s="4"/>
      <c r="D29" s="7"/>
      <c r="E29" s="16"/>
      <c r="F29" s="15"/>
      <c r="G29" s="16"/>
      <c r="H29" s="15"/>
      <c r="I29" s="39"/>
      <c r="N29" s="99">
        <f>H26-N28</f>
        <v>12813549</v>
      </c>
    </row>
    <row r="30" spans="1:14" s="10" customFormat="1">
      <c r="A30" s="7"/>
      <c r="B30" s="4"/>
      <c r="C30" s="4"/>
      <c r="D30" s="7"/>
      <c r="E30" s="16"/>
      <c r="F30" s="15"/>
      <c r="G30" s="16"/>
      <c r="H30" s="15"/>
      <c r="I30" s="39"/>
    </row>
    <row r="33" spans="1:9" s="10" customFormat="1">
      <c r="A33" s="7"/>
      <c r="B33" s="4"/>
      <c r="C33" s="4"/>
      <c r="D33" s="7"/>
      <c r="E33" s="7"/>
      <c r="F33" s="51"/>
      <c r="G33" s="7"/>
      <c r="H33" s="32"/>
      <c r="I33" s="39"/>
    </row>
  </sheetData>
  <autoFilter ref="A4:H28"/>
  <mergeCells count="5">
    <mergeCell ref="A3:I3"/>
    <mergeCell ref="A1:G1"/>
    <mergeCell ref="A2:D2"/>
    <mergeCell ref="A27:F28"/>
    <mergeCell ref="A26:E26"/>
  </mergeCells>
  <phoneticPr fontId="31" type="noConversion"/>
  <printOptions horizontalCentered="1" verticalCentered="1"/>
  <pageMargins left="0" right="0" top="0" bottom="0" header="0" footer="0"/>
  <pageSetup scale="2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zoomScale="51" zoomScaleNormal="51" zoomScaleSheetLayoutView="55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J15" sqref="J15:J17"/>
    </sheetView>
  </sheetViews>
  <sheetFormatPr defaultColWidth="9.109375" defaultRowHeight="21"/>
  <cols>
    <col min="1" max="1" width="13.33203125" style="7" customWidth="1"/>
    <col min="2" max="2" width="47.6640625" style="56" bestFit="1" customWidth="1"/>
    <col min="3" max="3" width="27.33203125" style="56" bestFit="1" customWidth="1"/>
    <col min="4" max="4" width="55.33203125" style="58" bestFit="1" customWidth="1"/>
    <col min="5" max="5" width="52.44140625" style="58" customWidth="1"/>
    <col min="6" max="6" width="22" style="67" customWidth="1"/>
    <col min="7" max="7" width="24" style="67" bestFit="1" customWidth="1"/>
    <col min="8" max="8" width="38.88671875" style="57" bestFit="1" customWidth="1"/>
    <col min="9" max="9" width="19.44140625" style="71" bestFit="1" customWidth="1"/>
    <col min="10" max="10" width="19.44140625" style="71" customWidth="1"/>
    <col min="11" max="16384" width="9.109375" style="56"/>
  </cols>
  <sheetData>
    <row r="1" spans="1:10" ht="27.75" customHeight="1">
      <c r="A1" s="152" t="s">
        <v>316</v>
      </c>
      <c r="B1" s="152"/>
      <c r="C1" s="152"/>
      <c r="D1" s="152"/>
      <c r="E1" s="152"/>
      <c r="F1" s="152"/>
      <c r="G1" s="9"/>
      <c r="H1" s="9"/>
      <c r="I1" s="39"/>
      <c r="J1" s="39"/>
    </row>
    <row r="2" spans="1:10" ht="102.75" customHeight="1">
      <c r="A2" s="153" t="s">
        <v>315</v>
      </c>
      <c r="B2" s="154"/>
      <c r="C2" s="154"/>
      <c r="D2" s="154"/>
      <c r="E2" s="11"/>
      <c r="F2" s="12"/>
      <c r="G2" s="12"/>
      <c r="H2" s="12"/>
      <c r="I2" s="39"/>
      <c r="J2" s="39"/>
    </row>
    <row r="3" spans="1:10" ht="81.75" customHeight="1">
      <c r="A3" s="149" t="s">
        <v>314</v>
      </c>
      <c r="B3" s="150"/>
      <c r="C3" s="150"/>
      <c r="D3" s="150"/>
      <c r="E3" s="151"/>
      <c r="F3" s="149"/>
      <c r="G3" s="150"/>
      <c r="H3" s="150"/>
      <c r="I3" s="151"/>
      <c r="J3" s="141"/>
    </row>
    <row r="4" spans="1:10" ht="99.75" customHeight="1">
      <c r="A4" s="111" t="s">
        <v>0</v>
      </c>
      <c r="B4" s="111" t="s">
        <v>1</v>
      </c>
      <c r="C4" s="111" t="s">
        <v>2</v>
      </c>
      <c r="D4" s="111" t="s">
        <v>311</v>
      </c>
      <c r="E4" s="111" t="s">
        <v>3</v>
      </c>
      <c r="F4" s="111" t="s">
        <v>4</v>
      </c>
      <c r="G4" s="41" t="s">
        <v>25</v>
      </c>
      <c r="H4" s="109" t="s">
        <v>5</v>
      </c>
      <c r="I4" s="38" t="s">
        <v>11</v>
      </c>
      <c r="J4" s="39"/>
    </row>
    <row r="5" spans="1:10" ht="100.5" customHeight="1">
      <c r="A5" s="111">
        <v>1</v>
      </c>
      <c r="B5" s="2" t="s">
        <v>278</v>
      </c>
      <c r="C5" s="2" t="s">
        <v>31</v>
      </c>
      <c r="D5" s="2" t="s">
        <v>280</v>
      </c>
      <c r="E5" s="2"/>
      <c r="F5" s="109">
        <v>2</v>
      </c>
      <c r="G5" s="49">
        <v>471000</v>
      </c>
      <c r="H5" s="6">
        <f t="shared" ref="H5:H32" si="0">G5*F5</f>
        <v>942000</v>
      </c>
      <c r="I5" s="38" t="s">
        <v>329</v>
      </c>
      <c r="J5" s="39" t="s">
        <v>364</v>
      </c>
    </row>
    <row r="6" spans="1:10" s="4" customFormat="1" ht="100.5" customHeight="1">
      <c r="A6" s="111">
        <v>2</v>
      </c>
      <c r="B6" s="2" t="s">
        <v>278</v>
      </c>
      <c r="C6" s="2" t="s">
        <v>31</v>
      </c>
      <c r="D6" s="2" t="s">
        <v>279</v>
      </c>
      <c r="E6" s="2"/>
      <c r="F6" s="109">
        <v>1</v>
      </c>
      <c r="G6" s="49">
        <v>435000</v>
      </c>
      <c r="H6" s="6">
        <f t="shared" si="0"/>
        <v>435000</v>
      </c>
      <c r="I6" s="38" t="s">
        <v>329</v>
      </c>
      <c r="J6" s="39" t="s">
        <v>364</v>
      </c>
    </row>
    <row r="7" spans="1:10" ht="100.5" customHeight="1">
      <c r="A7" s="111">
        <v>3</v>
      </c>
      <c r="B7" s="2" t="s">
        <v>278</v>
      </c>
      <c r="C7" s="2" t="s">
        <v>31</v>
      </c>
      <c r="D7" s="2" t="s">
        <v>277</v>
      </c>
      <c r="E7" s="2"/>
      <c r="F7" s="109">
        <v>1</v>
      </c>
      <c r="G7" s="49">
        <v>1290000</v>
      </c>
      <c r="H7" s="6">
        <f t="shared" si="0"/>
        <v>1290000</v>
      </c>
      <c r="I7" s="38" t="s">
        <v>329</v>
      </c>
      <c r="J7" s="39" t="s">
        <v>364</v>
      </c>
    </row>
    <row r="8" spans="1:10" ht="137.25" customHeight="1">
      <c r="A8" s="111">
        <v>4</v>
      </c>
      <c r="B8" s="2" t="s">
        <v>276</v>
      </c>
      <c r="C8" s="2" t="s">
        <v>31</v>
      </c>
      <c r="D8" s="2" t="s">
        <v>275</v>
      </c>
      <c r="E8" s="2"/>
      <c r="F8" s="109">
        <v>16</v>
      </c>
      <c r="G8" s="49">
        <v>80000</v>
      </c>
      <c r="H8" s="6">
        <f t="shared" si="0"/>
        <v>1280000</v>
      </c>
      <c r="I8" s="38" t="s">
        <v>329</v>
      </c>
      <c r="J8" s="39" t="s">
        <v>364</v>
      </c>
    </row>
    <row r="9" spans="1:10" ht="117.75" customHeight="1">
      <c r="A9" s="111">
        <v>5</v>
      </c>
      <c r="B9" s="2" t="s">
        <v>271</v>
      </c>
      <c r="C9" s="2" t="s">
        <v>270</v>
      </c>
      <c r="D9" s="2" t="s">
        <v>272</v>
      </c>
      <c r="E9" s="2"/>
      <c r="F9" s="109">
        <v>5</v>
      </c>
      <c r="G9" s="49">
        <v>16000</v>
      </c>
      <c r="H9" s="6">
        <f t="shared" si="0"/>
        <v>80000</v>
      </c>
      <c r="I9" s="38" t="s">
        <v>329</v>
      </c>
      <c r="J9" s="39" t="s">
        <v>364</v>
      </c>
    </row>
    <row r="10" spans="1:10" ht="136.5" customHeight="1">
      <c r="A10" s="111">
        <v>6</v>
      </c>
      <c r="B10" s="2" t="s">
        <v>271</v>
      </c>
      <c r="C10" s="2" t="s">
        <v>270</v>
      </c>
      <c r="D10" s="2" t="s">
        <v>269</v>
      </c>
      <c r="E10" s="2"/>
      <c r="F10" s="109">
        <v>10</v>
      </c>
      <c r="G10" s="49">
        <v>43000</v>
      </c>
      <c r="H10" s="6">
        <f t="shared" si="0"/>
        <v>430000</v>
      </c>
      <c r="I10" s="38" t="s">
        <v>329</v>
      </c>
      <c r="J10" s="39" t="s">
        <v>364</v>
      </c>
    </row>
    <row r="11" spans="1:10" ht="128.25" customHeight="1">
      <c r="A11" s="111">
        <v>7</v>
      </c>
      <c r="B11" s="2" t="s">
        <v>63</v>
      </c>
      <c r="C11" s="2" t="s">
        <v>31</v>
      </c>
      <c r="D11" s="2" t="s">
        <v>267</v>
      </c>
      <c r="E11" s="43"/>
      <c r="F11" s="109">
        <v>12</v>
      </c>
      <c r="G11" s="49">
        <v>12000</v>
      </c>
      <c r="H11" s="6">
        <f t="shared" si="0"/>
        <v>144000</v>
      </c>
      <c r="I11" s="38" t="s">
        <v>329</v>
      </c>
      <c r="J11" s="39" t="s">
        <v>364</v>
      </c>
    </row>
    <row r="12" spans="1:10" ht="110.25" customHeight="1">
      <c r="A12" s="111">
        <v>8</v>
      </c>
      <c r="B12" s="2" t="s">
        <v>63</v>
      </c>
      <c r="C12" s="2" t="s">
        <v>31</v>
      </c>
      <c r="D12" s="2" t="s">
        <v>64</v>
      </c>
      <c r="E12" s="2"/>
      <c r="F12" s="109">
        <v>6</v>
      </c>
      <c r="G12" s="49">
        <v>185000</v>
      </c>
      <c r="H12" s="6">
        <f t="shared" si="0"/>
        <v>1110000</v>
      </c>
      <c r="I12" s="38" t="s">
        <v>329</v>
      </c>
      <c r="J12" s="39" t="s">
        <v>364</v>
      </c>
    </row>
    <row r="13" spans="1:10" ht="143.25" customHeight="1">
      <c r="A13" s="111">
        <v>9</v>
      </c>
      <c r="B13" s="2" t="s">
        <v>61</v>
      </c>
      <c r="C13" s="2" t="s">
        <v>34</v>
      </c>
      <c r="D13" s="2" t="s">
        <v>62</v>
      </c>
      <c r="E13" s="2"/>
      <c r="F13" s="109">
        <v>1</v>
      </c>
      <c r="G13" s="49">
        <v>121000</v>
      </c>
      <c r="H13" s="6">
        <f t="shared" si="0"/>
        <v>121000</v>
      </c>
      <c r="I13" s="38" t="s">
        <v>329</v>
      </c>
      <c r="J13" s="39" t="s">
        <v>364</v>
      </c>
    </row>
    <row r="14" spans="1:10" ht="123.75" customHeight="1">
      <c r="A14" s="111">
        <v>10</v>
      </c>
      <c r="B14" s="2" t="s">
        <v>254</v>
      </c>
      <c r="C14" s="2" t="s">
        <v>55</v>
      </c>
      <c r="D14" s="2" t="s">
        <v>253</v>
      </c>
      <c r="E14" s="2"/>
      <c r="F14" s="109">
        <v>1</v>
      </c>
      <c r="G14" s="49">
        <v>2820000</v>
      </c>
      <c r="H14" s="6">
        <f t="shared" si="0"/>
        <v>2820000</v>
      </c>
      <c r="I14" s="38" t="s">
        <v>329</v>
      </c>
      <c r="J14" s="39" t="s">
        <v>364</v>
      </c>
    </row>
    <row r="15" spans="1:10" ht="93.75" customHeight="1">
      <c r="A15" s="111">
        <v>11</v>
      </c>
      <c r="B15" s="2" t="s">
        <v>251</v>
      </c>
      <c r="C15" s="2" t="s">
        <v>55</v>
      </c>
      <c r="D15" s="2" t="s">
        <v>250</v>
      </c>
      <c r="E15" s="2"/>
      <c r="F15" s="109">
        <v>1</v>
      </c>
      <c r="G15" s="49">
        <v>11890000</v>
      </c>
      <c r="H15" s="6">
        <f t="shared" si="0"/>
        <v>11890000</v>
      </c>
      <c r="I15" s="38" t="s">
        <v>329</v>
      </c>
      <c r="J15" s="39" t="s">
        <v>364</v>
      </c>
    </row>
    <row r="16" spans="1:10" ht="113.25" customHeight="1">
      <c r="A16" s="111">
        <v>12</v>
      </c>
      <c r="B16" s="2" t="s">
        <v>243</v>
      </c>
      <c r="C16" s="2" t="s">
        <v>242</v>
      </c>
      <c r="D16" s="2" t="s">
        <v>241</v>
      </c>
      <c r="E16" s="2"/>
      <c r="F16" s="109">
        <v>2</v>
      </c>
      <c r="G16" s="49">
        <v>422000</v>
      </c>
      <c r="H16" s="6">
        <f t="shared" si="0"/>
        <v>844000</v>
      </c>
      <c r="I16" s="38" t="s">
        <v>329</v>
      </c>
      <c r="J16" s="39" t="s">
        <v>364</v>
      </c>
    </row>
    <row r="17" spans="1:10" ht="117" customHeight="1">
      <c r="A17" s="111">
        <v>13</v>
      </c>
      <c r="B17" s="2" t="s">
        <v>52</v>
      </c>
      <c r="C17" s="2" t="s">
        <v>55</v>
      </c>
      <c r="D17" s="2" t="s">
        <v>240</v>
      </c>
      <c r="E17" s="2"/>
      <c r="F17" s="109">
        <v>1</v>
      </c>
      <c r="G17" s="49">
        <v>12480000</v>
      </c>
      <c r="H17" s="6">
        <f t="shared" si="0"/>
        <v>12480000</v>
      </c>
      <c r="I17" s="38" t="s">
        <v>329</v>
      </c>
      <c r="J17" s="39" t="s">
        <v>364</v>
      </c>
    </row>
    <row r="18" spans="1:10" ht="108.75" customHeight="1">
      <c r="A18" s="111">
        <v>14</v>
      </c>
      <c r="B18" s="2" t="s">
        <v>229</v>
      </c>
      <c r="C18" s="44" t="s">
        <v>72</v>
      </c>
      <c r="D18" s="2" t="s">
        <v>228</v>
      </c>
      <c r="E18" s="2"/>
      <c r="F18" s="109">
        <v>4</v>
      </c>
      <c r="G18" s="49">
        <v>650000</v>
      </c>
      <c r="H18" s="6">
        <f t="shared" si="0"/>
        <v>2600000</v>
      </c>
      <c r="I18" s="38" t="s">
        <v>329</v>
      </c>
      <c r="J18" s="39" t="s">
        <v>364</v>
      </c>
    </row>
    <row r="19" spans="1:10" ht="105" customHeight="1">
      <c r="A19" s="111">
        <v>15</v>
      </c>
      <c r="B19" s="2" t="s">
        <v>211</v>
      </c>
      <c r="C19" s="2"/>
      <c r="D19" s="2" t="s">
        <v>210</v>
      </c>
      <c r="E19" s="2"/>
      <c r="F19" s="109">
        <v>1</v>
      </c>
      <c r="G19" s="49">
        <v>33000</v>
      </c>
      <c r="H19" s="6">
        <f t="shared" si="0"/>
        <v>33000</v>
      </c>
      <c r="I19" s="38" t="s">
        <v>329</v>
      </c>
      <c r="J19" s="39" t="s">
        <v>364</v>
      </c>
    </row>
    <row r="20" spans="1:10" ht="105" customHeight="1">
      <c r="A20" s="111">
        <v>16</v>
      </c>
      <c r="B20" s="2" t="s">
        <v>209</v>
      </c>
      <c r="C20" s="2"/>
      <c r="D20" s="2" t="s">
        <v>208</v>
      </c>
      <c r="E20" s="2"/>
      <c r="F20" s="109">
        <v>1</v>
      </c>
      <c r="G20" s="49">
        <v>79000</v>
      </c>
      <c r="H20" s="6">
        <f t="shared" si="0"/>
        <v>79000</v>
      </c>
      <c r="I20" s="38" t="s">
        <v>329</v>
      </c>
      <c r="J20" s="39" t="s">
        <v>364</v>
      </c>
    </row>
    <row r="21" spans="1:10" ht="105" customHeight="1">
      <c r="A21" s="111">
        <v>17</v>
      </c>
      <c r="B21" s="35" t="s">
        <v>207</v>
      </c>
      <c r="C21" s="36" t="s">
        <v>77</v>
      </c>
      <c r="D21" s="36" t="s">
        <v>206</v>
      </c>
      <c r="E21" s="2"/>
      <c r="F21" s="109">
        <v>5</v>
      </c>
      <c r="G21" s="49">
        <v>100000</v>
      </c>
      <c r="H21" s="6">
        <f t="shared" si="0"/>
        <v>500000</v>
      </c>
      <c r="I21" s="38" t="s">
        <v>329</v>
      </c>
      <c r="J21" s="39" t="s">
        <v>364</v>
      </c>
    </row>
    <row r="22" spans="1:10" ht="105" customHeight="1">
      <c r="A22" s="111">
        <v>18</v>
      </c>
      <c r="B22" s="35" t="s">
        <v>205</v>
      </c>
      <c r="C22" s="2" t="s">
        <v>201</v>
      </c>
      <c r="D22" s="45" t="s">
        <v>202</v>
      </c>
      <c r="E22" s="2"/>
      <c r="F22" s="109">
        <v>1</v>
      </c>
      <c r="G22" s="49">
        <v>30000</v>
      </c>
      <c r="H22" s="6">
        <f t="shared" si="0"/>
        <v>30000</v>
      </c>
      <c r="I22" s="38" t="s">
        <v>329</v>
      </c>
      <c r="J22" s="39" t="s">
        <v>364</v>
      </c>
    </row>
    <row r="23" spans="1:10" ht="105" customHeight="1">
      <c r="A23" s="111">
        <v>19</v>
      </c>
      <c r="B23" s="35" t="s">
        <v>204</v>
      </c>
      <c r="C23" s="2" t="s">
        <v>201</v>
      </c>
      <c r="D23" s="45" t="s">
        <v>202</v>
      </c>
      <c r="E23" s="2"/>
      <c r="F23" s="109">
        <v>1</v>
      </c>
      <c r="G23" s="49">
        <v>30000</v>
      </c>
      <c r="H23" s="6">
        <f t="shared" si="0"/>
        <v>30000</v>
      </c>
      <c r="I23" s="38" t="s">
        <v>329</v>
      </c>
      <c r="J23" s="39" t="s">
        <v>364</v>
      </c>
    </row>
    <row r="24" spans="1:10" ht="105" customHeight="1">
      <c r="A24" s="111">
        <v>20</v>
      </c>
      <c r="B24" s="35" t="s">
        <v>203</v>
      </c>
      <c r="C24" s="2" t="s">
        <v>201</v>
      </c>
      <c r="D24" s="45" t="s">
        <v>202</v>
      </c>
      <c r="E24" s="2"/>
      <c r="F24" s="109">
        <v>1</v>
      </c>
      <c r="G24" s="49">
        <v>30000</v>
      </c>
      <c r="H24" s="6">
        <f t="shared" si="0"/>
        <v>30000</v>
      </c>
      <c r="I24" s="38" t="s">
        <v>329</v>
      </c>
      <c r="J24" s="39" t="s">
        <v>364</v>
      </c>
    </row>
    <row r="25" spans="1:10" ht="105" customHeight="1">
      <c r="A25" s="111">
        <v>21</v>
      </c>
      <c r="B25" s="35" t="s">
        <v>199</v>
      </c>
      <c r="C25" s="2" t="s">
        <v>201</v>
      </c>
      <c r="D25" s="36" t="s">
        <v>200</v>
      </c>
      <c r="E25" s="2"/>
      <c r="F25" s="109">
        <v>1</v>
      </c>
      <c r="G25" s="49">
        <v>120000</v>
      </c>
      <c r="H25" s="6">
        <f t="shared" si="0"/>
        <v>120000</v>
      </c>
      <c r="I25" s="38" t="s">
        <v>329</v>
      </c>
      <c r="J25" s="39" t="s">
        <v>364</v>
      </c>
    </row>
    <row r="26" spans="1:10" ht="128.25" customHeight="1">
      <c r="A26" s="111">
        <v>22</v>
      </c>
      <c r="B26" s="35" t="s">
        <v>199</v>
      </c>
      <c r="C26" s="2" t="s">
        <v>81</v>
      </c>
      <c r="D26" s="36" t="s">
        <v>198</v>
      </c>
      <c r="E26" s="2"/>
      <c r="F26" s="109">
        <v>1</v>
      </c>
      <c r="G26" s="49">
        <v>220000</v>
      </c>
      <c r="H26" s="6">
        <f t="shared" si="0"/>
        <v>220000</v>
      </c>
      <c r="I26" s="38" t="s">
        <v>329</v>
      </c>
      <c r="J26" s="39" t="s">
        <v>364</v>
      </c>
    </row>
    <row r="27" spans="1:10" ht="105" customHeight="1">
      <c r="A27" s="111">
        <v>23</v>
      </c>
      <c r="B27" s="35" t="s">
        <v>197</v>
      </c>
      <c r="C27" s="2"/>
      <c r="D27" s="36" t="s">
        <v>196</v>
      </c>
      <c r="E27" s="2"/>
      <c r="F27" s="109">
        <v>1</v>
      </c>
      <c r="G27" s="49">
        <v>125000</v>
      </c>
      <c r="H27" s="6">
        <f t="shared" si="0"/>
        <v>125000</v>
      </c>
      <c r="I27" s="38" t="s">
        <v>329</v>
      </c>
      <c r="J27" s="39" t="s">
        <v>364</v>
      </c>
    </row>
    <row r="28" spans="1:10" ht="123.75" customHeight="1">
      <c r="A28" s="111">
        <v>24</v>
      </c>
      <c r="B28" s="35" t="s">
        <v>195</v>
      </c>
      <c r="C28" s="2" t="s">
        <v>194</v>
      </c>
      <c r="D28" s="35" t="s">
        <v>193</v>
      </c>
      <c r="E28" s="2"/>
      <c r="F28" s="109">
        <v>1</v>
      </c>
      <c r="G28" s="49">
        <v>125000</v>
      </c>
      <c r="H28" s="6">
        <f t="shared" si="0"/>
        <v>125000</v>
      </c>
      <c r="I28" s="38" t="s">
        <v>329</v>
      </c>
      <c r="J28" s="39" t="s">
        <v>364</v>
      </c>
    </row>
    <row r="29" spans="1:10" ht="100.5" customHeight="1">
      <c r="A29" s="111">
        <v>25</v>
      </c>
      <c r="B29" s="2" t="s">
        <v>191</v>
      </c>
      <c r="C29" s="35" t="s">
        <v>177</v>
      </c>
      <c r="D29" s="2" t="s">
        <v>190</v>
      </c>
      <c r="E29" s="2"/>
      <c r="F29" s="109">
        <v>1</v>
      </c>
      <c r="G29" s="49">
        <v>150000</v>
      </c>
      <c r="H29" s="6">
        <f t="shared" si="0"/>
        <v>150000</v>
      </c>
      <c r="I29" s="38" t="s">
        <v>329</v>
      </c>
      <c r="J29" s="39" t="s">
        <v>364</v>
      </c>
    </row>
    <row r="30" spans="1:10" ht="100.5" customHeight="1">
      <c r="A30" s="111">
        <v>26</v>
      </c>
      <c r="B30" s="2" t="s">
        <v>185</v>
      </c>
      <c r="C30" s="35"/>
      <c r="D30" s="2" t="s">
        <v>184</v>
      </c>
      <c r="E30" s="2"/>
      <c r="F30" s="109">
        <v>5</v>
      </c>
      <c r="G30" s="49">
        <v>45000</v>
      </c>
      <c r="H30" s="6">
        <f t="shared" si="0"/>
        <v>225000</v>
      </c>
      <c r="I30" s="38" t="s">
        <v>329</v>
      </c>
      <c r="J30" s="39" t="s">
        <v>364</v>
      </c>
    </row>
    <row r="31" spans="1:10" ht="142.5" customHeight="1">
      <c r="A31" s="111">
        <v>27</v>
      </c>
      <c r="B31" s="2" t="s">
        <v>324</v>
      </c>
      <c r="C31" s="35"/>
      <c r="D31" s="2" t="s">
        <v>325</v>
      </c>
      <c r="E31" s="43"/>
      <c r="F31" s="109">
        <v>100</v>
      </c>
      <c r="G31" s="49">
        <v>45000</v>
      </c>
      <c r="H31" s="6">
        <f t="shared" si="0"/>
        <v>4500000</v>
      </c>
      <c r="I31" s="38" t="s">
        <v>329</v>
      </c>
      <c r="J31" s="39" t="s">
        <v>364</v>
      </c>
    </row>
    <row r="32" spans="1:10" ht="142.5" customHeight="1">
      <c r="A32" s="111">
        <v>28</v>
      </c>
      <c r="B32" s="2" t="s">
        <v>181</v>
      </c>
      <c r="C32" s="35"/>
      <c r="D32" s="2" t="s">
        <v>180</v>
      </c>
      <c r="E32" s="2"/>
      <c r="F32" s="109">
        <v>100</v>
      </c>
      <c r="G32" s="49">
        <v>48000</v>
      </c>
      <c r="H32" s="6">
        <f t="shared" si="0"/>
        <v>4800000</v>
      </c>
      <c r="I32" s="38" t="s">
        <v>329</v>
      </c>
      <c r="J32" s="39" t="s">
        <v>364</v>
      </c>
    </row>
    <row r="33" spans="1:10" ht="63.75" customHeight="1">
      <c r="A33" s="162"/>
      <c r="B33" s="163"/>
      <c r="C33" s="163"/>
      <c r="D33" s="163"/>
      <c r="E33" s="164"/>
      <c r="F33" s="109">
        <f>SUM(F5:F32)</f>
        <v>283</v>
      </c>
      <c r="G33" s="111">
        <v>0</v>
      </c>
      <c r="H33" s="6">
        <f>SUM(H5:H32)</f>
        <v>47433000</v>
      </c>
      <c r="I33" s="38"/>
      <c r="J33" s="39"/>
    </row>
    <row r="34" spans="1:10" ht="51.75" customHeight="1">
      <c r="A34" s="155" t="s">
        <v>7</v>
      </c>
      <c r="B34" s="156"/>
      <c r="C34" s="156"/>
      <c r="D34" s="156"/>
      <c r="E34" s="156"/>
      <c r="F34" s="157"/>
      <c r="G34" s="109"/>
      <c r="H34" s="6"/>
      <c r="I34" s="38"/>
      <c r="J34" s="39"/>
    </row>
    <row r="35" spans="1:10" ht="48.75" customHeight="1">
      <c r="A35" s="158"/>
      <c r="B35" s="159"/>
      <c r="C35" s="159"/>
      <c r="D35" s="159"/>
      <c r="E35" s="159"/>
      <c r="F35" s="160"/>
      <c r="G35" s="61"/>
      <c r="H35" s="6">
        <f>H33*0.0553</f>
        <v>2623044.9</v>
      </c>
      <c r="I35" s="38"/>
      <c r="J35" s="39"/>
    </row>
    <row r="40" spans="1:10">
      <c r="H40" s="60"/>
    </row>
    <row r="41" spans="1:10">
      <c r="E41" s="59"/>
      <c r="F41" s="57"/>
      <c r="G41" s="57"/>
    </row>
    <row r="42" spans="1:10">
      <c r="E42" s="59"/>
      <c r="F42" s="57"/>
      <c r="G42" s="57"/>
    </row>
    <row r="43" spans="1:10" ht="33" customHeight="1">
      <c r="E43" s="65"/>
      <c r="F43" s="65"/>
      <c r="G43" s="57"/>
    </row>
    <row r="44" spans="1:10" ht="43.5" customHeight="1">
      <c r="E44" s="65"/>
      <c r="F44" s="65"/>
      <c r="G44" s="57"/>
    </row>
    <row r="45" spans="1:10" ht="48" customHeight="1">
      <c r="E45" s="65"/>
      <c r="F45" s="65"/>
      <c r="G45" s="57"/>
      <c r="H45" s="68"/>
    </row>
    <row r="46" spans="1:10" ht="55.5" customHeight="1">
      <c r="E46" s="65"/>
      <c r="F46" s="65"/>
      <c r="G46" s="57"/>
    </row>
    <row r="47" spans="1:10" ht="48" customHeight="1">
      <c r="E47" s="65"/>
      <c r="F47" s="65"/>
      <c r="G47" s="57"/>
    </row>
  </sheetData>
  <autoFilter ref="A4:H35"/>
  <mergeCells count="6">
    <mergeCell ref="A34:F35"/>
    <mergeCell ref="A1:F1"/>
    <mergeCell ref="A2:D2"/>
    <mergeCell ref="A3:E3"/>
    <mergeCell ref="F3:I3"/>
    <mergeCell ref="A33:E33"/>
  </mergeCells>
  <phoneticPr fontId="31" type="noConversion"/>
  <printOptions horizontalCentered="1" verticalCentered="1"/>
  <pageMargins left="0" right="0" top="0" bottom="0" header="0" footer="0"/>
  <pageSetup scale="2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51" zoomScaleNormal="51" zoomScaleSheetLayoutView="55" workbookViewId="0">
      <selection activeCell="M8" sqref="M8"/>
    </sheetView>
  </sheetViews>
  <sheetFormatPr defaultColWidth="9.109375" defaultRowHeight="21"/>
  <cols>
    <col min="1" max="1" width="13.33203125" style="7" customWidth="1"/>
    <col min="2" max="2" width="47.6640625" style="4" bestFit="1" customWidth="1"/>
    <col min="3" max="3" width="27.33203125" style="4" bestFit="1" customWidth="1"/>
    <col min="4" max="4" width="55.33203125" style="7" bestFit="1" customWidth="1"/>
    <col min="5" max="5" width="52.44140625" style="7" customWidth="1"/>
    <col min="6" max="6" width="18.5546875" style="51" customWidth="1"/>
    <col min="7" max="7" width="17.33203125" style="51" bestFit="1" customWidth="1"/>
    <col min="8" max="8" width="29.88671875" style="15" bestFit="1" customWidth="1"/>
    <col min="9" max="9" width="19.44140625" style="39" bestFit="1" customWidth="1"/>
    <col min="10" max="16384" width="9.109375" style="4"/>
  </cols>
  <sheetData>
    <row r="1" spans="1:9" ht="27.75" customHeight="1">
      <c r="A1" s="152" t="s">
        <v>316</v>
      </c>
      <c r="B1" s="152"/>
      <c r="C1" s="152"/>
      <c r="D1" s="152"/>
      <c r="E1" s="152"/>
      <c r="F1" s="93"/>
      <c r="G1" s="9"/>
      <c r="H1" s="9"/>
    </row>
    <row r="2" spans="1:9" ht="102.75" customHeight="1">
      <c r="A2" s="153" t="s">
        <v>315</v>
      </c>
      <c r="B2" s="154"/>
      <c r="C2" s="154"/>
      <c r="D2" s="154"/>
      <c r="E2" s="11"/>
      <c r="F2" s="12"/>
      <c r="G2" s="12"/>
      <c r="H2" s="12"/>
    </row>
    <row r="3" spans="1:9" ht="81.75" customHeight="1">
      <c r="A3" s="149" t="s">
        <v>314</v>
      </c>
      <c r="B3" s="150"/>
      <c r="C3" s="150"/>
      <c r="D3" s="150"/>
      <c r="E3" s="151"/>
      <c r="F3" s="149"/>
      <c r="G3" s="150"/>
      <c r="H3" s="150"/>
      <c r="I3" s="151"/>
    </row>
    <row r="4" spans="1:9" ht="99.75" customHeight="1">
      <c r="A4" s="111" t="s">
        <v>0</v>
      </c>
      <c r="B4" s="111" t="s">
        <v>1</v>
      </c>
      <c r="C4" s="111" t="s">
        <v>2</v>
      </c>
      <c r="D4" s="111" t="s">
        <v>311</v>
      </c>
      <c r="E4" s="111" t="s">
        <v>3</v>
      </c>
      <c r="F4" s="111" t="s">
        <v>4</v>
      </c>
      <c r="G4" s="41" t="s">
        <v>25</v>
      </c>
      <c r="H4" s="109" t="s">
        <v>5</v>
      </c>
      <c r="I4" s="38" t="s">
        <v>11</v>
      </c>
    </row>
    <row r="5" spans="1:9" ht="103.5" customHeight="1">
      <c r="A5" s="111">
        <v>1</v>
      </c>
      <c r="B5" s="2" t="s">
        <v>296</v>
      </c>
      <c r="C5" s="2" t="s">
        <v>55</v>
      </c>
      <c r="D5" s="2" t="s">
        <v>298</v>
      </c>
      <c r="E5" s="2"/>
      <c r="F5" s="3">
        <v>3</v>
      </c>
      <c r="G5" s="3">
        <v>4250000</v>
      </c>
      <c r="H5" s="6">
        <f t="shared" ref="H5:H33" si="0">G5*F5</f>
        <v>12750000</v>
      </c>
      <c r="I5" s="38" t="s">
        <v>318</v>
      </c>
    </row>
    <row r="6" spans="1:9" ht="128.25" customHeight="1">
      <c r="A6" s="111">
        <v>2</v>
      </c>
      <c r="B6" s="2" t="s">
        <v>296</v>
      </c>
      <c r="C6" s="2" t="s">
        <v>55</v>
      </c>
      <c r="D6" s="2" t="s">
        <v>297</v>
      </c>
      <c r="E6" s="2"/>
      <c r="F6" s="3">
        <v>1</v>
      </c>
      <c r="G6" s="3">
        <v>4680000</v>
      </c>
      <c r="H6" s="6">
        <f t="shared" si="0"/>
        <v>4680000</v>
      </c>
      <c r="I6" s="38" t="s">
        <v>318</v>
      </c>
    </row>
    <row r="7" spans="1:9" ht="126.75" customHeight="1">
      <c r="A7" s="111">
        <v>3</v>
      </c>
      <c r="B7" s="2" t="s">
        <v>296</v>
      </c>
      <c r="C7" s="2" t="s">
        <v>55</v>
      </c>
      <c r="D7" s="2" t="s">
        <v>295</v>
      </c>
      <c r="E7" s="2"/>
      <c r="F7" s="3">
        <v>2</v>
      </c>
      <c r="G7" s="3">
        <v>4800000</v>
      </c>
      <c r="H7" s="6">
        <f t="shared" si="0"/>
        <v>9600000</v>
      </c>
      <c r="I7" s="38" t="s">
        <v>318</v>
      </c>
    </row>
    <row r="8" spans="1:9" ht="131.25" customHeight="1">
      <c r="A8" s="111">
        <v>4</v>
      </c>
      <c r="B8" s="2" t="s">
        <v>179</v>
      </c>
      <c r="C8" s="2"/>
      <c r="D8" s="2" t="s">
        <v>178</v>
      </c>
      <c r="E8" s="2"/>
      <c r="F8" s="109">
        <v>1</v>
      </c>
      <c r="G8" s="3">
        <v>1850000</v>
      </c>
      <c r="H8" s="6">
        <f t="shared" si="0"/>
        <v>1850000</v>
      </c>
      <c r="I8" s="38" t="s">
        <v>318</v>
      </c>
    </row>
    <row r="9" spans="1:9" ht="102" customHeight="1">
      <c r="A9" s="111">
        <v>5</v>
      </c>
      <c r="B9" s="69" t="s">
        <v>44</v>
      </c>
      <c r="C9" s="2" t="s">
        <v>6</v>
      </c>
      <c r="D9" s="2" t="s">
        <v>45</v>
      </c>
      <c r="E9" s="2"/>
      <c r="F9" s="109">
        <v>12</v>
      </c>
      <c r="G9" s="3">
        <v>20000</v>
      </c>
      <c r="H9" s="6">
        <f t="shared" si="0"/>
        <v>240000</v>
      </c>
      <c r="I9" s="38" t="s">
        <v>318</v>
      </c>
    </row>
    <row r="10" spans="1:9" ht="102" customHeight="1">
      <c r="A10" s="111">
        <v>6</v>
      </c>
      <c r="B10" s="69" t="s">
        <v>44</v>
      </c>
      <c r="C10" s="2" t="s">
        <v>6</v>
      </c>
      <c r="D10" s="2" t="s">
        <v>284</v>
      </c>
      <c r="E10" s="2"/>
      <c r="F10" s="109">
        <v>5</v>
      </c>
      <c r="G10" s="3">
        <v>20000</v>
      </c>
      <c r="H10" s="6">
        <f t="shared" si="0"/>
        <v>100000</v>
      </c>
      <c r="I10" s="38" t="s">
        <v>318</v>
      </c>
    </row>
    <row r="11" spans="1:9" ht="136.5" customHeight="1">
      <c r="A11" s="111">
        <v>7</v>
      </c>
      <c r="B11" s="2" t="s">
        <v>271</v>
      </c>
      <c r="C11" s="2" t="s">
        <v>31</v>
      </c>
      <c r="D11" s="2" t="s">
        <v>273</v>
      </c>
      <c r="E11" s="2"/>
      <c r="F11" s="109">
        <v>10</v>
      </c>
      <c r="G11" s="3">
        <v>45000</v>
      </c>
      <c r="H11" s="6">
        <f t="shared" si="0"/>
        <v>450000</v>
      </c>
      <c r="I11" s="38" t="s">
        <v>318</v>
      </c>
    </row>
    <row r="12" spans="1:9" ht="91.5" customHeight="1">
      <c r="A12" s="111">
        <v>8</v>
      </c>
      <c r="B12" s="2" t="s">
        <v>265</v>
      </c>
      <c r="C12" s="2" t="s">
        <v>31</v>
      </c>
      <c r="D12" s="2" t="s">
        <v>266</v>
      </c>
      <c r="E12" s="2"/>
      <c r="F12" s="109">
        <v>12</v>
      </c>
      <c r="G12" s="3">
        <v>550000</v>
      </c>
      <c r="H12" s="6">
        <f t="shared" si="0"/>
        <v>6600000</v>
      </c>
      <c r="I12" s="38" t="s">
        <v>318</v>
      </c>
    </row>
    <row r="13" spans="1:9" ht="91.5" customHeight="1">
      <c r="A13" s="111">
        <v>9</v>
      </c>
      <c r="B13" s="2" t="s">
        <v>265</v>
      </c>
      <c r="C13" s="2" t="s">
        <v>31</v>
      </c>
      <c r="D13" s="2" t="s">
        <v>264</v>
      </c>
      <c r="E13" s="2"/>
      <c r="F13" s="109">
        <v>8</v>
      </c>
      <c r="G13" s="3">
        <v>574000</v>
      </c>
      <c r="H13" s="6">
        <f t="shared" si="0"/>
        <v>4592000</v>
      </c>
      <c r="I13" s="38" t="s">
        <v>318</v>
      </c>
    </row>
    <row r="14" spans="1:9" ht="115.5" customHeight="1">
      <c r="A14" s="111">
        <v>10</v>
      </c>
      <c r="B14" s="2" t="s">
        <v>260</v>
      </c>
      <c r="C14" s="2" t="s">
        <v>31</v>
      </c>
      <c r="D14" s="2" t="s">
        <v>259</v>
      </c>
      <c r="E14" s="2"/>
      <c r="F14" s="109">
        <v>8</v>
      </c>
      <c r="G14" s="3">
        <v>32000</v>
      </c>
      <c r="H14" s="6">
        <f t="shared" si="0"/>
        <v>256000</v>
      </c>
      <c r="I14" s="38" t="s">
        <v>318</v>
      </c>
    </row>
    <row r="15" spans="1:9" ht="108.75" customHeight="1">
      <c r="A15" s="111">
        <v>11</v>
      </c>
      <c r="B15" s="2" t="s">
        <v>258</v>
      </c>
      <c r="C15" s="2" t="s">
        <v>34</v>
      </c>
      <c r="D15" s="2" t="s">
        <v>257</v>
      </c>
      <c r="E15" s="2"/>
      <c r="F15" s="109">
        <v>4</v>
      </c>
      <c r="G15" s="3">
        <v>10000</v>
      </c>
      <c r="H15" s="6">
        <f t="shared" si="0"/>
        <v>40000</v>
      </c>
      <c r="I15" s="38" t="s">
        <v>318</v>
      </c>
    </row>
    <row r="16" spans="1:9" ht="123.75" customHeight="1">
      <c r="A16" s="111">
        <v>12</v>
      </c>
      <c r="B16" s="2" t="s">
        <v>256</v>
      </c>
      <c r="C16" s="2" t="s">
        <v>55</v>
      </c>
      <c r="D16" s="2" t="s">
        <v>255</v>
      </c>
      <c r="E16" s="2"/>
      <c r="F16" s="109">
        <v>1</v>
      </c>
      <c r="G16" s="3">
        <v>3450000</v>
      </c>
      <c r="H16" s="6">
        <f t="shared" si="0"/>
        <v>3450000</v>
      </c>
      <c r="I16" s="38" t="s">
        <v>318</v>
      </c>
    </row>
    <row r="17" spans="1:9" ht="118.5" customHeight="1">
      <c r="A17" s="111">
        <v>13</v>
      </c>
      <c r="B17" s="2" t="s">
        <v>53</v>
      </c>
      <c r="C17" s="2" t="s">
        <v>55</v>
      </c>
      <c r="D17" s="2" t="s">
        <v>252</v>
      </c>
      <c r="E17" s="2"/>
      <c r="F17" s="109">
        <v>1</v>
      </c>
      <c r="G17" s="3">
        <v>18750000</v>
      </c>
      <c r="H17" s="6">
        <f t="shared" si="0"/>
        <v>18750000</v>
      </c>
      <c r="I17" s="38" t="s">
        <v>318</v>
      </c>
    </row>
    <row r="18" spans="1:9" ht="134.25" customHeight="1">
      <c r="A18" s="111">
        <v>14</v>
      </c>
      <c r="B18" s="2" t="s">
        <v>249</v>
      </c>
      <c r="C18" s="2" t="s">
        <v>55</v>
      </c>
      <c r="D18" s="2" t="s">
        <v>248</v>
      </c>
      <c r="E18" s="2"/>
      <c r="F18" s="109">
        <v>1</v>
      </c>
      <c r="G18" s="3">
        <v>1950000</v>
      </c>
      <c r="H18" s="6">
        <f t="shared" si="0"/>
        <v>1950000</v>
      </c>
      <c r="I18" s="38" t="s">
        <v>318</v>
      </c>
    </row>
    <row r="19" spans="1:9" ht="123" customHeight="1">
      <c r="A19" s="111">
        <v>15</v>
      </c>
      <c r="B19" s="2" t="s">
        <v>247</v>
      </c>
      <c r="C19" s="2" t="s">
        <v>55</v>
      </c>
      <c r="D19" s="2" t="s">
        <v>246</v>
      </c>
      <c r="E19" s="2"/>
      <c r="F19" s="109">
        <v>1</v>
      </c>
      <c r="G19" s="3">
        <v>1950000</v>
      </c>
      <c r="H19" s="6">
        <f t="shared" si="0"/>
        <v>1950000</v>
      </c>
      <c r="I19" s="38" t="s">
        <v>318</v>
      </c>
    </row>
    <row r="20" spans="1:9" ht="115.5" customHeight="1">
      <c r="A20" s="111">
        <v>16</v>
      </c>
      <c r="B20" s="2" t="s">
        <v>239</v>
      </c>
      <c r="C20" s="2" t="s">
        <v>55</v>
      </c>
      <c r="D20" s="2" t="s">
        <v>238</v>
      </c>
      <c r="E20" s="2"/>
      <c r="F20" s="109">
        <v>4</v>
      </c>
      <c r="G20" s="3">
        <v>4800000</v>
      </c>
      <c r="H20" s="6">
        <f t="shared" si="0"/>
        <v>19200000</v>
      </c>
      <c r="I20" s="38" t="s">
        <v>318</v>
      </c>
    </row>
    <row r="21" spans="1:9" ht="113.25" customHeight="1">
      <c r="A21" s="111">
        <v>17</v>
      </c>
      <c r="B21" s="2" t="s">
        <v>237</v>
      </c>
      <c r="C21" s="2" t="s">
        <v>55</v>
      </c>
      <c r="D21" s="2" t="s">
        <v>236</v>
      </c>
      <c r="E21" s="2"/>
      <c r="F21" s="109">
        <v>2</v>
      </c>
      <c r="G21" s="3">
        <v>5250000</v>
      </c>
      <c r="H21" s="6">
        <f t="shared" si="0"/>
        <v>10500000</v>
      </c>
      <c r="I21" s="38" t="s">
        <v>318</v>
      </c>
    </row>
    <row r="22" spans="1:9" ht="130.5" customHeight="1">
      <c r="A22" s="111">
        <v>18</v>
      </c>
      <c r="B22" s="2" t="s">
        <v>54</v>
      </c>
      <c r="C22" s="2" t="s">
        <v>55</v>
      </c>
      <c r="D22" s="2" t="s">
        <v>235</v>
      </c>
      <c r="E22" s="2"/>
      <c r="F22" s="109">
        <v>6</v>
      </c>
      <c r="G22" s="3">
        <v>500000</v>
      </c>
      <c r="H22" s="6">
        <f t="shared" si="0"/>
        <v>3000000</v>
      </c>
      <c r="I22" s="38" t="s">
        <v>318</v>
      </c>
    </row>
    <row r="23" spans="1:9" ht="111.75" customHeight="1">
      <c r="A23" s="111">
        <v>19</v>
      </c>
      <c r="B23" s="2" t="s">
        <v>56</v>
      </c>
      <c r="C23" s="2" t="s">
        <v>55</v>
      </c>
      <c r="D23" s="2" t="s">
        <v>234</v>
      </c>
      <c r="E23" s="2"/>
      <c r="F23" s="109">
        <v>6</v>
      </c>
      <c r="G23" s="3">
        <v>500000</v>
      </c>
      <c r="H23" s="6">
        <f t="shared" si="0"/>
        <v>3000000</v>
      </c>
      <c r="I23" s="38" t="s">
        <v>318</v>
      </c>
    </row>
    <row r="24" spans="1:9" ht="122.25" customHeight="1">
      <c r="A24" s="111">
        <v>20</v>
      </c>
      <c r="B24" s="2" t="s">
        <v>57</v>
      </c>
      <c r="C24" s="2" t="s">
        <v>55</v>
      </c>
      <c r="D24" s="2" t="s">
        <v>58</v>
      </c>
      <c r="E24" s="2"/>
      <c r="F24" s="109">
        <v>1</v>
      </c>
      <c r="G24" s="3">
        <v>500000</v>
      </c>
      <c r="H24" s="6">
        <f t="shared" si="0"/>
        <v>500000</v>
      </c>
      <c r="I24" s="38" t="s">
        <v>318</v>
      </c>
    </row>
    <row r="25" spans="1:9" ht="120" customHeight="1">
      <c r="A25" s="111">
        <v>21</v>
      </c>
      <c r="B25" s="2" t="s">
        <v>232</v>
      </c>
      <c r="C25" s="2" t="s">
        <v>55</v>
      </c>
      <c r="D25" s="2" t="s">
        <v>231</v>
      </c>
      <c r="E25" s="2"/>
      <c r="F25" s="109">
        <v>5</v>
      </c>
      <c r="G25" s="3">
        <v>150000</v>
      </c>
      <c r="H25" s="6">
        <f t="shared" si="0"/>
        <v>750000</v>
      </c>
      <c r="I25" s="38" t="s">
        <v>318</v>
      </c>
    </row>
    <row r="26" spans="1:9" ht="103.5" customHeight="1">
      <c r="A26" s="111">
        <v>22</v>
      </c>
      <c r="B26" s="2" t="s">
        <v>65</v>
      </c>
      <c r="C26" s="2" t="s">
        <v>66</v>
      </c>
      <c r="D26" s="64" t="s">
        <v>230</v>
      </c>
      <c r="E26" s="2"/>
      <c r="F26" s="109">
        <v>1</v>
      </c>
      <c r="G26" s="3">
        <v>480000</v>
      </c>
      <c r="H26" s="6">
        <f t="shared" si="0"/>
        <v>480000</v>
      </c>
      <c r="I26" s="38" t="s">
        <v>318</v>
      </c>
    </row>
    <row r="27" spans="1:9" ht="115.5" customHeight="1">
      <c r="A27" s="111">
        <v>23</v>
      </c>
      <c r="B27" s="2" t="s">
        <v>67</v>
      </c>
      <c r="C27" s="2" t="s">
        <v>68</v>
      </c>
      <c r="D27" s="64" t="s">
        <v>69</v>
      </c>
      <c r="E27" s="2"/>
      <c r="F27" s="109">
        <v>6</v>
      </c>
      <c r="G27" s="3">
        <v>30000</v>
      </c>
      <c r="H27" s="6">
        <f t="shared" si="0"/>
        <v>180000</v>
      </c>
      <c r="I27" s="38" t="s">
        <v>318</v>
      </c>
    </row>
    <row r="28" spans="1:9" ht="128.25" customHeight="1">
      <c r="A28" s="111">
        <v>24</v>
      </c>
      <c r="B28" s="2" t="s">
        <v>227</v>
      </c>
      <c r="C28" s="44" t="s">
        <v>72</v>
      </c>
      <c r="D28" s="44" t="s">
        <v>226</v>
      </c>
      <c r="E28" s="2"/>
      <c r="F28" s="109">
        <v>4</v>
      </c>
      <c r="G28" s="3">
        <v>580000</v>
      </c>
      <c r="H28" s="6">
        <f t="shared" si="0"/>
        <v>2320000</v>
      </c>
      <c r="I28" s="38" t="s">
        <v>318</v>
      </c>
    </row>
    <row r="29" spans="1:9" ht="117" customHeight="1">
      <c r="A29" s="111">
        <v>25</v>
      </c>
      <c r="B29" s="2" t="s">
        <v>224</v>
      </c>
      <c r="C29" s="2" t="s">
        <v>77</v>
      </c>
      <c r="D29" s="2" t="s">
        <v>223</v>
      </c>
      <c r="E29" s="2"/>
      <c r="F29" s="50">
        <v>1</v>
      </c>
      <c r="G29" s="3">
        <v>1150000</v>
      </c>
      <c r="H29" s="6">
        <f t="shared" si="0"/>
        <v>1150000</v>
      </c>
      <c r="I29" s="38" t="s">
        <v>318</v>
      </c>
    </row>
    <row r="30" spans="1:9" ht="117" customHeight="1">
      <c r="A30" s="111">
        <v>26</v>
      </c>
      <c r="B30" s="2" t="s">
        <v>222</v>
      </c>
      <c r="C30" s="2" t="s">
        <v>326</v>
      </c>
      <c r="D30" s="2" t="s">
        <v>221</v>
      </c>
      <c r="E30" s="2"/>
      <c r="F30" s="109">
        <v>1</v>
      </c>
      <c r="G30" s="3">
        <v>580000</v>
      </c>
      <c r="H30" s="6">
        <f t="shared" si="0"/>
        <v>580000</v>
      </c>
      <c r="I30" s="38" t="s">
        <v>318</v>
      </c>
    </row>
    <row r="31" spans="1:9" ht="133.5" customHeight="1">
      <c r="A31" s="111">
        <v>27</v>
      </c>
      <c r="B31" s="2" t="s">
        <v>71</v>
      </c>
      <c r="C31" s="2" t="s">
        <v>326</v>
      </c>
      <c r="D31" s="2" t="s">
        <v>219</v>
      </c>
      <c r="E31" s="2"/>
      <c r="F31" s="109">
        <v>1</v>
      </c>
      <c r="G31" s="3">
        <v>650000</v>
      </c>
      <c r="H31" s="6">
        <f t="shared" si="0"/>
        <v>650000</v>
      </c>
      <c r="I31" s="38" t="s">
        <v>318</v>
      </c>
    </row>
    <row r="32" spans="1:9" ht="118.5" customHeight="1">
      <c r="A32" s="111">
        <v>28</v>
      </c>
      <c r="B32" s="2" t="s">
        <v>71</v>
      </c>
      <c r="C32" s="2" t="s">
        <v>326</v>
      </c>
      <c r="D32" s="2" t="s">
        <v>218</v>
      </c>
      <c r="E32" s="2"/>
      <c r="F32" s="109">
        <v>8</v>
      </c>
      <c r="G32" s="3">
        <v>600000</v>
      </c>
      <c r="H32" s="6">
        <f t="shared" si="0"/>
        <v>4800000</v>
      </c>
      <c r="I32" s="38" t="s">
        <v>318</v>
      </c>
    </row>
    <row r="33" spans="1:9" ht="105" customHeight="1">
      <c r="A33" s="111">
        <v>29</v>
      </c>
      <c r="B33" s="2" t="s">
        <v>71</v>
      </c>
      <c r="C33" s="2" t="s">
        <v>326</v>
      </c>
      <c r="D33" s="2" t="s">
        <v>217</v>
      </c>
      <c r="E33" s="2"/>
      <c r="F33" s="109">
        <v>1</v>
      </c>
      <c r="G33" s="3">
        <v>600000</v>
      </c>
      <c r="H33" s="6">
        <f t="shared" si="0"/>
        <v>600000</v>
      </c>
      <c r="I33" s="38" t="s">
        <v>318</v>
      </c>
    </row>
    <row r="34" spans="1:9" ht="63.75" customHeight="1">
      <c r="A34" s="162"/>
      <c r="B34" s="163"/>
      <c r="C34" s="163"/>
      <c r="D34" s="163"/>
      <c r="E34" s="164"/>
      <c r="F34" s="13">
        <f>SUM(F5:F33)</f>
        <v>117</v>
      </c>
      <c r="G34" s="111">
        <v>0</v>
      </c>
      <c r="H34" s="6">
        <f>SUM(H5:H33)</f>
        <v>114968000</v>
      </c>
      <c r="I34" s="38"/>
    </row>
    <row r="35" spans="1:9" ht="51.75" customHeight="1">
      <c r="A35" s="155" t="s">
        <v>7</v>
      </c>
      <c r="B35" s="156"/>
      <c r="C35" s="156"/>
      <c r="D35" s="156"/>
      <c r="E35" s="156"/>
      <c r="F35" s="93"/>
      <c r="G35" s="109"/>
      <c r="H35" s="6"/>
      <c r="I35" s="38"/>
    </row>
    <row r="36" spans="1:9" ht="48.75" customHeight="1">
      <c r="A36" s="158"/>
      <c r="B36" s="159"/>
      <c r="C36" s="159"/>
      <c r="D36" s="159"/>
      <c r="E36" s="159"/>
      <c r="F36" s="93"/>
      <c r="G36" s="61"/>
      <c r="H36" s="6">
        <f>H34*0.0553</f>
        <v>6357730.4000000004</v>
      </c>
      <c r="I36" s="38"/>
    </row>
    <row r="41" spans="1:9">
      <c r="H41" s="32"/>
    </row>
    <row r="42" spans="1:9">
      <c r="E42" s="16"/>
      <c r="F42" s="15"/>
      <c r="G42" s="15"/>
    </row>
    <row r="43" spans="1:9">
      <c r="E43" s="16"/>
      <c r="F43" s="15"/>
      <c r="G43" s="15"/>
    </row>
    <row r="44" spans="1:9" ht="33" customHeight="1">
      <c r="E44" s="113"/>
      <c r="F44" s="113"/>
      <c r="G44" s="15"/>
    </row>
    <row r="45" spans="1:9" ht="43.5" customHeight="1">
      <c r="E45" s="113"/>
      <c r="F45" s="113"/>
      <c r="G45" s="15"/>
    </row>
    <row r="46" spans="1:9" ht="48" customHeight="1">
      <c r="E46" s="113"/>
      <c r="F46" s="113"/>
      <c r="G46" s="15"/>
      <c r="H46" s="48"/>
    </row>
    <row r="47" spans="1:9" ht="55.5" customHeight="1">
      <c r="E47" s="113"/>
      <c r="F47" s="113"/>
      <c r="G47" s="15"/>
    </row>
    <row r="48" spans="1:9" ht="48" customHeight="1">
      <c r="E48" s="113"/>
      <c r="F48" s="113"/>
      <c r="G48" s="15"/>
    </row>
  </sheetData>
  <autoFilter ref="A4:E36"/>
  <mergeCells count="6">
    <mergeCell ref="A35:E36"/>
    <mergeCell ref="A1:E1"/>
    <mergeCell ref="A2:D2"/>
    <mergeCell ref="A3:E3"/>
    <mergeCell ref="F3:I3"/>
    <mergeCell ref="A34:E34"/>
  </mergeCells>
  <phoneticPr fontId="31" type="noConversion"/>
  <printOptions horizontalCentered="1" verticalCentered="1"/>
  <pageMargins left="0" right="0" top="0" bottom="0" header="0" footer="0"/>
  <pageSetup scale="2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zoomScale="51" zoomScaleNormal="51" zoomScaleSheetLayoutView="5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5" sqref="J5"/>
    </sheetView>
  </sheetViews>
  <sheetFormatPr defaultColWidth="9.109375" defaultRowHeight="21"/>
  <cols>
    <col min="1" max="1" width="13.33203125" style="7" customWidth="1"/>
    <col min="2" max="2" width="47.6640625" style="56" bestFit="1" customWidth="1"/>
    <col min="3" max="3" width="27.33203125" style="56" bestFit="1" customWidth="1"/>
    <col min="4" max="4" width="55.33203125" style="58" bestFit="1" customWidth="1"/>
    <col min="5" max="5" width="52.44140625" style="58" customWidth="1"/>
    <col min="6" max="6" width="22.44140625" style="67" customWidth="1"/>
    <col min="7" max="7" width="17.33203125" style="51" bestFit="1" customWidth="1"/>
    <col min="8" max="8" width="29.88671875" style="15" customWidth="1"/>
    <col min="9" max="9" width="19.44140625" style="48" bestFit="1" customWidth="1"/>
    <col min="10" max="10" width="19.44140625" style="48" customWidth="1"/>
    <col min="11" max="16384" width="9.109375" style="56"/>
  </cols>
  <sheetData>
    <row r="1" spans="1:10" ht="27.75" customHeight="1">
      <c r="A1" s="152" t="s">
        <v>316</v>
      </c>
      <c r="B1" s="152"/>
      <c r="C1" s="152"/>
      <c r="D1" s="152"/>
      <c r="E1" s="152"/>
      <c r="F1" s="66"/>
      <c r="G1" s="9"/>
      <c r="H1" s="9"/>
    </row>
    <row r="2" spans="1:10" ht="102.75" customHeight="1">
      <c r="A2" s="153" t="s">
        <v>315</v>
      </c>
      <c r="B2" s="154"/>
      <c r="C2" s="154"/>
      <c r="D2" s="154"/>
      <c r="E2" s="11"/>
      <c r="F2" s="12"/>
      <c r="G2" s="12"/>
      <c r="H2" s="12"/>
    </row>
    <row r="3" spans="1:10" ht="81.75" customHeight="1">
      <c r="A3" s="149" t="s">
        <v>314</v>
      </c>
      <c r="B3" s="150"/>
      <c r="C3" s="150"/>
      <c r="D3" s="150"/>
      <c r="E3" s="151"/>
      <c r="F3" s="149"/>
      <c r="G3" s="150"/>
      <c r="H3" s="150"/>
      <c r="I3" s="151"/>
      <c r="J3" s="141"/>
    </row>
    <row r="4" spans="1:10" ht="99.75" customHeight="1">
      <c r="A4" s="111" t="s">
        <v>0</v>
      </c>
      <c r="B4" s="111" t="s">
        <v>1</v>
      </c>
      <c r="C4" s="111" t="s">
        <v>2</v>
      </c>
      <c r="D4" s="111" t="s">
        <v>311</v>
      </c>
      <c r="E4" s="111" t="s">
        <v>3</v>
      </c>
      <c r="F4" s="111" t="s">
        <v>4</v>
      </c>
      <c r="G4" s="41" t="s">
        <v>25</v>
      </c>
      <c r="H4" s="109" t="s">
        <v>5</v>
      </c>
      <c r="I4" s="38" t="s">
        <v>11</v>
      </c>
      <c r="J4" s="39"/>
    </row>
    <row r="5" spans="1:10" s="145" customFormat="1" ht="135.75" customHeight="1">
      <c r="A5" s="84">
        <v>1</v>
      </c>
      <c r="B5" s="85" t="s">
        <v>179</v>
      </c>
      <c r="C5" s="85"/>
      <c r="D5" s="85" t="s">
        <v>294</v>
      </c>
      <c r="E5" s="85"/>
      <c r="F5" s="95">
        <v>1</v>
      </c>
      <c r="G5" s="95">
        <v>2200000</v>
      </c>
      <c r="H5" s="94">
        <f t="shared" ref="H5:H28" si="0">G5*F5</f>
        <v>2200000</v>
      </c>
      <c r="I5" s="102" t="s">
        <v>318</v>
      </c>
      <c r="J5" s="144" t="s">
        <v>359</v>
      </c>
    </row>
    <row r="6" spans="1:10" s="4" customFormat="1" ht="116.25" customHeight="1">
      <c r="A6" s="111">
        <v>2</v>
      </c>
      <c r="B6" s="2" t="s">
        <v>285</v>
      </c>
      <c r="C6" s="2" t="s">
        <v>32</v>
      </c>
      <c r="D6" s="2">
        <v>6000</v>
      </c>
      <c r="E6" s="2"/>
      <c r="F6" s="109">
        <v>30</v>
      </c>
      <c r="G6" s="3">
        <v>35000</v>
      </c>
      <c r="H6" s="6">
        <f t="shared" si="0"/>
        <v>1050000</v>
      </c>
      <c r="I6" s="38" t="s">
        <v>318</v>
      </c>
      <c r="J6" s="142" t="s">
        <v>357</v>
      </c>
    </row>
    <row r="7" spans="1:10" ht="112.5" customHeight="1">
      <c r="A7" s="111">
        <v>3</v>
      </c>
      <c r="B7" s="2" t="s">
        <v>278</v>
      </c>
      <c r="C7" s="2" t="s">
        <v>31</v>
      </c>
      <c r="D7" s="2" t="s">
        <v>283</v>
      </c>
      <c r="E7" s="2"/>
      <c r="F7" s="109">
        <v>4</v>
      </c>
      <c r="G7" s="3">
        <v>820000</v>
      </c>
      <c r="H7" s="6">
        <f t="shared" si="0"/>
        <v>3280000</v>
      </c>
      <c r="I7" s="38" t="s">
        <v>318</v>
      </c>
      <c r="J7" s="142" t="s">
        <v>357</v>
      </c>
    </row>
    <row r="8" spans="1:10" s="4" customFormat="1" ht="112.5" customHeight="1">
      <c r="A8" s="111">
        <v>4</v>
      </c>
      <c r="B8" s="2" t="s">
        <v>278</v>
      </c>
      <c r="C8" s="2" t="s">
        <v>31</v>
      </c>
      <c r="D8" s="2" t="s">
        <v>282</v>
      </c>
      <c r="E8" s="2"/>
      <c r="F8" s="109">
        <v>1</v>
      </c>
      <c r="G8" s="3">
        <v>850000</v>
      </c>
      <c r="H8" s="6">
        <f t="shared" si="0"/>
        <v>850000</v>
      </c>
      <c r="I8" s="38" t="s">
        <v>318</v>
      </c>
      <c r="J8" s="142" t="s">
        <v>357</v>
      </c>
    </row>
    <row r="9" spans="1:10" ht="112.5" customHeight="1">
      <c r="A9" s="111">
        <v>5</v>
      </c>
      <c r="B9" s="2" t="s">
        <v>278</v>
      </c>
      <c r="C9" s="2" t="s">
        <v>31</v>
      </c>
      <c r="D9" s="2" t="s">
        <v>281</v>
      </c>
      <c r="E9" s="2"/>
      <c r="F9" s="109">
        <v>1</v>
      </c>
      <c r="G9" s="3">
        <v>980000</v>
      </c>
      <c r="H9" s="6">
        <f t="shared" si="0"/>
        <v>980000</v>
      </c>
      <c r="I9" s="38" t="s">
        <v>318</v>
      </c>
      <c r="J9" s="142" t="s">
        <v>357</v>
      </c>
    </row>
    <row r="10" spans="1:10" ht="120" customHeight="1">
      <c r="A10" s="111">
        <v>6</v>
      </c>
      <c r="B10" s="2" t="s">
        <v>271</v>
      </c>
      <c r="C10" s="2" t="s">
        <v>31</v>
      </c>
      <c r="D10" s="2" t="s">
        <v>274</v>
      </c>
      <c r="E10" s="2"/>
      <c r="F10" s="109">
        <v>10</v>
      </c>
      <c r="G10" s="3">
        <v>40000</v>
      </c>
      <c r="H10" s="6">
        <f t="shared" si="0"/>
        <v>400000</v>
      </c>
      <c r="I10" s="38" t="s">
        <v>318</v>
      </c>
      <c r="J10" s="142" t="s">
        <v>357</v>
      </c>
    </row>
    <row r="11" spans="1:10" ht="130.5" customHeight="1">
      <c r="A11" s="111">
        <v>7</v>
      </c>
      <c r="B11" s="2" t="s">
        <v>63</v>
      </c>
      <c r="C11" s="2" t="s">
        <v>31</v>
      </c>
      <c r="D11" s="2" t="s">
        <v>268</v>
      </c>
      <c r="E11" s="2"/>
      <c r="F11" s="109">
        <v>20</v>
      </c>
      <c r="G11" s="3">
        <v>10000</v>
      </c>
      <c r="H11" s="6">
        <f t="shared" si="0"/>
        <v>200000</v>
      </c>
      <c r="I11" s="38" t="s">
        <v>318</v>
      </c>
      <c r="J11" s="142" t="s">
        <v>357</v>
      </c>
    </row>
    <row r="12" spans="1:10" s="4" customFormat="1" ht="103.5" customHeight="1">
      <c r="A12" s="111">
        <v>8</v>
      </c>
      <c r="B12" s="2" t="s">
        <v>262</v>
      </c>
      <c r="C12" s="2" t="s">
        <v>31</v>
      </c>
      <c r="D12" s="2" t="s">
        <v>263</v>
      </c>
      <c r="E12" s="2"/>
      <c r="F12" s="109">
        <v>1</v>
      </c>
      <c r="G12" s="3">
        <v>450000</v>
      </c>
      <c r="H12" s="6">
        <f t="shared" si="0"/>
        <v>450000</v>
      </c>
      <c r="I12" s="38" t="s">
        <v>318</v>
      </c>
      <c r="J12" s="142" t="s">
        <v>357</v>
      </c>
    </row>
    <row r="13" spans="1:10" ht="103.5" customHeight="1">
      <c r="A13" s="111">
        <v>9</v>
      </c>
      <c r="B13" s="2" t="s">
        <v>262</v>
      </c>
      <c r="C13" s="2" t="s">
        <v>31</v>
      </c>
      <c r="D13" s="2" t="s">
        <v>261</v>
      </c>
      <c r="E13" s="2"/>
      <c r="F13" s="109">
        <v>1</v>
      </c>
      <c r="G13" s="3">
        <v>300000</v>
      </c>
      <c r="H13" s="6">
        <f t="shared" si="0"/>
        <v>300000</v>
      </c>
      <c r="I13" s="38" t="s">
        <v>318</v>
      </c>
      <c r="J13" s="142" t="s">
        <v>357</v>
      </c>
    </row>
    <row r="14" spans="1:10" s="4" customFormat="1" ht="155.25" customHeight="1">
      <c r="A14" s="111">
        <v>10</v>
      </c>
      <c r="B14" s="2" t="s">
        <v>59</v>
      </c>
      <c r="C14" s="2" t="s">
        <v>31</v>
      </c>
      <c r="D14" s="2" t="s">
        <v>60</v>
      </c>
      <c r="E14" s="2"/>
      <c r="F14" s="109">
        <v>2</v>
      </c>
      <c r="G14" s="3">
        <v>1200000</v>
      </c>
      <c r="H14" s="6">
        <f t="shared" si="0"/>
        <v>2400000</v>
      </c>
      <c r="I14" s="38" t="s">
        <v>318</v>
      </c>
      <c r="J14" s="142" t="s">
        <v>357</v>
      </c>
    </row>
    <row r="15" spans="1:10" ht="123" customHeight="1">
      <c r="A15" s="111">
        <v>11</v>
      </c>
      <c r="B15" s="2" t="s">
        <v>245</v>
      </c>
      <c r="C15" s="2" t="s">
        <v>242</v>
      </c>
      <c r="D15" s="2" t="s">
        <v>244</v>
      </c>
      <c r="E15" s="2"/>
      <c r="F15" s="109">
        <v>2</v>
      </c>
      <c r="G15" s="3">
        <v>2015000</v>
      </c>
      <c r="H15" s="6">
        <f t="shared" si="0"/>
        <v>4030000</v>
      </c>
      <c r="I15" s="38" t="s">
        <v>318</v>
      </c>
      <c r="J15" s="143" t="s">
        <v>360</v>
      </c>
    </row>
    <row r="16" spans="1:10" s="4" customFormat="1" ht="110.25" customHeight="1">
      <c r="A16" s="111">
        <v>12</v>
      </c>
      <c r="B16" s="2" t="s">
        <v>232</v>
      </c>
      <c r="C16" s="2" t="s">
        <v>55</v>
      </c>
      <c r="D16" s="2" t="s">
        <v>233</v>
      </c>
      <c r="E16" s="2"/>
      <c r="F16" s="109">
        <v>1</v>
      </c>
      <c r="G16" s="3">
        <v>160000</v>
      </c>
      <c r="H16" s="6">
        <f t="shared" si="0"/>
        <v>160000</v>
      </c>
      <c r="I16" s="38" t="s">
        <v>318</v>
      </c>
      <c r="J16" s="142" t="s">
        <v>357</v>
      </c>
    </row>
    <row r="17" spans="1:10" ht="98.25" customHeight="1">
      <c r="A17" s="111">
        <v>13</v>
      </c>
      <c r="B17" s="2" t="s">
        <v>225</v>
      </c>
      <c r="C17" s="44" t="s">
        <v>72</v>
      </c>
      <c r="D17" s="44" t="s">
        <v>73</v>
      </c>
      <c r="E17" s="2"/>
      <c r="F17" s="50">
        <v>2</v>
      </c>
      <c r="G17" s="3">
        <v>330000</v>
      </c>
      <c r="H17" s="6">
        <f t="shared" si="0"/>
        <v>660000</v>
      </c>
      <c r="I17" s="38" t="s">
        <v>318</v>
      </c>
      <c r="J17" s="143" t="s">
        <v>361</v>
      </c>
    </row>
    <row r="18" spans="1:10" ht="98.25" customHeight="1">
      <c r="A18" s="111">
        <v>14</v>
      </c>
      <c r="B18" s="2" t="s">
        <v>225</v>
      </c>
      <c r="C18" s="44" t="s">
        <v>72</v>
      </c>
      <c r="D18" s="44" t="s">
        <v>74</v>
      </c>
      <c r="E18" s="2"/>
      <c r="F18" s="50">
        <v>1</v>
      </c>
      <c r="G18" s="3">
        <v>195000</v>
      </c>
      <c r="H18" s="6">
        <f t="shared" si="0"/>
        <v>195000</v>
      </c>
      <c r="I18" s="38" t="s">
        <v>318</v>
      </c>
      <c r="J18" s="143" t="s">
        <v>361</v>
      </c>
    </row>
    <row r="19" spans="1:10" ht="106.5" customHeight="1">
      <c r="A19" s="111">
        <v>15</v>
      </c>
      <c r="B19" s="2" t="s">
        <v>220</v>
      </c>
      <c r="C19" s="2" t="s">
        <v>326</v>
      </c>
      <c r="D19" s="2" t="s">
        <v>70</v>
      </c>
      <c r="E19" s="2"/>
      <c r="F19" s="109">
        <v>1</v>
      </c>
      <c r="G19" s="3">
        <v>355000</v>
      </c>
      <c r="H19" s="6">
        <f t="shared" si="0"/>
        <v>355000</v>
      </c>
      <c r="I19" s="38" t="s">
        <v>318</v>
      </c>
      <c r="J19" s="142" t="s">
        <v>357</v>
      </c>
    </row>
    <row r="20" spans="1:10" ht="114" customHeight="1">
      <c r="A20" s="111">
        <v>16</v>
      </c>
      <c r="B20" s="2" t="s">
        <v>216</v>
      </c>
      <c r="C20" s="2" t="s">
        <v>55</v>
      </c>
      <c r="D20" s="2" t="s">
        <v>215</v>
      </c>
      <c r="E20" s="2"/>
      <c r="F20" s="109">
        <v>7</v>
      </c>
      <c r="G20" s="3">
        <v>510000</v>
      </c>
      <c r="H20" s="6">
        <f t="shared" si="0"/>
        <v>3570000</v>
      </c>
      <c r="I20" s="38" t="s">
        <v>318</v>
      </c>
      <c r="J20" s="143" t="s">
        <v>361</v>
      </c>
    </row>
    <row r="21" spans="1:10" ht="114" customHeight="1">
      <c r="A21" s="111">
        <v>17</v>
      </c>
      <c r="B21" s="2" t="s">
        <v>214</v>
      </c>
      <c r="C21" s="2"/>
      <c r="D21" s="2" t="s">
        <v>213</v>
      </c>
      <c r="E21" s="2"/>
      <c r="F21" s="109">
        <v>4</v>
      </c>
      <c r="G21" s="3">
        <v>160000</v>
      </c>
      <c r="H21" s="6">
        <f t="shared" si="0"/>
        <v>640000</v>
      </c>
      <c r="I21" s="38" t="s">
        <v>318</v>
      </c>
      <c r="J21" s="142" t="s">
        <v>357</v>
      </c>
    </row>
    <row r="22" spans="1:10" ht="105" customHeight="1">
      <c r="A22" s="111">
        <v>18</v>
      </c>
      <c r="B22" s="2" t="s">
        <v>76</v>
      </c>
      <c r="C22" s="2"/>
      <c r="D22" s="2" t="s">
        <v>212</v>
      </c>
      <c r="E22" s="2"/>
      <c r="F22" s="109">
        <v>1</v>
      </c>
      <c r="G22" s="3">
        <v>850000</v>
      </c>
      <c r="H22" s="6">
        <f t="shared" si="0"/>
        <v>850000</v>
      </c>
      <c r="I22" s="38" t="s">
        <v>318</v>
      </c>
      <c r="J22" s="143" t="s">
        <v>360</v>
      </c>
    </row>
    <row r="23" spans="1:10" ht="105" customHeight="1">
      <c r="A23" s="111">
        <v>19</v>
      </c>
      <c r="B23" s="35" t="s">
        <v>78</v>
      </c>
      <c r="C23" s="2" t="s">
        <v>79</v>
      </c>
      <c r="D23" s="2" t="s">
        <v>80</v>
      </c>
      <c r="E23" s="2"/>
      <c r="F23" s="109">
        <v>2</v>
      </c>
      <c r="G23" s="3">
        <v>40000</v>
      </c>
      <c r="H23" s="6">
        <f t="shared" si="0"/>
        <v>80000</v>
      </c>
      <c r="I23" s="38" t="s">
        <v>318</v>
      </c>
      <c r="J23" s="143" t="s">
        <v>357</v>
      </c>
    </row>
    <row r="24" spans="1:10" ht="105" customHeight="1">
      <c r="A24" s="111">
        <v>20</v>
      </c>
      <c r="B24" s="35" t="s">
        <v>82</v>
      </c>
      <c r="C24" s="2"/>
      <c r="D24" s="2" t="s">
        <v>83</v>
      </c>
      <c r="E24" s="2"/>
      <c r="F24" s="109">
        <v>1</v>
      </c>
      <c r="G24" s="3">
        <v>27000</v>
      </c>
      <c r="H24" s="6">
        <f t="shared" si="0"/>
        <v>27000</v>
      </c>
      <c r="I24" s="38" t="s">
        <v>318</v>
      </c>
      <c r="J24" s="143" t="s">
        <v>357</v>
      </c>
    </row>
    <row r="25" spans="1:10" ht="105" customHeight="1">
      <c r="A25" s="111">
        <v>21</v>
      </c>
      <c r="B25" s="35" t="s">
        <v>75</v>
      </c>
      <c r="C25" s="2"/>
      <c r="D25" s="36" t="s">
        <v>192</v>
      </c>
      <c r="E25" s="2"/>
      <c r="F25" s="109">
        <v>1</v>
      </c>
      <c r="G25" s="3">
        <v>490000</v>
      </c>
      <c r="H25" s="6">
        <f t="shared" si="0"/>
        <v>490000</v>
      </c>
      <c r="I25" s="38" t="s">
        <v>318</v>
      </c>
      <c r="J25" s="143" t="s">
        <v>357</v>
      </c>
    </row>
    <row r="26" spans="1:10" ht="119.25" customHeight="1">
      <c r="A26" s="111">
        <v>22</v>
      </c>
      <c r="B26" s="2" t="s">
        <v>189</v>
      </c>
      <c r="C26" s="35"/>
      <c r="D26" s="2" t="s">
        <v>188</v>
      </c>
      <c r="E26" s="2"/>
      <c r="F26" s="109">
        <v>1</v>
      </c>
      <c r="G26" s="3">
        <v>65000</v>
      </c>
      <c r="H26" s="6">
        <f t="shared" si="0"/>
        <v>65000</v>
      </c>
      <c r="I26" s="38" t="s">
        <v>318</v>
      </c>
      <c r="J26" s="143" t="s">
        <v>360</v>
      </c>
    </row>
    <row r="27" spans="1:10" ht="100.5" customHeight="1">
      <c r="A27" s="111">
        <v>23</v>
      </c>
      <c r="B27" s="2" t="s">
        <v>187</v>
      </c>
      <c r="C27" s="35"/>
      <c r="D27" s="2" t="s">
        <v>186</v>
      </c>
      <c r="E27" s="2"/>
      <c r="F27" s="109">
        <v>10</v>
      </c>
      <c r="G27" s="3">
        <v>6000</v>
      </c>
      <c r="H27" s="6">
        <f t="shared" si="0"/>
        <v>60000</v>
      </c>
      <c r="I27" s="38" t="s">
        <v>318</v>
      </c>
      <c r="J27" s="143" t="s">
        <v>357</v>
      </c>
    </row>
    <row r="28" spans="1:10" ht="142.5" customHeight="1">
      <c r="A28" s="111">
        <v>24</v>
      </c>
      <c r="B28" s="2" t="s">
        <v>183</v>
      </c>
      <c r="C28" s="35"/>
      <c r="D28" s="2" t="s">
        <v>182</v>
      </c>
      <c r="E28" s="2"/>
      <c r="F28" s="109">
        <v>3</v>
      </c>
      <c r="G28" s="3">
        <v>60000</v>
      </c>
      <c r="H28" s="6">
        <f t="shared" si="0"/>
        <v>180000</v>
      </c>
      <c r="I28" s="38" t="s">
        <v>318</v>
      </c>
      <c r="J28" s="143" t="s">
        <v>357</v>
      </c>
    </row>
    <row r="29" spans="1:10" ht="63.75" customHeight="1">
      <c r="A29" s="165"/>
      <c r="B29" s="165"/>
      <c r="C29" s="165"/>
      <c r="D29" s="165"/>
      <c r="E29" s="165"/>
      <c r="F29" s="13">
        <f>SUM(F5:F28)</f>
        <v>108</v>
      </c>
      <c r="G29" s="111">
        <v>0</v>
      </c>
      <c r="H29" s="6">
        <f>SUM(H5:H28)</f>
        <v>23472000</v>
      </c>
      <c r="I29" s="37"/>
    </row>
    <row r="30" spans="1:10" ht="51.75" customHeight="1">
      <c r="A30" s="161" t="s">
        <v>7</v>
      </c>
      <c r="B30" s="161"/>
      <c r="C30" s="161"/>
      <c r="D30" s="161"/>
      <c r="E30" s="161"/>
      <c r="F30" s="112"/>
      <c r="G30" s="109"/>
      <c r="H30" s="6"/>
      <c r="I30" s="37"/>
    </row>
    <row r="31" spans="1:10" ht="48.75" customHeight="1">
      <c r="A31" s="161"/>
      <c r="B31" s="161"/>
      <c r="C31" s="161"/>
      <c r="D31" s="161"/>
      <c r="E31" s="161"/>
      <c r="F31" s="112"/>
      <c r="G31" s="61"/>
      <c r="H31" s="6">
        <f>H29*0.0553</f>
        <v>1298001.6000000001</v>
      </c>
      <c r="I31" s="37"/>
    </row>
    <row r="36" spans="5:8">
      <c r="H36" s="32"/>
    </row>
    <row r="37" spans="5:8">
      <c r="E37" s="59"/>
      <c r="F37" s="57"/>
      <c r="G37" s="15"/>
    </row>
    <row r="38" spans="5:8">
      <c r="E38" s="59"/>
      <c r="F38" s="57"/>
      <c r="G38" s="15"/>
    </row>
    <row r="39" spans="5:8" ht="33" customHeight="1">
      <c r="E39" s="65"/>
      <c r="F39" s="65"/>
      <c r="G39" s="15"/>
    </row>
    <row r="40" spans="5:8" ht="43.5" customHeight="1">
      <c r="E40" s="65"/>
      <c r="F40" s="65"/>
      <c r="G40" s="15"/>
    </row>
    <row r="41" spans="5:8" ht="48" customHeight="1">
      <c r="E41" s="65"/>
      <c r="F41" s="65"/>
      <c r="G41" s="15"/>
      <c r="H41" s="48"/>
    </row>
    <row r="42" spans="5:8" ht="55.5" customHeight="1">
      <c r="E42" s="65"/>
      <c r="F42" s="65"/>
      <c r="G42" s="15"/>
    </row>
    <row r="43" spans="5:8" ht="48" customHeight="1">
      <c r="E43" s="65"/>
      <c r="F43" s="65"/>
      <c r="G43" s="15"/>
    </row>
  </sheetData>
  <autoFilter ref="A4:E31"/>
  <mergeCells count="6">
    <mergeCell ref="A30:E31"/>
    <mergeCell ref="A1:E1"/>
    <mergeCell ref="A2:D2"/>
    <mergeCell ref="A3:E3"/>
    <mergeCell ref="F3:I3"/>
    <mergeCell ref="A29:E29"/>
  </mergeCells>
  <phoneticPr fontId="31" type="noConversion"/>
  <printOptions horizontalCentered="1" verticalCentered="1"/>
  <pageMargins left="0" right="0" top="0" bottom="0" header="0" footer="0"/>
  <pageSetup scale="2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9"/>
  <sheetViews>
    <sheetView zoomScale="85" zoomScaleNormal="85" workbookViewId="0">
      <pane ySplit="2" topLeftCell="A3" activePane="bottomLeft" state="frozen"/>
      <selection pane="bottomLeft" activeCell="L90" sqref="L90"/>
    </sheetView>
  </sheetViews>
  <sheetFormatPr defaultColWidth="9.109375" defaultRowHeight="21"/>
  <cols>
    <col min="1" max="1" width="9.109375" style="83"/>
    <col min="2" max="2" width="50.44140625" style="53" bestFit="1" customWidth="1"/>
    <col min="3" max="3" width="38.88671875" style="53" customWidth="1"/>
    <col min="4" max="4" width="20.44140625" style="53" customWidth="1"/>
    <col min="5" max="5" width="19.33203125" style="53" customWidth="1"/>
    <col min="6" max="6" width="22.33203125" style="53" customWidth="1"/>
    <col min="7" max="7" width="38" style="53" bestFit="1" customWidth="1"/>
    <col min="8" max="8" width="20.88671875" style="53" bestFit="1" customWidth="1"/>
    <col min="9" max="9" width="17.88671875" style="53" customWidth="1"/>
    <col min="10" max="10" width="19.6640625" style="97" customWidth="1"/>
    <col min="11" max="11" width="17.44140625" style="53" customWidth="1"/>
    <col min="12" max="16384" width="9.109375" style="53"/>
  </cols>
  <sheetData>
    <row r="1" spans="1:40" ht="58.5" customHeight="1">
      <c r="A1" s="166" t="s">
        <v>176</v>
      </c>
      <c r="B1" s="166"/>
      <c r="C1" s="166"/>
      <c r="D1" s="166"/>
      <c r="E1" s="166"/>
      <c r="F1" s="166"/>
      <c r="G1" s="166"/>
      <c r="H1" s="166"/>
      <c r="I1" s="73"/>
      <c r="J1" s="100"/>
      <c r="K1" s="73"/>
    </row>
    <row r="2" spans="1:40" ht="83.25" customHeight="1">
      <c r="A2" s="72" t="s">
        <v>36</v>
      </c>
      <c r="B2" s="74" t="s">
        <v>323</v>
      </c>
      <c r="C2" s="74" t="s">
        <v>3</v>
      </c>
      <c r="D2" s="74" t="s">
        <v>4</v>
      </c>
      <c r="E2" s="74" t="s">
        <v>37</v>
      </c>
      <c r="F2" s="74" t="s">
        <v>38</v>
      </c>
      <c r="G2" s="74" t="s">
        <v>321</v>
      </c>
      <c r="H2" s="82" t="s">
        <v>322</v>
      </c>
      <c r="I2" s="75" t="s">
        <v>25</v>
      </c>
      <c r="J2" s="76" t="s">
        <v>5</v>
      </c>
      <c r="K2" s="72" t="s">
        <v>11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3" spans="1:40" ht="87.75" customHeight="1">
      <c r="A3" s="72">
        <v>1</v>
      </c>
      <c r="B3" s="77" t="s">
        <v>175</v>
      </c>
      <c r="C3" s="77"/>
      <c r="D3" s="77">
        <v>1</v>
      </c>
      <c r="E3" s="77">
        <v>1</v>
      </c>
      <c r="F3" s="77">
        <f t="shared" ref="F3:F27" si="0">E3*D3</f>
        <v>1</v>
      </c>
      <c r="G3" s="77" t="s">
        <v>174</v>
      </c>
      <c r="H3" s="81" t="s">
        <v>84</v>
      </c>
      <c r="I3" s="87">
        <v>46810000</v>
      </c>
      <c r="J3" s="101">
        <f>F3*I3</f>
        <v>46810000</v>
      </c>
      <c r="K3" s="77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</row>
    <row r="4" spans="1:40" ht="99.75" customHeight="1">
      <c r="A4" s="72">
        <v>2</v>
      </c>
      <c r="B4" s="77" t="s">
        <v>173</v>
      </c>
      <c r="C4" s="77"/>
      <c r="D4" s="77">
        <v>1</v>
      </c>
      <c r="E4" s="77">
        <v>1</v>
      </c>
      <c r="F4" s="77">
        <f t="shared" si="0"/>
        <v>1</v>
      </c>
      <c r="G4" s="77" t="s">
        <v>172</v>
      </c>
      <c r="H4" s="81" t="s">
        <v>84</v>
      </c>
      <c r="I4" s="87">
        <v>25452000</v>
      </c>
      <c r="J4" s="101">
        <f t="shared" ref="J4:J67" si="1">F4*I4</f>
        <v>25452000</v>
      </c>
      <c r="K4" s="77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</row>
    <row r="5" spans="1:40" ht="111.75" customHeight="1">
      <c r="A5" s="72">
        <v>3</v>
      </c>
      <c r="B5" s="77" t="s">
        <v>171</v>
      </c>
      <c r="C5" s="77"/>
      <c r="D5" s="77">
        <v>3</v>
      </c>
      <c r="E5" s="77">
        <v>1</v>
      </c>
      <c r="F5" s="77">
        <f t="shared" si="0"/>
        <v>3</v>
      </c>
      <c r="G5" s="77" t="s">
        <v>86</v>
      </c>
      <c r="H5" s="81" t="s">
        <v>40</v>
      </c>
      <c r="I5" s="87">
        <v>143450</v>
      </c>
      <c r="J5" s="101">
        <f t="shared" si="1"/>
        <v>430350</v>
      </c>
      <c r="K5" s="77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</row>
    <row r="6" spans="1:40" ht="87.75" customHeight="1">
      <c r="A6" s="72">
        <v>4</v>
      </c>
      <c r="B6" s="77" t="s">
        <v>170</v>
      </c>
      <c r="C6" s="77"/>
      <c r="D6" s="77">
        <v>3</v>
      </c>
      <c r="E6" s="77">
        <v>1</v>
      </c>
      <c r="F6" s="77">
        <f t="shared" si="0"/>
        <v>3</v>
      </c>
      <c r="G6" s="77" t="s">
        <v>86</v>
      </c>
      <c r="H6" s="81" t="s">
        <v>40</v>
      </c>
      <c r="I6" s="87">
        <v>347300</v>
      </c>
      <c r="J6" s="101">
        <f t="shared" si="1"/>
        <v>1041900</v>
      </c>
      <c r="K6" s="77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</row>
    <row r="7" spans="1:40" ht="87.75" customHeight="1">
      <c r="A7" s="72">
        <v>5</v>
      </c>
      <c r="B7" s="77" t="s">
        <v>169</v>
      </c>
      <c r="C7" s="77"/>
      <c r="D7" s="77">
        <v>1</v>
      </c>
      <c r="E7" s="77">
        <v>1</v>
      </c>
      <c r="F7" s="77">
        <f t="shared" si="0"/>
        <v>1</v>
      </c>
      <c r="G7" s="77" t="s">
        <v>86</v>
      </c>
      <c r="H7" s="81" t="s">
        <v>40</v>
      </c>
      <c r="I7" s="87">
        <v>1321250</v>
      </c>
      <c r="J7" s="101">
        <f t="shared" si="1"/>
        <v>1321250</v>
      </c>
      <c r="K7" s="77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</row>
    <row r="8" spans="1:40" ht="87.75" customHeight="1">
      <c r="A8" s="72">
        <v>6</v>
      </c>
      <c r="B8" s="77" t="s">
        <v>168</v>
      </c>
      <c r="C8" s="77"/>
      <c r="D8" s="77">
        <v>2</v>
      </c>
      <c r="E8" s="77">
        <v>1</v>
      </c>
      <c r="F8" s="77">
        <f t="shared" si="0"/>
        <v>2</v>
      </c>
      <c r="G8" s="77" t="s">
        <v>86</v>
      </c>
      <c r="H8" s="81" t="s">
        <v>40</v>
      </c>
      <c r="I8" s="87">
        <v>98150</v>
      </c>
      <c r="J8" s="101">
        <f t="shared" si="1"/>
        <v>196300</v>
      </c>
      <c r="K8" s="77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</row>
    <row r="9" spans="1:40" ht="87.75" customHeight="1">
      <c r="A9" s="72">
        <v>7</v>
      </c>
      <c r="B9" s="77" t="s">
        <v>167</v>
      </c>
      <c r="C9" s="77"/>
      <c r="D9" s="77">
        <v>2</v>
      </c>
      <c r="E9" s="77">
        <v>1</v>
      </c>
      <c r="F9" s="77">
        <f t="shared" si="0"/>
        <v>2</v>
      </c>
      <c r="G9" s="77" t="s">
        <v>86</v>
      </c>
      <c r="H9" s="81" t="s">
        <v>40</v>
      </c>
      <c r="I9" s="87">
        <v>196300</v>
      </c>
      <c r="J9" s="101">
        <f t="shared" si="1"/>
        <v>392600</v>
      </c>
      <c r="K9" s="77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</row>
    <row r="10" spans="1:40" ht="87.75" customHeight="1">
      <c r="A10" s="72">
        <v>8</v>
      </c>
      <c r="B10" s="77" t="s">
        <v>166</v>
      </c>
      <c r="C10" s="77"/>
      <c r="D10" s="77">
        <v>1</v>
      </c>
      <c r="E10" s="77">
        <v>1</v>
      </c>
      <c r="F10" s="77">
        <f t="shared" si="0"/>
        <v>1</v>
      </c>
      <c r="G10" s="77" t="s">
        <v>39</v>
      </c>
      <c r="H10" s="81"/>
      <c r="I10" s="87">
        <v>151000</v>
      </c>
      <c r="J10" s="101">
        <f t="shared" si="1"/>
        <v>151000</v>
      </c>
      <c r="K10" s="77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</row>
    <row r="11" spans="1:40" ht="87.75" customHeight="1">
      <c r="A11" s="72">
        <v>9</v>
      </c>
      <c r="B11" s="77" t="s">
        <v>165</v>
      </c>
      <c r="C11" s="77"/>
      <c r="D11" s="77">
        <v>1</v>
      </c>
      <c r="E11" s="77">
        <v>1</v>
      </c>
      <c r="F11" s="77">
        <f t="shared" si="0"/>
        <v>1</v>
      </c>
      <c r="G11" s="77" t="s">
        <v>86</v>
      </c>
      <c r="H11" s="81" t="s">
        <v>40</v>
      </c>
      <c r="I11" s="87">
        <v>566250</v>
      </c>
      <c r="J11" s="101">
        <f t="shared" si="1"/>
        <v>566250</v>
      </c>
      <c r="K11" s="77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</row>
    <row r="12" spans="1:40" ht="87.75" customHeight="1">
      <c r="A12" s="72">
        <v>10</v>
      </c>
      <c r="B12" s="77" t="s">
        <v>164</v>
      </c>
      <c r="C12" s="77"/>
      <c r="D12" s="77">
        <v>1</v>
      </c>
      <c r="E12" s="77">
        <v>1</v>
      </c>
      <c r="F12" s="77">
        <f t="shared" si="0"/>
        <v>1</v>
      </c>
      <c r="G12" s="77" t="s">
        <v>86</v>
      </c>
      <c r="H12" s="81" t="s">
        <v>40</v>
      </c>
      <c r="I12" s="87">
        <v>679500</v>
      </c>
      <c r="J12" s="101">
        <f t="shared" si="1"/>
        <v>679500</v>
      </c>
      <c r="K12" s="77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</row>
    <row r="13" spans="1:40" ht="98.25" customHeight="1">
      <c r="A13" s="72">
        <v>11</v>
      </c>
      <c r="B13" s="77" t="s">
        <v>163</v>
      </c>
      <c r="C13" s="77"/>
      <c r="D13" s="77">
        <v>1</v>
      </c>
      <c r="E13" s="77">
        <v>1</v>
      </c>
      <c r="F13" s="77">
        <f t="shared" si="0"/>
        <v>1</v>
      </c>
      <c r="G13" s="77" t="s">
        <v>39</v>
      </c>
      <c r="H13" s="81"/>
      <c r="I13" s="87">
        <v>158550</v>
      </c>
      <c r="J13" s="101">
        <f t="shared" si="1"/>
        <v>158550</v>
      </c>
      <c r="K13" s="77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</row>
    <row r="14" spans="1:40" ht="87.75" customHeight="1">
      <c r="A14" s="72">
        <v>12</v>
      </c>
      <c r="B14" s="77" t="s">
        <v>162</v>
      </c>
      <c r="C14" s="77"/>
      <c r="D14" s="77">
        <v>4</v>
      </c>
      <c r="E14" s="77">
        <v>1</v>
      </c>
      <c r="F14" s="77">
        <f t="shared" si="0"/>
        <v>4</v>
      </c>
      <c r="G14" s="77" t="s">
        <v>86</v>
      </c>
      <c r="H14" s="81" t="s">
        <v>40</v>
      </c>
      <c r="I14" s="87">
        <v>135900</v>
      </c>
      <c r="J14" s="101">
        <f t="shared" si="1"/>
        <v>543600</v>
      </c>
      <c r="K14" s="77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</row>
    <row r="15" spans="1:40" ht="87.75" customHeight="1">
      <c r="A15" s="72">
        <v>13</v>
      </c>
      <c r="B15" s="77" t="s">
        <v>161</v>
      </c>
      <c r="C15" s="77"/>
      <c r="D15" s="77">
        <v>4</v>
      </c>
      <c r="E15" s="77">
        <v>1</v>
      </c>
      <c r="F15" s="77">
        <f t="shared" si="0"/>
        <v>4</v>
      </c>
      <c r="G15" s="77" t="s">
        <v>39</v>
      </c>
      <c r="H15" s="81"/>
      <c r="I15" s="87">
        <v>143450</v>
      </c>
      <c r="J15" s="101">
        <f t="shared" si="1"/>
        <v>573800</v>
      </c>
      <c r="K15" s="77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</row>
    <row r="16" spans="1:40" ht="87.75" customHeight="1">
      <c r="A16" s="72">
        <v>14</v>
      </c>
      <c r="B16" s="77" t="s">
        <v>160</v>
      </c>
      <c r="C16" s="77"/>
      <c r="D16" s="77">
        <v>1</v>
      </c>
      <c r="E16" s="77">
        <v>1</v>
      </c>
      <c r="F16" s="77">
        <f t="shared" si="0"/>
        <v>1</v>
      </c>
      <c r="G16" s="77" t="s">
        <v>39</v>
      </c>
      <c r="H16" s="81"/>
      <c r="I16" s="87">
        <v>151000</v>
      </c>
      <c r="J16" s="101">
        <f t="shared" si="1"/>
        <v>151000</v>
      </c>
      <c r="K16" s="77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</row>
    <row r="17" spans="1:40" ht="87.75" customHeight="1">
      <c r="A17" s="72">
        <v>15</v>
      </c>
      <c r="B17" s="77" t="s">
        <v>159</v>
      </c>
      <c r="C17" s="77"/>
      <c r="D17" s="77">
        <v>1</v>
      </c>
      <c r="E17" s="77">
        <v>1</v>
      </c>
      <c r="F17" s="77">
        <f t="shared" si="0"/>
        <v>1</v>
      </c>
      <c r="G17" s="77" t="s">
        <v>86</v>
      </c>
      <c r="H17" s="81" t="s">
        <v>40</v>
      </c>
      <c r="I17" s="87">
        <v>354850</v>
      </c>
      <c r="J17" s="101">
        <f t="shared" si="1"/>
        <v>354850</v>
      </c>
      <c r="K17" s="77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</row>
    <row r="18" spans="1:40" ht="109.5" customHeight="1">
      <c r="A18" s="72">
        <v>16</v>
      </c>
      <c r="B18" s="77" t="s">
        <v>158</v>
      </c>
      <c r="C18" s="77"/>
      <c r="D18" s="77">
        <v>1</v>
      </c>
      <c r="E18" s="77">
        <v>1</v>
      </c>
      <c r="F18" s="77">
        <f t="shared" si="0"/>
        <v>1</v>
      </c>
      <c r="G18" s="77" t="s">
        <v>86</v>
      </c>
      <c r="H18" s="81" t="s">
        <v>40</v>
      </c>
      <c r="I18" s="87">
        <v>75500</v>
      </c>
      <c r="J18" s="101">
        <f t="shared" si="1"/>
        <v>75500</v>
      </c>
      <c r="K18" s="77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</row>
    <row r="19" spans="1:40" ht="87.75" customHeight="1">
      <c r="A19" s="72">
        <v>17</v>
      </c>
      <c r="B19" s="77" t="s">
        <v>157</v>
      </c>
      <c r="C19" s="77"/>
      <c r="D19" s="77">
        <v>1</v>
      </c>
      <c r="E19" s="77">
        <v>1</v>
      </c>
      <c r="F19" s="77">
        <f t="shared" si="0"/>
        <v>1</v>
      </c>
      <c r="G19" s="77" t="s">
        <v>86</v>
      </c>
      <c r="H19" s="81" t="s">
        <v>40</v>
      </c>
      <c r="I19" s="87">
        <v>67950</v>
      </c>
      <c r="J19" s="101">
        <f t="shared" si="1"/>
        <v>67950</v>
      </c>
      <c r="K19" s="77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</row>
    <row r="20" spans="1:40" ht="87.75" customHeight="1">
      <c r="A20" s="72">
        <v>18</v>
      </c>
      <c r="B20" s="77" t="s">
        <v>148</v>
      </c>
      <c r="C20" s="77"/>
      <c r="D20" s="77">
        <v>2</v>
      </c>
      <c r="E20" s="77">
        <v>1</v>
      </c>
      <c r="F20" s="77">
        <f t="shared" si="0"/>
        <v>2</v>
      </c>
      <c r="G20" s="77" t="s">
        <v>86</v>
      </c>
      <c r="H20" s="81" t="s">
        <v>40</v>
      </c>
      <c r="I20" s="87">
        <v>90600</v>
      </c>
      <c r="J20" s="101">
        <f t="shared" si="1"/>
        <v>181200</v>
      </c>
      <c r="K20" s="77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</row>
    <row r="21" spans="1:40" ht="87.75" customHeight="1">
      <c r="A21" s="72">
        <v>19</v>
      </c>
      <c r="B21" s="77" t="s">
        <v>156</v>
      </c>
      <c r="C21" s="77"/>
      <c r="D21" s="77">
        <v>1</v>
      </c>
      <c r="E21" s="77">
        <v>1</v>
      </c>
      <c r="F21" s="77">
        <f t="shared" si="0"/>
        <v>1</v>
      </c>
      <c r="G21" s="77" t="s">
        <v>86</v>
      </c>
      <c r="H21" s="81" t="s">
        <v>40</v>
      </c>
      <c r="I21" s="87">
        <v>151000</v>
      </c>
      <c r="J21" s="101">
        <f t="shared" si="1"/>
        <v>151000</v>
      </c>
      <c r="K21" s="77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</row>
    <row r="22" spans="1:40" ht="78.75" customHeight="1">
      <c r="A22" s="72">
        <v>20</v>
      </c>
      <c r="B22" s="77" t="s">
        <v>155</v>
      </c>
      <c r="C22" s="77"/>
      <c r="D22" s="77">
        <v>2</v>
      </c>
      <c r="E22" s="77">
        <v>1</v>
      </c>
      <c r="F22" s="77">
        <f t="shared" si="0"/>
        <v>2</v>
      </c>
      <c r="G22" s="77" t="s">
        <v>39</v>
      </c>
      <c r="H22" s="81"/>
      <c r="I22" s="87">
        <v>60400</v>
      </c>
      <c r="J22" s="101">
        <f t="shared" si="1"/>
        <v>120800</v>
      </c>
      <c r="K22" s="77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</row>
    <row r="23" spans="1:40" ht="98.25" customHeight="1">
      <c r="A23" s="72">
        <v>21</v>
      </c>
      <c r="B23" s="77" t="s">
        <v>154</v>
      </c>
      <c r="C23" s="77"/>
      <c r="D23" s="77">
        <v>1</v>
      </c>
      <c r="E23" s="77">
        <v>1</v>
      </c>
      <c r="F23" s="77">
        <f t="shared" si="0"/>
        <v>1</v>
      </c>
      <c r="G23" s="77" t="s">
        <v>86</v>
      </c>
      <c r="H23" s="81" t="s">
        <v>40</v>
      </c>
      <c r="I23" s="87">
        <v>128350</v>
      </c>
      <c r="J23" s="101">
        <f t="shared" si="1"/>
        <v>128350</v>
      </c>
      <c r="K23" s="77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</row>
    <row r="24" spans="1:40" ht="87.75" customHeight="1">
      <c r="A24" s="72">
        <v>22</v>
      </c>
      <c r="B24" s="77" t="s">
        <v>153</v>
      </c>
      <c r="C24" s="77"/>
      <c r="D24" s="77">
        <v>1</v>
      </c>
      <c r="E24" s="77">
        <v>1</v>
      </c>
      <c r="F24" s="77">
        <f t="shared" si="0"/>
        <v>1</v>
      </c>
      <c r="G24" s="77" t="s">
        <v>86</v>
      </c>
      <c r="H24" s="81" t="s">
        <v>40</v>
      </c>
      <c r="I24" s="87">
        <v>60400</v>
      </c>
      <c r="J24" s="101">
        <f t="shared" si="1"/>
        <v>60400</v>
      </c>
      <c r="K24" s="77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</row>
    <row r="25" spans="1:40" ht="120.75" customHeight="1">
      <c r="A25" s="72">
        <v>23</v>
      </c>
      <c r="B25" s="77" t="s">
        <v>152</v>
      </c>
      <c r="C25" s="77"/>
      <c r="D25" s="77">
        <v>2</v>
      </c>
      <c r="E25" s="77">
        <v>1</v>
      </c>
      <c r="F25" s="77">
        <f t="shared" si="0"/>
        <v>2</v>
      </c>
      <c r="G25" s="77" t="s">
        <v>86</v>
      </c>
      <c r="H25" s="81" t="s">
        <v>40</v>
      </c>
      <c r="I25" s="87">
        <v>98150</v>
      </c>
      <c r="J25" s="101">
        <f t="shared" si="1"/>
        <v>196300</v>
      </c>
      <c r="K25" s="77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</row>
    <row r="26" spans="1:40" ht="87.75" customHeight="1">
      <c r="A26" s="72">
        <v>24</v>
      </c>
      <c r="B26" s="77" t="s">
        <v>151</v>
      </c>
      <c r="C26" s="77"/>
      <c r="D26" s="77">
        <v>2</v>
      </c>
      <c r="E26" s="77">
        <v>1</v>
      </c>
      <c r="F26" s="77">
        <f t="shared" si="0"/>
        <v>2</v>
      </c>
      <c r="G26" s="77" t="s">
        <v>86</v>
      </c>
      <c r="H26" s="81" t="s">
        <v>40</v>
      </c>
      <c r="I26" s="87">
        <v>211400</v>
      </c>
      <c r="J26" s="101">
        <f t="shared" si="1"/>
        <v>422800</v>
      </c>
      <c r="K26" s="77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</row>
    <row r="27" spans="1:40" ht="87.75" customHeight="1">
      <c r="A27" s="72">
        <v>25</v>
      </c>
      <c r="B27" s="77" t="s">
        <v>150</v>
      </c>
      <c r="C27" s="77"/>
      <c r="D27" s="77">
        <v>1</v>
      </c>
      <c r="E27" s="77">
        <v>1</v>
      </c>
      <c r="F27" s="77">
        <f t="shared" si="0"/>
        <v>1</v>
      </c>
      <c r="G27" s="77" t="s">
        <v>86</v>
      </c>
      <c r="H27" s="81" t="s">
        <v>40</v>
      </c>
      <c r="I27" s="87">
        <v>453000</v>
      </c>
      <c r="J27" s="101">
        <f t="shared" si="1"/>
        <v>453000</v>
      </c>
      <c r="K27" s="77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</row>
    <row r="28" spans="1:40" s="54" customFormat="1" ht="116.25" customHeight="1">
      <c r="A28" s="72">
        <v>26</v>
      </c>
      <c r="B28" s="78" t="s">
        <v>147</v>
      </c>
      <c r="C28" s="77"/>
      <c r="D28" s="77">
        <v>12</v>
      </c>
      <c r="E28" s="77">
        <v>1</v>
      </c>
      <c r="F28" s="77">
        <f t="shared" ref="F28:F42" si="2">E28*D28</f>
        <v>12</v>
      </c>
      <c r="G28" s="78" t="s">
        <v>91</v>
      </c>
      <c r="H28" s="81" t="s">
        <v>327</v>
      </c>
      <c r="I28" s="87">
        <v>158550</v>
      </c>
      <c r="J28" s="101">
        <f t="shared" si="1"/>
        <v>1902600</v>
      </c>
      <c r="K28" s="77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</row>
    <row r="29" spans="1:40" s="54" customFormat="1" ht="87.75" customHeight="1">
      <c r="A29" s="72">
        <v>27</v>
      </c>
      <c r="B29" s="77" t="s">
        <v>146</v>
      </c>
      <c r="C29" s="77"/>
      <c r="D29" s="77">
        <v>12</v>
      </c>
      <c r="E29" s="77">
        <v>1</v>
      </c>
      <c r="F29" s="77">
        <f t="shared" si="2"/>
        <v>12</v>
      </c>
      <c r="G29" s="78" t="s">
        <v>39</v>
      </c>
      <c r="H29" s="81"/>
      <c r="I29" s="87">
        <v>196300</v>
      </c>
      <c r="J29" s="101">
        <f t="shared" si="1"/>
        <v>2355600</v>
      </c>
      <c r="K29" s="77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</row>
    <row r="30" spans="1:40" s="54" customFormat="1" ht="116.25" customHeight="1">
      <c r="A30" s="72">
        <v>28</v>
      </c>
      <c r="B30" s="77" t="s">
        <v>145</v>
      </c>
      <c r="C30" s="77"/>
      <c r="D30" s="77">
        <v>2</v>
      </c>
      <c r="E30" s="77">
        <v>1</v>
      </c>
      <c r="F30" s="77">
        <f t="shared" si="2"/>
        <v>2</v>
      </c>
      <c r="G30" s="78" t="s">
        <v>39</v>
      </c>
      <c r="H30" s="81"/>
      <c r="I30" s="87">
        <v>151000</v>
      </c>
      <c r="J30" s="101">
        <f t="shared" si="1"/>
        <v>302000</v>
      </c>
      <c r="K30" s="77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</row>
    <row r="31" spans="1:40" s="54" customFormat="1" ht="87.75" customHeight="1">
      <c r="A31" s="72">
        <v>29</v>
      </c>
      <c r="B31" s="77" t="s">
        <v>144</v>
      </c>
      <c r="C31" s="77"/>
      <c r="D31" s="77">
        <v>1</v>
      </c>
      <c r="E31" s="77">
        <v>1</v>
      </c>
      <c r="F31" s="77">
        <f t="shared" si="2"/>
        <v>1</v>
      </c>
      <c r="G31" s="78" t="s">
        <v>86</v>
      </c>
      <c r="H31" s="81" t="s">
        <v>40</v>
      </c>
      <c r="I31" s="87">
        <v>151000</v>
      </c>
      <c r="J31" s="101">
        <f t="shared" si="1"/>
        <v>151000</v>
      </c>
      <c r="K31" s="77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</row>
    <row r="32" spans="1:40" s="54" customFormat="1" ht="136.5" customHeight="1">
      <c r="A32" s="72">
        <v>30</v>
      </c>
      <c r="B32" s="79" t="s">
        <v>143</v>
      </c>
      <c r="C32" s="79"/>
      <c r="D32" s="79">
        <v>1</v>
      </c>
      <c r="E32" s="77">
        <v>1</v>
      </c>
      <c r="F32" s="77">
        <f t="shared" si="2"/>
        <v>1</v>
      </c>
      <c r="G32" s="80" t="s">
        <v>86</v>
      </c>
      <c r="H32" s="110" t="s">
        <v>40</v>
      </c>
      <c r="I32" s="87">
        <v>75500</v>
      </c>
      <c r="J32" s="101">
        <f t="shared" si="1"/>
        <v>75500</v>
      </c>
      <c r="K32" s="77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</row>
    <row r="33" spans="1:40" s="54" customFormat="1" ht="96.75" customHeight="1">
      <c r="A33" s="72">
        <v>31</v>
      </c>
      <c r="B33" s="77" t="s">
        <v>142</v>
      </c>
      <c r="C33" s="77"/>
      <c r="D33" s="77">
        <v>2</v>
      </c>
      <c r="E33" s="77">
        <v>1</v>
      </c>
      <c r="F33" s="77">
        <f t="shared" si="2"/>
        <v>2</v>
      </c>
      <c r="G33" s="78" t="s">
        <v>86</v>
      </c>
      <c r="H33" s="81" t="s">
        <v>40</v>
      </c>
      <c r="I33" s="87">
        <v>113250</v>
      </c>
      <c r="J33" s="101">
        <f t="shared" si="1"/>
        <v>226500</v>
      </c>
      <c r="K33" s="77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</row>
    <row r="34" spans="1:40" s="54" customFormat="1" ht="140.25" customHeight="1">
      <c r="A34" s="72">
        <v>32</v>
      </c>
      <c r="B34" s="77" t="s">
        <v>141</v>
      </c>
      <c r="C34" s="77"/>
      <c r="D34" s="77">
        <v>1</v>
      </c>
      <c r="E34" s="77">
        <v>1</v>
      </c>
      <c r="F34" s="77">
        <f t="shared" si="2"/>
        <v>1</v>
      </c>
      <c r="G34" s="78" t="s">
        <v>86</v>
      </c>
      <c r="H34" s="81" t="s">
        <v>40</v>
      </c>
      <c r="I34" s="87">
        <v>173650</v>
      </c>
      <c r="J34" s="101">
        <f t="shared" si="1"/>
        <v>173650</v>
      </c>
      <c r="K34" s="77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</row>
    <row r="35" spans="1:40" s="54" customFormat="1" ht="108.75" customHeight="1">
      <c r="A35" s="72">
        <v>33</v>
      </c>
      <c r="B35" s="77" t="s">
        <v>140</v>
      </c>
      <c r="C35" s="77"/>
      <c r="D35" s="77">
        <v>2</v>
      </c>
      <c r="E35" s="77">
        <v>1</v>
      </c>
      <c r="F35" s="77">
        <f t="shared" si="2"/>
        <v>2</v>
      </c>
      <c r="G35" s="78" t="s">
        <v>86</v>
      </c>
      <c r="H35" s="81" t="s">
        <v>40</v>
      </c>
      <c r="I35" s="87">
        <v>75500</v>
      </c>
      <c r="J35" s="101">
        <f t="shared" si="1"/>
        <v>151000</v>
      </c>
      <c r="K35" s="77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</row>
    <row r="36" spans="1:40" s="54" customFormat="1" ht="108.75" customHeight="1">
      <c r="A36" s="72">
        <v>34</v>
      </c>
      <c r="B36" s="77" t="s">
        <v>138</v>
      </c>
      <c r="C36" s="77"/>
      <c r="D36" s="77">
        <v>2</v>
      </c>
      <c r="E36" s="77">
        <v>1</v>
      </c>
      <c r="F36" s="77">
        <f t="shared" si="2"/>
        <v>2</v>
      </c>
      <c r="G36" s="78" t="s">
        <v>86</v>
      </c>
      <c r="H36" s="81" t="s">
        <v>40</v>
      </c>
      <c r="I36" s="87">
        <v>226500</v>
      </c>
      <c r="J36" s="101">
        <f t="shared" si="1"/>
        <v>453000</v>
      </c>
      <c r="K36" s="77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</row>
    <row r="37" spans="1:40" s="54" customFormat="1" ht="89.25" customHeight="1">
      <c r="A37" s="72">
        <v>35</v>
      </c>
      <c r="B37" s="77" t="s">
        <v>139</v>
      </c>
      <c r="C37" s="77"/>
      <c r="D37" s="77">
        <v>2</v>
      </c>
      <c r="E37" s="77">
        <v>1</v>
      </c>
      <c r="F37" s="77">
        <f t="shared" si="2"/>
        <v>2</v>
      </c>
      <c r="G37" s="78" t="s">
        <v>86</v>
      </c>
      <c r="H37" s="81" t="s">
        <v>40</v>
      </c>
      <c r="I37" s="87">
        <v>67950</v>
      </c>
      <c r="J37" s="101">
        <f t="shared" si="1"/>
        <v>135900</v>
      </c>
      <c r="K37" s="77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</row>
    <row r="38" spans="1:40" s="54" customFormat="1" ht="75" customHeight="1">
      <c r="A38" s="72">
        <v>36</v>
      </c>
      <c r="B38" s="77" t="s">
        <v>137</v>
      </c>
      <c r="C38" s="77"/>
      <c r="D38" s="77">
        <v>2</v>
      </c>
      <c r="E38" s="77">
        <v>1</v>
      </c>
      <c r="F38" s="77">
        <f t="shared" si="2"/>
        <v>2</v>
      </c>
      <c r="G38" s="78" t="s">
        <v>86</v>
      </c>
      <c r="H38" s="81" t="s">
        <v>40</v>
      </c>
      <c r="I38" s="87">
        <v>113250</v>
      </c>
      <c r="J38" s="101">
        <f t="shared" si="1"/>
        <v>226500</v>
      </c>
      <c r="K38" s="77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</row>
    <row r="39" spans="1:40" s="54" customFormat="1" ht="87.75" customHeight="1">
      <c r="A39" s="72">
        <v>37</v>
      </c>
      <c r="B39" s="77" t="s">
        <v>136</v>
      </c>
      <c r="C39" s="77"/>
      <c r="D39" s="77">
        <v>2</v>
      </c>
      <c r="E39" s="77">
        <v>1</v>
      </c>
      <c r="F39" s="77">
        <f t="shared" si="2"/>
        <v>2</v>
      </c>
      <c r="G39" s="78" t="s">
        <v>86</v>
      </c>
      <c r="H39" s="81" t="s">
        <v>40</v>
      </c>
      <c r="I39" s="87">
        <v>83050</v>
      </c>
      <c r="J39" s="101">
        <f t="shared" si="1"/>
        <v>166100</v>
      </c>
      <c r="K39" s="77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</row>
    <row r="40" spans="1:40" s="54" customFormat="1" ht="87.75" customHeight="1">
      <c r="A40" s="72">
        <v>38</v>
      </c>
      <c r="B40" s="77" t="s">
        <v>135</v>
      </c>
      <c r="C40" s="77"/>
      <c r="D40" s="77">
        <v>2</v>
      </c>
      <c r="E40" s="77">
        <v>1</v>
      </c>
      <c r="F40" s="77">
        <f t="shared" si="2"/>
        <v>2</v>
      </c>
      <c r="G40" s="78" t="s">
        <v>39</v>
      </c>
      <c r="H40" s="81"/>
      <c r="I40" s="87">
        <v>60400</v>
      </c>
      <c r="J40" s="101">
        <f t="shared" si="1"/>
        <v>120800</v>
      </c>
      <c r="K40" s="77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</row>
    <row r="41" spans="1:40" s="54" customFormat="1" ht="87.75" customHeight="1">
      <c r="A41" s="72">
        <v>39</v>
      </c>
      <c r="B41" s="77" t="s">
        <v>134</v>
      </c>
      <c r="C41" s="77"/>
      <c r="D41" s="77">
        <v>1</v>
      </c>
      <c r="E41" s="77">
        <v>1</v>
      </c>
      <c r="F41" s="77">
        <f t="shared" si="2"/>
        <v>1</v>
      </c>
      <c r="G41" s="78" t="s">
        <v>86</v>
      </c>
      <c r="H41" s="81" t="s">
        <v>40</v>
      </c>
      <c r="I41" s="87">
        <v>407700</v>
      </c>
      <c r="J41" s="101">
        <f t="shared" si="1"/>
        <v>407700</v>
      </c>
      <c r="K41" s="77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</row>
    <row r="42" spans="1:40" s="54" customFormat="1" ht="87.75" customHeight="1">
      <c r="A42" s="72">
        <v>40</v>
      </c>
      <c r="B42" s="77" t="s">
        <v>133</v>
      </c>
      <c r="C42" s="77"/>
      <c r="D42" s="77">
        <v>2</v>
      </c>
      <c r="E42" s="77">
        <v>1</v>
      </c>
      <c r="F42" s="77">
        <f t="shared" si="2"/>
        <v>2</v>
      </c>
      <c r="G42" s="78" t="s">
        <v>39</v>
      </c>
      <c r="H42" s="81"/>
      <c r="I42" s="87">
        <v>151000</v>
      </c>
      <c r="J42" s="101">
        <f t="shared" si="1"/>
        <v>302000</v>
      </c>
      <c r="K42" s="77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</row>
    <row r="43" spans="1:40" s="54" customFormat="1" ht="87.75" customHeight="1">
      <c r="A43" s="72">
        <v>41</v>
      </c>
      <c r="B43" s="77" t="s">
        <v>132</v>
      </c>
      <c r="C43" s="77"/>
      <c r="D43" s="77">
        <v>2</v>
      </c>
      <c r="E43" s="77">
        <v>1</v>
      </c>
      <c r="F43" s="77">
        <f t="shared" ref="F43:F72" si="3">E43*D43</f>
        <v>2</v>
      </c>
      <c r="G43" s="78" t="s">
        <v>86</v>
      </c>
      <c r="H43" s="81" t="s">
        <v>40</v>
      </c>
      <c r="I43" s="87">
        <v>166100</v>
      </c>
      <c r="J43" s="101">
        <f t="shared" si="1"/>
        <v>332200</v>
      </c>
      <c r="K43" s="77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</row>
    <row r="44" spans="1:40" s="54" customFormat="1" ht="87.75" customHeight="1">
      <c r="A44" s="72">
        <v>42</v>
      </c>
      <c r="B44" s="77" t="s">
        <v>131</v>
      </c>
      <c r="C44" s="77"/>
      <c r="D44" s="77">
        <v>1</v>
      </c>
      <c r="E44" s="77">
        <v>1</v>
      </c>
      <c r="F44" s="77">
        <f t="shared" si="3"/>
        <v>1</v>
      </c>
      <c r="G44" s="78" t="s">
        <v>86</v>
      </c>
      <c r="H44" s="81" t="s">
        <v>40</v>
      </c>
      <c r="I44" s="87">
        <v>286900</v>
      </c>
      <c r="J44" s="101">
        <f t="shared" si="1"/>
        <v>286900</v>
      </c>
      <c r="K44" s="77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</row>
    <row r="45" spans="1:40" s="54" customFormat="1" ht="101.25" customHeight="1">
      <c r="A45" s="72">
        <v>43</v>
      </c>
      <c r="B45" s="77" t="s">
        <v>130</v>
      </c>
      <c r="C45" s="77"/>
      <c r="D45" s="77">
        <v>1</v>
      </c>
      <c r="E45" s="77">
        <v>1</v>
      </c>
      <c r="F45" s="77">
        <f t="shared" si="3"/>
        <v>1</v>
      </c>
      <c r="G45" s="78" t="s">
        <v>39</v>
      </c>
      <c r="H45" s="81"/>
      <c r="I45" s="87">
        <v>60400</v>
      </c>
      <c r="J45" s="101">
        <f t="shared" si="1"/>
        <v>60400</v>
      </c>
      <c r="K45" s="77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</row>
    <row r="46" spans="1:40" s="54" customFormat="1" ht="108.75" customHeight="1">
      <c r="A46" s="72">
        <v>44</v>
      </c>
      <c r="B46" s="77" t="s">
        <v>129</v>
      </c>
      <c r="C46" s="77"/>
      <c r="D46" s="77">
        <v>1</v>
      </c>
      <c r="E46" s="77">
        <v>1</v>
      </c>
      <c r="F46" s="77">
        <f t="shared" si="3"/>
        <v>1</v>
      </c>
      <c r="G46" s="78" t="s">
        <v>86</v>
      </c>
      <c r="H46" s="81" t="s">
        <v>40</v>
      </c>
      <c r="I46" s="87">
        <v>3171000</v>
      </c>
      <c r="J46" s="101">
        <f t="shared" si="1"/>
        <v>3171000</v>
      </c>
      <c r="K46" s="77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</row>
    <row r="47" spans="1:40" s="54" customFormat="1" ht="87.75" customHeight="1">
      <c r="A47" s="72">
        <v>45</v>
      </c>
      <c r="B47" s="77" t="s">
        <v>128</v>
      </c>
      <c r="C47" s="77"/>
      <c r="D47" s="77">
        <v>12</v>
      </c>
      <c r="E47" s="77">
        <v>1</v>
      </c>
      <c r="F47" s="77">
        <f t="shared" si="3"/>
        <v>12</v>
      </c>
      <c r="G47" s="78" t="s">
        <v>86</v>
      </c>
      <c r="H47" s="81" t="s">
        <v>40</v>
      </c>
      <c r="I47" s="87">
        <v>98150</v>
      </c>
      <c r="J47" s="101">
        <f t="shared" si="1"/>
        <v>1177800</v>
      </c>
      <c r="K47" s="77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</row>
    <row r="48" spans="1:40" s="54" customFormat="1" ht="87.75" customHeight="1">
      <c r="A48" s="72">
        <v>46</v>
      </c>
      <c r="B48" s="77" t="s">
        <v>127</v>
      </c>
      <c r="C48" s="77"/>
      <c r="D48" s="77">
        <v>12</v>
      </c>
      <c r="E48" s="77">
        <v>1</v>
      </c>
      <c r="F48" s="77">
        <f t="shared" si="3"/>
        <v>12</v>
      </c>
      <c r="G48" s="78" t="s">
        <v>39</v>
      </c>
      <c r="H48" s="81"/>
      <c r="I48" s="87">
        <v>211400</v>
      </c>
      <c r="J48" s="101">
        <f t="shared" si="1"/>
        <v>2536800</v>
      </c>
      <c r="K48" s="77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</row>
    <row r="49" spans="1:40" s="54" customFormat="1" ht="87.75" customHeight="1">
      <c r="A49" s="72">
        <v>47</v>
      </c>
      <c r="B49" s="77" t="s">
        <v>126</v>
      </c>
      <c r="C49" s="77"/>
      <c r="D49" s="77">
        <v>12</v>
      </c>
      <c r="E49" s="77">
        <v>1</v>
      </c>
      <c r="F49" s="77">
        <f>E49*D49</f>
        <v>12</v>
      </c>
      <c r="G49" s="78" t="s">
        <v>86</v>
      </c>
      <c r="H49" s="81" t="s">
        <v>40</v>
      </c>
      <c r="I49" s="87">
        <v>128350</v>
      </c>
      <c r="J49" s="101">
        <f t="shared" si="1"/>
        <v>1540200</v>
      </c>
      <c r="K49" s="77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</row>
    <row r="50" spans="1:40" s="54" customFormat="1" ht="87.75" customHeight="1">
      <c r="A50" s="72">
        <v>48</v>
      </c>
      <c r="B50" s="77" t="s">
        <v>125</v>
      </c>
      <c r="C50" s="77"/>
      <c r="D50" s="77">
        <v>12</v>
      </c>
      <c r="E50" s="77">
        <v>1</v>
      </c>
      <c r="F50" s="77">
        <f t="shared" si="3"/>
        <v>12</v>
      </c>
      <c r="G50" s="78" t="s">
        <v>86</v>
      </c>
      <c r="H50" s="81" t="s">
        <v>40</v>
      </c>
      <c r="I50" s="87">
        <v>105700</v>
      </c>
      <c r="J50" s="101">
        <f t="shared" si="1"/>
        <v>1268400</v>
      </c>
      <c r="K50" s="77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</row>
    <row r="51" spans="1:40" s="54" customFormat="1" ht="87.75" customHeight="1">
      <c r="A51" s="72">
        <v>49</v>
      </c>
      <c r="B51" s="77" t="s">
        <v>124</v>
      </c>
      <c r="C51" s="77"/>
      <c r="D51" s="77">
        <v>1</v>
      </c>
      <c r="E51" s="77">
        <v>1</v>
      </c>
      <c r="F51" s="77">
        <f t="shared" si="3"/>
        <v>1</v>
      </c>
      <c r="G51" s="78" t="s">
        <v>86</v>
      </c>
      <c r="H51" s="81" t="s">
        <v>40</v>
      </c>
      <c r="I51" s="87">
        <v>143450</v>
      </c>
      <c r="J51" s="101">
        <f t="shared" si="1"/>
        <v>143450</v>
      </c>
      <c r="K51" s="77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</row>
    <row r="52" spans="1:40" s="54" customFormat="1" ht="87.75" customHeight="1">
      <c r="A52" s="72">
        <v>50</v>
      </c>
      <c r="B52" s="77" t="s">
        <v>123</v>
      </c>
      <c r="C52" s="77"/>
      <c r="D52" s="77">
        <v>1</v>
      </c>
      <c r="E52" s="77">
        <v>1</v>
      </c>
      <c r="F52" s="77">
        <f t="shared" si="3"/>
        <v>1</v>
      </c>
      <c r="G52" s="78" t="s">
        <v>86</v>
      </c>
      <c r="H52" s="81" t="s">
        <v>40</v>
      </c>
      <c r="I52" s="87">
        <v>151000</v>
      </c>
      <c r="J52" s="101">
        <f t="shared" si="1"/>
        <v>151000</v>
      </c>
      <c r="K52" s="77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</row>
    <row r="53" spans="1:40" s="54" customFormat="1" ht="87.75" customHeight="1">
      <c r="A53" s="72">
        <v>51</v>
      </c>
      <c r="B53" s="77" t="s">
        <v>122</v>
      </c>
      <c r="C53" s="77"/>
      <c r="D53" s="77">
        <v>1</v>
      </c>
      <c r="E53" s="77">
        <v>1</v>
      </c>
      <c r="F53" s="77">
        <f t="shared" si="3"/>
        <v>1</v>
      </c>
      <c r="G53" s="78" t="s">
        <v>39</v>
      </c>
      <c r="H53" s="81"/>
      <c r="I53" s="87">
        <v>211400</v>
      </c>
      <c r="J53" s="101">
        <f t="shared" si="1"/>
        <v>211400</v>
      </c>
      <c r="K53" s="77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</row>
    <row r="54" spans="1:40" s="54" customFormat="1" ht="87.75" customHeight="1">
      <c r="A54" s="72">
        <v>52</v>
      </c>
      <c r="B54" s="77" t="s">
        <v>121</v>
      </c>
      <c r="C54" s="77"/>
      <c r="D54" s="77">
        <v>1</v>
      </c>
      <c r="E54" s="77">
        <v>1</v>
      </c>
      <c r="F54" s="77">
        <f t="shared" si="3"/>
        <v>1</v>
      </c>
      <c r="G54" s="78" t="s">
        <v>86</v>
      </c>
      <c r="H54" s="81" t="s">
        <v>40</v>
      </c>
      <c r="I54" s="87">
        <v>113250</v>
      </c>
      <c r="J54" s="101">
        <f t="shared" si="1"/>
        <v>113250</v>
      </c>
      <c r="K54" s="77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</row>
    <row r="55" spans="1:40" s="54" customFormat="1" ht="87.75" customHeight="1">
      <c r="A55" s="72">
        <v>53</v>
      </c>
      <c r="B55" s="77" t="s">
        <v>120</v>
      </c>
      <c r="C55" s="77"/>
      <c r="D55" s="77">
        <v>2</v>
      </c>
      <c r="E55" s="77">
        <v>1</v>
      </c>
      <c r="F55" s="77">
        <f t="shared" si="3"/>
        <v>2</v>
      </c>
      <c r="G55" s="78" t="s">
        <v>86</v>
      </c>
      <c r="H55" s="81" t="s">
        <v>40</v>
      </c>
      <c r="I55" s="87">
        <v>120800</v>
      </c>
      <c r="J55" s="101">
        <f t="shared" si="1"/>
        <v>241600</v>
      </c>
      <c r="K55" s="77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</row>
    <row r="56" spans="1:40" s="55" customFormat="1" ht="87.75" customHeight="1">
      <c r="A56" s="72">
        <v>54</v>
      </c>
      <c r="B56" s="77" t="s">
        <v>119</v>
      </c>
      <c r="C56" s="77"/>
      <c r="D56" s="77">
        <v>2</v>
      </c>
      <c r="E56" s="77">
        <v>1</v>
      </c>
      <c r="F56" s="77">
        <f t="shared" si="3"/>
        <v>2</v>
      </c>
      <c r="G56" s="78" t="s">
        <v>86</v>
      </c>
      <c r="H56" s="81" t="s">
        <v>40</v>
      </c>
      <c r="I56" s="87">
        <v>135900</v>
      </c>
      <c r="J56" s="101">
        <f t="shared" si="1"/>
        <v>271800</v>
      </c>
      <c r="K56" s="77"/>
    </row>
    <row r="57" spans="1:40" s="55" customFormat="1" ht="87.75" customHeight="1">
      <c r="A57" s="72">
        <v>55</v>
      </c>
      <c r="B57" s="77" t="s">
        <v>118</v>
      </c>
      <c r="C57" s="77"/>
      <c r="D57" s="77">
        <v>1</v>
      </c>
      <c r="E57" s="77">
        <v>1</v>
      </c>
      <c r="F57" s="77">
        <f t="shared" si="3"/>
        <v>1</v>
      </c>
      <c r="G57" s="78" t="s">
        <v>86</v>
      </c>
      <c r="H57" s="81" t="s">
        <v>40</v>
      </c>
      <c r="I57" s="87">
        <v>218950</v>
      </c>
      <c r="J57" s="101">
        <f t="shared" si="1"/>
        <v>218950</v>
      </c>
      <c r="K57" s="77"/>
    </row>
    <row r="58" spans="1:40" s="55" customFormat="1" ht="87.75" customHeight="1">
      <c r="A58" s="72">
        <v>56</v>
      </c>
      <c r="B58" s="77" t="s">
        <v>117</v>
      </c>
      <c r="C58" s="77"/>
      <c r="D58" s="77">
        <v>1</v>
      </c>
      <c r="E58" s="77">
        <v>1</v>
      </c>
      <c r="F58" s="77">
        <f t="shared" si="3"/>
        <v>1</v>
      </c>
      <c r="G58" s="78" t="s">
        <v>86</v>
      </c>
      <c r="H58" s="81" t="s">
        <v>40</v>
      </c>
      <c r="I58" s="87">
        <v>90600</v>
      </c>
      <c r="J58" s="101">
        <f t="shared" si="1"/>
        <v>90600</v>
      </c>
      <c r="K58" s="77"/>
    </row>
    <row r="59" spans="1:40" s="55" customFormat="1" ht="87.75" customHeight="1">
      <c r="A59" s="72">
        <v>57</v>
      </c>
      <c r="B59" s="77" t="s">
        <v>116</v>
      </c>
      <c r="C59" s="77"/>
      <c r="D59" s="77">
        <v>1</v>
      </c>
      <c r="E59" s="77">
        <v>1</v>
      </c>
      <c r="F59" s="77">
        <f t="shared" si="3"/>
        <v>1</v>
      </c>
      <c r="G59" s="78" t="s">
        <v>86</v>
      </c>
      <c r="H59" s="81" t="s">
        <v>40</v>
      </c>
      <c r="I59" s="87">
        <v>151000</v>
      </c>
      <c r="J59" s="101">
        <f t="shared" si="1"/>
        <v>151000</v>
      </c>
      <c r="K59" s="77"/>
    </row>
    <row r="60" spans="1:40" s="55" customFormat="1" ht="87.75" customHeight="1">
      <c r="A60" s="72">
        <v>58</v>
      </c>
      <c r="B60" s="77" t="s">
        <v>115</v>
      </c>
      <c r="C60" s="77"/>
      <c r="D60" s="77">
        <v>6</v>
      </c>
      <c r="E60" s="77">
        <v>1</v>
      </c>
      <c r="F60" s="77">
        <f t="shared" si="3"/>
        <v>6</v>
      </c>
      <c r="G60" s="78" t="s">
        <v>114</v>
      </c>
      <c r="H60" s="81"/>
      <c r="I60" s="87">
        <v>60400</v>
      </c>
      <c r="J60" s="101">
        <f t="shared" si="1"/>
        <v>362400</v>
      </c>
      <c r="K60" s="77"/>
    </row>
    <row r="61" spans="1:40" s="55" customFormat="1" ht="87.75" customHeight="1">
      <c r="A61" s="72">
        <v>59</v>
      </c>
      <c r="B61" s="77" t="s">
        <v>113</v>
      </c>
      <c r="C61" s="77"/>
      <c r="D61" s="77">
        <v>1</v>
      </c>
      <c r="E61" s="77">
        <v>1</v>
      </c>
      <c r="F61" s="77">
        <f t="shared" si="3"/>
        <v>1</v>
      </c>
      <c r="G61" s="78" t="s">
        <v>86</v>
      </c>
      <c r="H61" s="81" t="s">
        <v>40</v>
      </c>
      <c r="I61" s="87">
        <v>158550</v>
      </c>
      <c r="J61" s="101">
        <f t="shared" si="1"/>
        <v>158550</v>
      </c>
      <c r="K61" s="77"/>
    </row>
    <row r="62" spans="1:40" s="55" customFormat="1" ht="87.75" customHeight="1">
      <c r="A62" s="72">
        <v>60</v>
      </c>
      <c r="B62" s="77" t="s">
        <v>112</v>
      </c>
      <c r="C62" s="77"/>
      <c r="D62" s="77">
        <v>1</v>
      </c>
      <c r="E62" s="77">
        <v>1</v>
      </c>
      <c r="F62" s="77">
        <f t="shared" si="3"/>
        <v>1</v>
      </c>
      <c r="G62" s="78" t="s">
        <v>86</v>
      </c>
      <c r="H62" s="81" t="s">
        <v>40</v>
      </c>
      <c r="I62" s="87">
        <v>113250</v>
      </c>
      <c r="J62" s="101">
        <f t="shared" si="1"/>
        <v>113250</v>
      </c>
      <c r="K62" s="77"/>
    </row>
    <row r="63" spans="1:40" s="55" customFormat="1" ht="87.75" customHeight="1">
      <c r="A63" s="72">
        <v>61</v>
      </c>
      <c r="B63" s="77" t="s">
        <v>111</v>
      </c>
      <c r="C63" s="77"/>
      <c r="D63" s="77">
        <v>1</v>
      </c>
      <c r="E63" s="77">
        <v>1</v>
      </c>
      <c r="F63" s="77">
        <f t="shared" si="3"/>
        <v>1</v>
      </c>
      <c r="G63" s="78" t="s">
        <v>86</v>
      </c>
      <c r="H63" s="81" t="s">
        <v>40</v>
      </c>
      <c r="I63" s="87">
        <v>113250</v>
      </c>
      <c r="J63" s="101">
        <f t="shared" si="1"/>
        <v>113250</v>
      </c>
      <c r="K63" s="77"/>
    </row>
    <row r="64" spans="1:40" s="55" customFormat="1" ht="87.75" customHeight="1">
      <c r="A64" s="72">
        <v>62</v>
      </c>
      <c r="B64" s="77" t="s">
        <v>110</v>
      </c>
      <c r="C64" s="77"/>
      <c r="D64" s="77">
        <v>1</v>
      </c>
      <c r="E64" s="77">
        <v>1</v>
      </c>
      <c r="F64" s="77">
        <f t="shared" si="3"/>
        <v>1</v>
      </c>
      <c r="G64" s="78" t="s">
        <v>86</v>
      </c>
      <c r="H64" s="81" t="s">
        <v>40</v>
      </c>
      <c r="I64" s="87">
        <v>181200</v>
      </c>
      <c r="J64" s="101">
        <f t="shared" si="1"/>
        <v>181200</v>
      </c>
      <c r="K64" s="77"/>
    </row>
    <row r="65" spans="1:11" s="55" customFormat="1" ht="87.75" customHeight="1">
      <c r="A65" s="72">
        <v>63</v>
      </c>
      <c r="B65" s="77" t="s">
        <v>109</v>
      </c>
      <c r="C65" s="77"/>
      <c r="D65" s="77">
        <v>1</v>
      </c>
      <c r="E65" s="77">
        <v>1</v>
      </c>
      <c r="F65" s="77">
        <f t="shared" si="3"/>
        <v>1</v>
      </c>
      <c r="G65" s="78" t="s">
        <v>86</v>
      </c>
      <c r="H65" s="81" t="s">
        <v>40</v>
      </c>
      <c r="I65" s="87">
        <v>128350</v>
      </c>
      <c r="J65" s="101">
        <f t="shared" si="1"/>
        <v>128350</v>
      </c>
      <c r="K65" s="77"/>
    </row>
    <row r="66" spans="1:11" s="55" customFormat="1" ht="87.75" customHeight="1">
      <c r="A66" s="72">
        <v>64</v>
      </c>
      <c r="B66" s="77" t="s">
        <v>108</v>
      </c>
      <c r="C66" s="77"/>
      <c r="D66" s="77">
        <v>1</v>
      </c>
      <c r="E66" s="77">
        <v>1</v>
      </c>
      <c r="F66" s="77">
        <f t="shared" si="3"/>
        <v>1</v>
      </c>
      <c r="G66" s="78" t="s">
        <v>86</v>
      </c>
      <c r="H66" s="81" t="s">
        <v>40</v>
      </c>
      <c r="I66" s="87">
        <v>105700</v>
      </c>
      <c r="J66" s="101">
        <f t="shared" si="1"/>
        <v>105700</v>
      </c>
      <c r="K66" s="77"/>
    </row>
    <row r="67" spans="1:11" s="55" customFormat="1" ht="87.75" customHeight="1">
      <c r="A67" s="72">
        <v>65</v>
      </c>
      <c r="B67" s="77" t="s">
        <v>107</v>
      </c>
      <c r="C67" s="77"/>
      <c r="D67" s="77">
        <v>1</v>
      </c>
      <c r="E67" s="77">
        <v>1</v>
      </c>
      <c r="F67" s="77">
        <f t="shared" si="3"/>
        <v>1</v>
      </c>
      <c r="G67" s="78" t="s">
        <v>86</v>
      </c>
      <c r="H67" s="81" t="s">
        <v>40</v>
      </c>
      <c r="I67" s="87">
        <v>113250</v>
      </c>
      <c r="J67" s="101">
        <f t="shared" si="1"/>
        <v>113250</v>
      </c>
      <c r="K67" s="77"/>
    </row>
    <row r="68" spans="1:11" s="55" customFormat="1" ht="87.75" customHeight="1">
      <c r="A68" s="72">
        <v>66</v>
      </c>
      <c r="B68" s="77" t="s">
        <v>106</v>
      </c>
      <c r="C68" s="77"/>
      <c r="D68" s="77">
        <v>4</v>
      </c>
      <c r="E68" s="77">
        <v>1</v>
      </c>
      <c r="F68" s="77">
        <f t="shared" si="3"/>
        <v>4</v>
      </c>
      <c r="G68" s="78" t="s">
        <v>105</v>
      </c>
      <c r="H68" s="81"/>
      <c r="I68" s="87">
        <v>906000</v>
      </c>
      <c r="J68" s="101">
        <f t="shared" ref="J68:J87" si="4">F68*I68</f>
        <v>3624000</v>
      </c>
      <c r="K68" s="77"/>
    </row>
    <row r="69" spans="1:11" s="55" customFormat="1" ht="87.75" customHeight="1">
      <c r="A69" s="72">
        <v>67</v>
      </c>
      <c r="B69" s="77" t="s">
        <v>104</v>
      </c>
      <c r="C69" s="77"/>
      <c r="D69" s="77">
        <v>4</v>
      </c>
      <c r="E69" s="77">
        <v>1</v>
      </c>
      <c r="F69" s="77">
        <f t="shared" si="3"/>
        <v>4</v>
      </c>
      <c r="G69" s="78" t="s">
        <v>86</v>
      </c>
      <c r="H69" s="81" t="s">
        <v>40</v>
      </c>
      <c r="I69" s="87">
        <v>226500</v>
      </c>
      <c r="J69" s="101">
        <f t="shared" si="4"/>
        <v>906000</v>
      </c>
      <c r="K69" s="77"/>
    </row>
    <row r="70" spans="1:11" s="55" customFormat="1" ht="87.75" customHeight="1">
      <c r="A70" s="72">
        <v>68</v>
      </c>
      <c r="B70" s="77" t="s">
        <v>103</v>
      </c>
      <c r="C70" s="77"/>
      <c r="D70" s="77">
        <v>4</v>
      </c>
      <c r="E70" s="77">
        <v>1</v>
      </c>
      <c r="F70" s="77">
        <f t="shared" si="3"/>
        <v>4</v>
      </c>
      <c r="G70" s="78" t="s">
        <v>86</v>
      </c>
      <c r="H70" s="81" t="s">
        <v>40</v>
      </c>
      <c r="I70" s="87">
        <v>128350</v>
      </c>
      <c r="J70" s="101">
        <f t="shared" si="4"/>
        <v>513400</v>
      </c>
      <c r="K70" s="77"/>
    </row>
    <row r="71" spans="1:11" s="55" customFormat="1" ht="87.75" customHeight="1">
      <c r="A71" s="72">
        <v>69</v>
      </c>
      <c r="B71" s="77" t="s">
        <v>102</v>
      </c>
      <c r="C71" s="77"/>
      <c r="D71" s="77">
        <v>1</v>
      </c>
      <c r="E71" s="77">
        <v>1</v>
      </c>
      <c r="F71" s="77">
        <f t="shared" si="3"/>
        <v>1</v>
      </c>
      <c r="G71" s="78" t="s">
        <v>86</v>
      </c>
      <c r="H71" s="81" t="s">
        <v>40</v>
      </c>
      <c r="I71" s="87">
        <v>2265000</v>
      </c>
      <c r="J71" s="101">
        <f t="shared" si="4"/>
        <v>2265000</v>
      </c>
      <c r="K71" s="77"/>
    </row>
    <row r="72" spans="1:11" s="55" customFormat="1" ht="87.75" customHeight="1">
      <c r="A72" s="72">
        <v>70</v>
      </c>
      <c r="B72" s="77" t="s">
        <v>101</v>
      </c>
      <c r="C72" s="77"/>
      <c r="D72" s="77">
        <v>1</v>
      </c>
      <c r="E72" s="77">
        <v>1</v>
      </c>
      <c r="F72" s="77">
        <f t="shared" si="3"/>
        <v>1</v>
      </c>
      <c r="G72" s="78" t="s">
        <v>86</v>
      </c>
      <c r="H72" s="81" t="s">
        <v>40</v>
      </c>
      <c r="I72" s="87">
        <v>596450</v>
      </c>
      <c r="J72" s="101">
        <f t="shared" si="4"/>
        <v>596450</v>
      </c>
      <c r="K72" s="77"/>
    </row>
    <row r="73" spans="1:11" s="55" customFormat="1" ht="87.75" customHeight="1">
      <c r="A73" s="72">
        <v>71</v>
      </c>
      <c r="B73" s="77" t="s">
        <v>100</v>
      </c>
      <c r="C73" s="77"/>
      <c r="D73" s="77">
        <v>4</v>
      </c>
      <c r="E73" s="77">
        <v>1</v>
      </c>
      <c r="F73" s="77">
        <f t="shared" ref="F73:F87" si="5">E73*D73</f>
        <v>4</v>
      </c>
      <c r="G73" s="78" t="s">
        <v>86</v>
      </c>
      <c r="H73" s="81" t="s">
        <v>40</v>
      </c>
      <c r="I73" s="87">
        <v>317100</v>
      </c>
      <c r="J73" s="101">
        <f t="shared" si="4"/>
        <v>1268400</v>
      </c>
      <c r="K73" s="77"/>
    </row>
    <row r="74" spans="1:11" s="55" customFormat="1" ht="87.75" customHeight="1">
      <c r="A74" s="72">
        <v>72</v>
      </c>
      <c r="B74" s="77" t="s">
        <v>99</v>
      </c>
      <c r="C74" s="77"/>
      <c r="D74" s="77">
        <v>4</v>
      </c>
      <c r="E74" s="77">
        <v>1</v>
      </c>
      <c r="F74" s="77">
        <f t="shared" si="5"/>
        <v>4</v>
      </c>
      <c r="G74" s="78" t="s">
        <v>39</v>
      </c>
      <c r="H74" s="81"/>
      <c r="I74" s="87">
        <v>90600</v>
      </c>
      <c r="J74" s="101">
        <f t="shared" si="4"/>
        <v>362400</v>
      </c>
      <c r="K74" s="77"/>
    </row>
    <row r="75" spans="1:11" s="55" customFormat="1" ht="87.75" customHeight="1">
      <c r="A75" s="72">
        <v>73</v>
      </c>
      <c r="B75" s="77" t="s">
        <v>98</v>
      </c>
      <c r="C75" s="77"/>
      <c r="D75" s="77">
        <v>1</v>
      </c>
      <c r="E75" s="77">
        <v>1</v>
      </c>
      <c r="F75" s="77">
        <f t="shared" si="5"/>
        <v>1</v>
      </c>
      <c r="G75" s="78" t="s">
        <v>39</v>
      </c>
      <c r="H75" s="81"/>
      <c r="I75" s="87">
        <v>226500</v>
      </c>
      <c r="J75" s="101">
        <f t="shared" si="4"/>
        <v>226500</v>
      </c>
      <c r="K75" s="77"/>
    </row>
    <row r="76" spans="1:11" ht="123.75" customHeight="1">
      <c r="A76" s="72">
        <v>74</v>
      </c>
      <c r="B76" s="77" t="s">
        <v>97</v>
      </c>
      <c r="C76" s="77"/>
      <c r="D76" s="77">
        <v>1</v>
      </c>
      <c r="E76" s="77">
        <v>1</v>
      </c>
      <c r="F76" s="77">
        <f t="shared" si="5"/>
        <v>1</v>
      </c>
      <c r="G76" s="78" t="s">
        <v>86</v>
      </c>
      <c r="H76" s="81" t="s">
        <v>40</v>
      </c>
      <c r="I76" s="87">
        <v>166100</v>
      </c>
      <c r="J76" s="101">
        <f t="shared" si="4"/>
        <v>166100</v>
      </c>
      <c r="K76" s="77"/>
    </row>
    <row r="77" spans="1:11" ht="96.75" customHeight="1">
      <c r="A77" s="72">
        <v>75</v>
      </c>
      <c r="B77" s="77" t="s">
        <v>96</v>
      </c>
      <c r="C77" s="77"/>
      <c r="D77" s="77">
        <v>1</v>
      </c>
      <c r="E77" s="77">
        <v>1</v>
      </c>
      <c r="F77" s="77">
        <f t="shared" si="5"/>
        <v>1</v>
      </c>
      <c r="G77" s="78" t="s">
        <v>86</v>
      </c>
      <c r="H77" s="81" t="s">
        <v>40</v>
      </c>
      <c r="I77" s="87">
        <v>143450</v>
      </c>
      <c r="J77" s="101">
        <f t="shared" si="4"/>
        <v>143450</v>
      </c>
      <c r="K77" s="77"/>
    </row>
    <row r="78" spans="1:11" ht="96.75" customHeight="1">
      <c r="A78" s="72">
        <v>76</v>
      </c>
      <c r="B78" s="79" t="s">
        <v>95</v>
      </c>
      <c r="C78" s="79"/>
      <c r="D78" s="77">
        <v>1</v>
      </c>
      <c r="E78" s="77">
        <v>1</v>
      </c>
      <c r="F78" s="77">
        <f t="shared" si="5"/>
        <v>1</v>
      </c>
      <c r="G78" s="78" t="s">
        <v>86</v>
      </c>
      <c r="H78" s="81" t="s">
        <v>40</v>
      </c>
      <c r="I78" s="87">
        <v>120800</v>
      </c>
      <c r="J78" s="101">
        <f t="shared" si="4"/>
        <v>120800</v>
      </c>
      <c r="K78" s="77"/>
    </row>
    <row r="79" spans="1:11" ht="76.5" customHeight="1">
      <c r="A79" s="72">
        <v>77</v>
      </c>
      <c r="B79" s="77" t="s">
        <v>94</v>
      </c>
      <c r="C79" s="77"/>
      <c r="D79" s="77">
        <v>1</v>
      </c>
      <c r="E79" s="77">
        <v>1</v>
      </c>
      <c r="F79" s="77">
        <f t="shared" si="5"/>
        <v>1</v>
      </c>
      <c r="G79" s="78" t="s">
        <v>86</v>
      </c>
      <c r="H79" s="81" t="s">
        <v>40</v>
      </c>
      <c r="I79" s="87">
        <v>128350</v>
      </c>
      <c r="J79" s="101">
        <f t="shared" si="4"/>
        <v>128350</v>
      </c>
      <c r="K79" s="77"/>
    </row>
    <row r="80" spans="1:11" ht="75.75" customHeight="1">
      <c r="A80" s="72">
        <v>78</v>
      </c>
      <c r="B80" s="77" t="s">
        <v>93</v>
      </c>
      <c r="C80" s="77"/>
      <c r="D80" s="77">
        <v>4</v>
      </c>
      <c r="E80" s="77">
        <v>1</v>
      </c>
      <c r="F80" s="77">
        <f t="shared" si="5"/>
        <v>4</v>
      </c>
      <c r="G80" s="78" t="s">
        <v>91</v>
      </c>
      <c r="H80" s="81" t="s">
        <v>327</v>
      </c>
      <c r="I80" s="87">
        <v>143450</v>
      </c>
      <c r="J80" s="101">
        <f t="shared" si="4"/>
        <v>573800</v>
      </c>
      <c r="K80" s="77"/>
    </row>
    <row r="81" spans="1:11" ht="75.75" customHeight="1">
      <c r="A81" s="72">
        <v>79</v>
      </c>
      <c r="B81" s="77" t="s">
        <v>92</v>
      </c>
      <c r="C81" s="77"/>
      <c r="D81" s="77">
        <v>4</v>
      </c>
      <c r="E81" s="77">
        <v>1</v>
      </c>
      <c r="F81" s="77">
        <f t="shared" si="5"/>
        <v>4</v>
      </c>
      <c r="G81" s="78" t="s">
        <v>91</v>
      </c>
      <c r="H81" s="81" t="s">
        <v>327</v>
      </c>
      <c r="I81" s="87">
        <v>143450</v>
      </c>
      <c r="J81" s="101">
        <f t="shared" si="4"/>
        <v>573800</v>
      </c>
      <c r="K81" s="77"/>
    </row>
    <row r="82" spans="1:11" ht="75.75" customHeight="1">
      <c r="A82" s="72">
        <v>80</v>
      </c>
      <c r="B82" s="77" t="s">
        <v>339</v>
      </c>
      <c r="C82" s="77"/>
      <c r="D82" s="77">
        <v>1</v>
      </c>
      <c r="E82" s="77">
        <v>1</v>
      </c>
      <c r="F82" s="77">
        <f t="shared" si="5"/>
        <v>1</v>
      </c>
      <c r="G82" s="78" t="s">
        <v>86</v>
      </c>
      <c r="H82" s="81"/>
      <c r="I82" s="87">
        <v>166100</v>
      </c>
      <c r="J82" s="101">
        <f t="shared" si="4"/>
        <v>166100</v>
      </c>
      <c r="K82" s="77"/>
    </row>
    <row r="83" spans="1:11" ht="75.75" customHeight="1">
      <c r="A83" s="72">
        <v>81</v>
      </c>
      <c r="B83" s="77" t="s">
        <v>338</v>
      </c>
      <c r="C83" s="77"/>
      <c r="D83" s="77">
        <v>12</v>
      </c>
      <c r="E83" s="77">
        <v>1</v>
      </c>
      <c r="F83" s="77">
        <f t="shared" si="5"/>
        <v>12</v>
      </c>
      <c r="G83" s="78" t="s">
        <v>91</v>
      </c>
      <c r="H83" s="81" t="s">
        <v>327</v>
      </c>
      <c r="I83" s="87">
        <v>128350</v>
      </c>
      <c r="J83" s="101">
        <f t="shared" si="4"/>
        <v>1540200</v>
      </c>
      <c r="K83" s="77"/>
    </row>
    <row r="84" spans="1:11" ht="102" customHeight="1">
      <c r="A84" s="72">
        <v>82</v>
      </c>
      <c r="B84" s="77" t="s">
        <v>90</v>
      </c>
      <c r="C84" s="77"/>
      <c r="D84" s="77">
        <v>4</v>
      </c>
      <c r="E84" s="77">
        <v>1</v>
      </c>
      <c r="F84" s="77">
        <f t="shared" si="5"/>
        <v>4</v>
      </c>
      <c r="G84" s="78" t="s">
        <v>39</v>
      </c>
      <c r="H84" s="81"/>
      <c r="I84" s="87">
        <v>302000</v>
      </c>
      <c r="J84" s="101">
        <f t="shared" si="4"/>
        <v>1208000</v>
      </c>
      <c r="K84" s="77"/>
    </row>
    <row r="85" spans="1:11" ht="89.25" customHeight="1">
      <c r="A85" s="72">
        <v>83</v>
      </c>
      <c r="B85" s="77" t="s">
        <v>89</v>
      </c>
      <c r="C85" s="77"/>
      <c r="D85" s="77">
        <v>4</v>
      </c>
      <c r="E85" s="77">
        <v>1</v>
      </c>
      <c r="F85" s="77">
        <f t="shared" si="5"/>
        <v>4</v>
      </c>
      <c r="G85" s="78" t="s">
        <v>39</v>
      </c>
      <c r="H85" s="81"/>
      <c r="I85" s="87">
        <v>151000</v>
      </c>
      <c r="J85" s="101">
        <f t="shared" si="4"/>
        <v>604000</v>
      </c>
      <c r="K85" s="77"/>
    </row>
    <row r="86" spans="1:11" ht="79.5" customHeight="1">
      <c r="A86" s="72">
        <v>84</v>
      </c>
      <c r="B86" s="77" t="s">
        <v>88</v>
      </c>
      <c r="C86" s="77"/>
      <c r="D86" s="77">
        <v>2</v>
      </c>
      <c r="E86" s="77">
        <v>1</v>
      </c>
      <c r="F86" s="77">
        <f t="shared" si="5"/>
        <v>2</v>
      </c>
      <c r="G86" s="78" t="s">
        <v>86</v>
      </c>
      <c r="H86" s="81" t="s">
        <v>40</v>
      </c>
      <c r="I86" s="87">
        <v>128350</v>
      </c>
      <c r="J86" s="101">
        <f t="shared" si="4"/>
        <v>256700</v>
      </c>
      <c r="K86" s="77"/>
    </row>
    <row r="87" spans="1:11" ht="81.75" customHeight="1">
      <c r="A87" s="72">
        <v>85</v>
      </c>
      <c r="B87" s="77" t="s">
        <v>87</v>
      </c>
      <c r="C87" s="77"/>
      <c r="D87" s="77">
        <v>4</v>
      </c>
      <c r="E87" s="77">
        <v>1</v>
      </c>
      <c r="F87" s="77">
        <f t="shared" si="5"/>
        <v>4</v>
      </c>
      <c r="G87" s="78" t="s">
        <v>86</v>
      </c>
      <c r="H87" s="81" t="s">
        <v>40</v>
      </c>
      <c r="I87" s="87">
        <v>76255</v>
      </c>
      <c r="J87" s="101">
        <f t="shared" si="4"/>
        <v>305020</v>
      </c>
      <c r="K87" s="77"/>
    </row>
    <row r="88" spans="1:11" ht="51.75" customHeight="1">
      <c r="A88" s="167" t="s">
        <v>320</v>
      </c>
      <c r="B88" s="168"/>
      <c r="C88" s="169"/>
      <c r="D88" s="77">
        <f>SUM(D3:D87)</f>
        <v>226</v>
      </c>
      <c r="E88" s="77"/>
      <c r="F88" s="77">
        <f>SUM(F3:F87)</f>
        <v>226</v>
      </c>
      <c r="G88" s="77"/>
      <c r="H88" s="81"/>
      <c r="I88" s="115"/>
      <c r="J88" s="101">
        <f>SUM(J3:J87)</f>
        <v>116621270</v>
      </c>
      <c r="K88" s="77"/>
    </row>
    <row r="89" spans="1:11" ht="45" customHeight="1">
      <c r="A89" s="170"/>
      <c r="B89" s="171"/>
      <c r="C89" s="172"/>
      <c r="D89" s="54"/>
      <c r="E89" s="54"/>
      <c r="F89" s="54"/>
      <c r="G89" s="54"/>
      <c r="H89" s="54"/>
      <c r="I89" s="116">
        <v>158550</v>
      </c>
      <c r="J89" s="98">
        <f>J88*0.05553</f>
        <v>6475979.1231000004</v>
      </c>
      <c r="K89" s="54"/>
    </row>
    <row r="90" spans="1:11">
      <c r="I90" s="89"/>
    </row>
    <row r="91" spans="1:11">
      <c r="I91" s="89"/>
    </row>
    <row r="92" spans="1:11">
      <c r="I92" s="89"/>
    </row>
    <row r="93" spans="1:11">
      <c r="I93" s="89"/>
    </row>
    <row r="94" spans="1:11">
      <c r="I94" s="89"/>
    </row>
    <row r="95" spans="1:11">
      <c r="I95" s="89"/>
    </row>
    <row r="96" spans="1:11">
      <c r="I96" s="89"/>
    </row>
    <row r="97" spans="9:9">
      <c r="I97" s="89"/>
    </row>
    <row r="98" spans="9:9">
      <c r="I98" s="89"/>
    </row>
    <row r="99" spans="9:9">
      <c r="I99" s="89"/>
    </row>
    <row r="100" spans="9:9">
      <c r="I100" s="89"/>
    </row>
    <row r="101" spans="9:9">
      <c r="I101" s="89"/>
    </row>
    <row r="102" spans="9:9">
      <c r="I102" s="89"/>
    </row>
    <row r="103" spans="9:9">
      <c r="I103" s="89"/>
    </row>
    <row r="104" spans="9:9">
      <c r="I104" s="89"/>
    </row>
    <row r="105" spans="9:9">
      <c r="I105" s="89"/>
    </row>
    <row r="106" spans="9:9">
      <c r="I106" s="89"/>
    </row>
    <row r="107" spans="9:9">
      <c r="I107" s="89"/>
    </row>
    <row r="108" spans="9:9">
      <c r="I108" s="89"/>
    </row>
    <row r="109" spans="9:9">
      <c r="I109" s="89"/>
    </row>
    <row r="110" spans="9:9">
      <c r="I110" s="89"/>
    </row>
    <row r="111" spans="9:9">
      <c r="I111" s="89"/>
    </row>
    <row r="112" spans="9:9">
      <c r="I112" s="89"/>
    </row>
    <row r="113" spans="9:9">
      <c r="I113" s="89"/>
    </row>
    <row r="114" spans="9:9">
      <c r="I114" s="89"/>
    </row>
    <row r="115" spans="9:9">
      <c r="I115" s="89"/>
    </row>
    <row r="116" spans="9:9">
      <c r="I116" s="89"/>
    </row>
    <row r="117" spans="9:9">
      <c r="I117" s="89"/>
    </row>
    <row r="118" spans="9:9">
      <c r="I118" s="89"/>
    </row>
    <row r="119" spans="9:9">
      <c r="I119" s="89"/>
    </row>
    <row r="120" spans="9:9">
      <c r="I120" s="89"/>
    </row>
    <row r="121" spans="9:9">
      <c r="I121" s="89"/>
    </row>
    <row r="122" spans="9:9">
      <c r="I122" s="89"/>
    </row>
    <row r="123" spans="9:9">
      <c r="I123" s="89"/>
    </row>
    <row r="124" spans="9:9">
      <c r="I124" s="89"/>
    </row>
    <row r="125" spans="9:9">
      <c r="I125" s="89"/>
    </row>
    <row r="126" spans="9:9">
      <c r="I126" s="89"/>
    </row>
    <row r="127" spans="9:9">
      <c r="I127" s="89"/>
    </row>
    <row r="128" spans="9:9">
      <c r="I128" s="89"/>
    </row>
    <row r="129" spans="9:9">
      <c r="I129" s="89"/>
    </row>
    <row r="130" spans="9:9">
      <c r="I130" s="89"/>
    </row>
    <row r="131" spans="9:9">
      <c r="I131" s="89"/>
    </row>
    <row r="132" spans="9:9">
      <c r="I132" s="89"/>
    </row>
    <row r="133" spans="9:9">
      <c r="I133" s="89"/>
    </row>
    <row r="134" spans="9:9">
      <c r="I134" s="89"/>
    </row>
    <row r="135" spans="9:9">
      <c r="I135" s="89"/>
    </row>
    <row r="136" spans="9:9">
      <c r="I136" s="89"/>
    </row>
    <row r="137" spans="9:9">
      <c r="I137" s="89"/>
    </row>
    <row r="138" spans="9:9">
      <c r="I138" s="89"/>
    </row>
    <row r="139" spans="9:9">
      <c r="I139" s="89"/>
    </row>
    <row r="140" spans="9:9">
      <c r="I140" s="89"/>
    </row>
    <row r="141" spans="9:9">
      <c r="I141" s="89"/>
    </row>
    <row r="142" spans="9:9">
      <c r="I142" s="89"/>
    </row>
    <row r="143" spans="9:9">
      <c r="I143" s="89"/>
    </row>
    <row r="144" spans="9:9">
      <c r="I144" s="89"/>
    </row>
    <row r="145" spans="9:9">
      <c r="I145" s="89"/>
    </row>
    <row r="146" spans="9:9">
      <c r="I146" s="89"/>
    </row>
    <row r="147" spans="9:9">
      <c r="I147" s="89"/>
    </row>
    <row r="148" spans="9:9">
      <c r="I148" s="89"/>
    </row>
    <row r="149" spans="9:9">
      <c r="I149" s="89"/>
    </row>
    <row r="150" spans="9:9">
      <c r="I150" s="89"/>
    </row>
    <row r="151" spans="9:9">
      <c r="I151" s="89"/>
    </row>
    <row r="152" spans="9:9">
      <c r="I152" s="89"/>
    </row>
    <row r="153" spans="9:9">
      <c r="I153" s="89"/>
    </row>
    <row r="154" spans="9:9">
      <c r="I154" s="89"/>
    </row>
    <row r="155" spans="9:9">
      <c r="I155" s="89"/>
    </row>
    <row r="156" spans="9:9">
      <c r="I156" s="89"/>
    </row>
    <row r="157" spans="9:9">
      <c r="I157" s="89"/>
    </row>
    <row r="158" spans="9:9">
      <c r="I158" s="89"/>
    </row>
    <row r="159" spans="9:9">
      <c r="I159" s="89"/>
    </row>
    <row r="160" spans="9:9">
      <c r="I160" s="89"/>
    </row>
    <row r="161" spans="9:9">
      <c r="I161" s="89"/>
    </row>
    <row r="162" spans="9:9">
      <c r="I162" s="89"/>
    </row>
    <row r="163" spans="9:9">
      <c r="I163" s="89"/>
    </row>
    <row r="164" spans="9:9">
      <c r="I164" s="89"/>
    </row>
    <row r="165" spans="9:9">
      <c r="I165" s="90"/>
    </row>
    <row r="166" spans="9:9">
      <c r="I166" s="90"/>
    </row>
    <row r="167" spans="9:9">
      <c r="I167" s="90"/>
    </row>
    <row r="168" spans="9:9">
      <c r="I168" s="90"/>
    </row>
    <row r="169" spans="9:9">
      <c r="I169" s="90"/>
    </row>
    <row r="170" spans="9:9">
      <c r="I170" s="90"/>
    </row>
    <row r="171" spans="9:9">
      <c r="I171" s="90"/>
    </row>
    <row r="172" spans="9:9">
      <c r="I172" s="90"/>
    </row>
    <row r="173" spans="9:9">
      <c r="I173" s="90"/>
    </row>
    <row r="174" spans="9:9">
      <c r="I174" s="90"/>
    </row>
    <row r="175" spans="9:9">
      <c r="I175" s="90"/>
    </row>
    <row r="176" spans="9:9">
      <c r="I176" s="90"/>
    </row>
    <row r="177" spans="9:9">
      <c r="I177" s="90"/>
    </row>
    <row r="178" spans="9:9">
      <c r="I178" s="90"/>
    </row>
    <row r="179" spans="9:9">
      <c r="I179" s="90"/>
    </row>
    <row r="180" spans="9:9">
      <c r="I180" s="90"/>
    </row>
    <row r="181" spans="9:9">
      <c r="I181" s="90"/>
    </row>
    <row r="182" spans="9:9">
      <c r="I182" s="90"/>
    </row>
    <row r="183" spans="9:9">
      <c r="I183" s="90"/>
    </row>
    <row r="184" spans="9:9">
      <c r="I184" s="90"/>
    </row>
    <row r="185" spans="9:9">
      <c r="I185" s="90"/>
    </row>
    <row r="186" spans="9:9">
      <c r="I186" s="90"/>
    </row>
    <row r="187" spans="9:9">
      <c r="I187" s="90"/>
    </row>
    <row r="188" spans="9:9">
      <c r="I188" s="88"/>
    </row>
    <row r="189" spans="9:9">
      <c r="I189" s="87"/>
    </row>
  </sheetData>
  <autoFilter ref="A2:H55"/>
  <mergeCells count="2">
    <mergeCell ref="A1:H1"/>
    <mergeCell ref="A88:C89"/>
  </mergeCells>
  <phoneticPr fontId="31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N30"/>
  <sheetViews>
    <sheetView showGridLines="0" zoomScale="115" zoomScaleNormal="115" workbookViewId="0">
      <selection activeCell="H17" sqref="H17"/>
    </sheetView>
  </sheetViews>
  <sheetFormatPr defaultColWidth="9.109375" defaultRowHeight="14.4"/>
  <cols>
    <col min="1" max="1" width="1.5546875" style="17" customWidth="1"/>
    <col min="2" max="2" width="20.5546875" style="17" customWidth="1"/>
    <col min="3" max="3" width="19.88671875" style="17" customWidth="1"/>
    <col min="4" max="4" width="15.5546875" style="17" customWidth="1"/>
    <col min="5" max="6" width="16.88671875" style="17" bestFit="1" customWidth="1"/>
    <col min="7" max="7" width="20.5546875" style="17" customWidth="1"/>
    <col min="8" max="8" width="19.109375" style="17" customWidth="1"/>
    <col min="9" max="12" width="17.33203125" style="17" customWidth="1"/>
    <col min="13" max="13" width="17.109375" style="17" customWidth="1"/>
    <col min="14" max="14" width="9.109375" style="17"/>
    <col min="15" max="15" width="19.109375" style="17" customWidth="1"/>
    <col min="16" max="16" width="18.5546875" style="17" customWidth="1"/>
    <col min="17" max="17" width="22.33203125" style="17" customWidth="1"/>
    <col min="18" max="18" width="21.109375" style="17" customWidth="1"/>
    <col min="19" max="19" width="17.33203125" style="17" customWidth="1"/>
    <col min="20" max="20" width="17.109375" style="17" customWidth="1"/>
    <col min="21" max="21" width="14.6640625" style="17" customWidth="1"/>
    <col min="22" max="22" width="18.33203125" style="17" customWidth="1"/>
    <col min="23" max="23" width="15" style="17" customWidth="1"/>
    <col min="24" max="16384" width="9.109375" style="17"/>
  </cols>
  <sheetData>
    <row r="1" spans="2:14" ht="15" thickBot="1"/>
    <row r="2" spans="2:14" ht="24.9" customHeight="1" thickBot="1">
      <c r="B2" s="179" t="s">
        <v>343</v>
      </c>
      <c r="C2" s="180"/>
      <c r="D2" s="180"/>
      <c r="E2" s="180"/>
      <c r="F2" s="180"/>
      <c r="G2" s="181"/>
    </row>
    <row r="3" spans="2:14" ht="24.9" customHeight="1">
      <c r="B3" s="188" t="s">
        <v>13</v>
      </c>
      <c r="C3" s="190" t="s">
        <v>14</v>
      </c>
      <c r="D3" s="192" t="s">
        <v>15</v>
      </c>
      <c r="E3" s="193"/>
      <c r="F3" s="193"/>
      <c r="G3" s="194"/>
      <c r="H3" s="18"/>
      <c r="I3" s="91"/>
      <c r="J3" s="91"/>
    </row>
    <row r="4" spans="2:14" ht="24.9" customHeight="1">
      <c r="B4" s="189"/>
      <c r="C4" s="191"/>
      <c r="D4" s="123" t="s">
        <v>16</v>
      </c>
      <c r="E4" s="19" t="s">
        <v>17</v>
      </c>
      <c r="F4" s="19" t="s">
        <v>12</v>
      </c>
      <c r="G4" s="124" t="s">
        <v>18</v>
      </c>
      <c r="H4" s="18"/>
      <c r="I4" s="117"/>
      <c r="J4" s="117"/>
      <c r="K4" s="118"/>
      <c r="L4" s="118"/>
      <c r="M4" s="118"/>
      <c r="N4" s="118"/>
    </row>
    <row r="5" spans="2:14" ht="24.9" customHeight="1">
      <c r="B5" s="197" t="s">
        <v>19</v>
      </c>
      <c r="C5" s="31" t="s">
        <v>35</v>
      </c>
      <c r="D5" s="125">
        <v>117</v>
      </c>
      <c r="E5" s="30">
        <v>114968000</v>
      </c>
      <c r="F5" s="30">
        <v>112668640</v>
      </c>
      <c r="G5" s="126" t="s">
        <v>328</v>
      </c>
      <c r="H5" s="20"/>
      <c r="I5" s="117"/>
      <c r="J5" s="117"/>
      <c r="K5" s="118"/>
      <c r="L5" s="118"/>
      <c r="M5" s="118"/>
      <c r="N5" s="118"/>
    </row>
    <row r="6" spans="2:14" ht="24.9" customHeight="1">
      <c r="B6" s="198"/>
      <c r="C6" s="31" t="s">
        <v>345</v>
      </c>
      <c r="D6" s="125">
        <v>108</v>
      </c>
      <c r="E6" s="30">
        <v>33127000</v>
      </c>
      <c r="F6" s="30">
        <v>33127000</v>
      </c>
      <c r="G6" s="126" t="s">
        <v>328</v>
      </c>
      <c r="H6" s="20"/>
      <c r="I6" s="117"/>
      <c r="J6" s="117"/>
      <c r="K6" s="118"/>
      <c r="L6" s="118"/>
      <c r="M6" s="118"/>
      <c r="N6" s="118"/>
    </row>
    <row r="7" spans="2:14" ht="24.9" customHeight="1">
      <c r="B7" s="199"/>
      <c r="C7" s="31" t="s">
        <v>30</v>
      </c>
      <c r="D7" s="125">
        <v>283</v>
      </c>
      <c r="E7" s="30">
        <v>47433000</v>
      </c>
      <c r="F7" s="30">
        <v>47433000</v>
      </c>
      <c r="G7" s="126" t="s">
        <v>329</v>
      </c>
      <c r="H7" s="20"/>
      <c r="I7" s="117"/>
      <c r="J7" s="117"/>
      <c r="K7" s="118"/>
      <c r="L7" s="118"/>
      <c r="M7" s="118"/>
      <c r="N7" s="118"/>
    </row>
    <row r="8" spans="2:14" ht="24.9" customHeight="1">
      <c r="B8" s="131" t="s">
        <v>346</v>
      </c>
      <c r="C8" s="31" t="s">
        <v>347</v>
      </c>
      <c r="D8" s="125">
        <v>2</v>
      </c>
      <c r="E8" s="30">
        <v>25900000</v>
      </c>
      <c r="F8" s="30">
        <v>25900000</v>
      </c>
      <c r="G8" s="126" t="s">
        <v>318</v>
      </c>
      <c r="H8" s="20"/>
      <c r="I8" s="117"/>
      <c r="J8" s="117"/>
      <c r="K8" s="118"/>
      <c r="L8" s="118"/>
      <c r="M8" s="118"/>
      <c r="N8" s="118"/>
    </row>
    <row r="9" spans="2:14" ht="24.9" customHeight="1">
      <c r="B9" s="31" t="s">
        <v>85</v>
      </c>
      <c r="C9" s="31" t="s">
        <v>344</v>
      </c>
      <c r="D9" s="127" t="s">
        <v>348</v>
      </c>
      <c r="E9" s="30">
        <v>83410000</v>
      </c>
      <c r="F9" s="30">
        <v>83410000</v>
      </c>
      <c r="G9" s="126" t="s">
        <v>335</v>
      </c>
      <c r="H9" s="20"/>
      <c r="I9" s="117"/>
      <c r="J9" s="117"/>
      <c r="K9" s="118"/>
      <c r="L9" s="118"/>
      <c r="M9" s="118"/>
      <c r="N9" s="118"/>
    </row>
    <row r="10" spans="2:14" ht="24.9" customHeight="1">
      <c r="B10" s="31" t="s">
        <v>149</v>
      </c>
      <c r="C10" s="31" t="s">
        <v>345</v>
      </c>
      <c r="D10" s="127" t="s">
        <v>349</v>
      </c>
      <c r="E10" s="30">
        <v>96340000</v>
      </c>
      <c r="F10" s="30">
        <v>96340000</v>
      </c>
      <c r="G10" s="126" t="s">
        <v>336</v>
      </c>
      <c r="H10" s="20"/>
      <c r="I10" s="117"/>
      <c r="J10" s="117"/>
      <c r="K10" s="118"/>
      <c r="L10" s="118"/>
      <c r="M10" s="118"/>
      <c r="N10" s="118"/>
    </row>
    <row r="11" spans="2:14" ht="24.9" customHeight="1">
      <c r="B11" s="129" t="s">
        <v>20</v>
      </c>
      <c r="C11" s="22" t="s">
        <v>10</v>
      </c>
      <c r="D11" s="125">
        <v>55</v>
      </c>
      <c r="E11" s="30">
        <v>15547585</v>
      </c>
      <c r="F11" s="30">
        <v>15547585</v>
      </c>
      <c r="G11" s="126" t="s">
        <v>337</v>
      </c>
      <c r="H11" s="20"/>
      <c r="I11" s="117"/>
      <c r="J11" s="117"/>
      <c r="K11" s="118"/>
      <c r="L11" s="118"/>
      <c r="M11" s="118"/>
      <c r="N11" s="118"/>
    </row>
    <row r="12" spans="2:14" ht="24.9" customHeight="1">
      <c r="B12" s="195" t="s">
        <v>353</v>
      </c>
      <c r="C12" s="122" t="s">
        <v>21</v>
      </c>
      <c r="D12" s="125">
        <v>226</v>
      </c>
      <c r="E12" s="30">
        <v>157727000</v>
      </c>
      <c r="F12" s="30"/>
      <c r="G12" s="126" t="s">
        <v>329</v>
      </c>
      <c r="H12" s="21"/>
      <c r="I12" s="117"/>
      <c r="J12" s="117"/>
      <c r="K12" s="118"/>
      <c r="L12" s="118"/>
      <c r="M12" s="118"/>
      <c r="N12" s="118"/>
    </row>
    <row r="13" spans="2:14" ht="24.9" customHeight="1">
      <c r="B13" s="196"/>
      <c r="C13" s="42" t="s">
        <v>43</v>
      </c>
      <c r="D13" s="125">
        <v>226</v>
      </c>
      <c r="E13" s="30">
        <v>120972850</v>
      </c>
      <c r="F13" s="30">
        <v>116621270</v>
      </c>
      <c r="G13" s="126" t="s">
        <v>329</v>
      </c>
      <c r="H13" s="21"/>
      <c r="I13" s="117"/>
      <c r="J13" s="117"/>
      <c r="K13" s="118"/>
      <c r="L13" s="118"/>
      <c r="M13" s="118"/>
      <c r="N13" s="118"/>
    </row>
    <row r="14" spans="2:14" ht="24.9" customHeight="1">
      <c r="B14" s="182" t="s">
        <v>15</v>
      </c>
      <c r="C14" s="22" t="s">
        <v>22</v>
      </c>
      <c r="D14" s="184">
        <f>SUM(D5:D13)-D12-D5</f>
        <v>674</v>
      </c>
      <c r="E14" s="96">
        <f>SUM(E5:E13)-E12</f>
        <v>537698435</v>
      </c>
      <c r="F14" s="96">
        <f>SUM(F5:F13)-F12</f>
        <v>531047495</v>
      </c>
      <c r="G14" s="186">
        <f>(E14-F14)/E14</f>
        <v>1.2369275354130424E-2</v>
      </c>
      <c r="H14" s="21"/>
      <c r="I14" s="117"/>
      <c r="J14" s="117"/>
      <c r="K14" s="118"/>
      <c r="L14" s="119"/>
      <c r="M14" s="118"/>
      <c r="N14" s="118"/>
    </row>
    <row r="15" spans="2:14" ht="23.25" customHeight="1" thickBot="1">
      <c r="B15" s="183"/>
      <c r="C15" s="130" t="s">
        <v>23</v>
      </c>
      <c r="D15" s="185"/>
      <c r="E15" s="128">
        <f>E14*0.0553</f>
        <v>29734723.455499999</v>
      </c>
      <c r="F15" s="128">
        <f>F14*0.0553</f>
        <v>29366926.473500002</v>
      </c>
      <c r="G15" s="187"/>
      <c r="H15" s="23"/>
      <c r="I15" s="120"/>
      <c r="J15" s="120"/>
      <c r="K15" s="118"/>
      <c r="L15" s="119"/>
      <c r="M15" s="118"/>
      <c r="N15" s="118"/>
    </row>
    <row r="16" spans="2:14" ht="23.25" customHeight="1">
      <c r="B16" s="18"/>
      <c r="C16" s="18"/>
      <c r="D16" s="24"/>
      <c r="E16" s="120"/>
      <c r="F16" s="24"/>
      <c r="G16" s="23"/>
      <c r="H16" s="23"/>
    </row>
    <row r="17" spans="2:11" ht="24.9" customHeight="1">
      <c r="B17" s="18"/>
      <c r="C17" s="18"/>
      <c r="D17" s="24"/>
      <c r="E17" s="120"/>
      <c r="F17" s="24"/>
      <c r="G17" s="23"/>
      <c r="H17" s="23"/>
    </row>
    <row r="18" spans="2:11">
      <c r="D18" s="121"/>
      <c r="E18" s="121"/>
    </row>
    <row r="19" spans="2:11">
      <c r="H19" s="103"/>
      <c r="I19" s="103"/>
      <c r="K19" s="114"/>
    </row>
    <row r="21" spans="2:11">
      <c r="E21" s="91"/>
    </row>
    <row r="22" spans="2:11">
      <c r="E22" s="92"/>
    </row>
    <row r="24" spans="2:11" ht="15" thickBot="1"/>
    <row r="25" spans="2:11">
      <c r="I25" s="107" t="s">
        <v>340</v>
      </c>
      <c r="J25" s="104">
        <v>47303400</v>
      </c>
    </row>
    <row r="26" spans="2:11">
      <c r="I26" s="108" t="s">
        <v>341</v>
      </c>
      <c r="J26" s="105">
        <v>114958000</v>
      </c>
    </row>
    <row r="27" spans="2:11">
      <c r="G27" s="106">
        <f>I28+F13+F8+E11</f>
        <v>343802255</v>
      </c>
      <c r="I27" s="108" t="s">
        <v>342</v>
      </c>
      <c r="J27" s="105">
        <v>23472000</v>
      </c>
    </row>
    <row r="28" spans="2:11">
      <c r="I28" s="173">
        <f>SUM(J25:J27)</f>
        <v>185733400</v>
      </c>
      <c r="J28" s="174"/>
    </row>
    <row r="29" spans="2:11">
      <c r="I29" s="175"/>
      <c r="J29" s="176"/>
    </row>
    <row r="30" spans="2:11" ht="15" thickBot="1">
      <c r="I30" s="177"/>
      <c r="J30" s="178"/>
    </row>
  </sheetData>
  <mergeCells count="10">
    <mergeCell ref="I28:J30"/>
    <mergeCell ref="B2:G2"/>
    <mergeCell ref="B14:B15"/>
    <mergeCell ref="D14:D15"/>
    <mergeCell ref="G14:G15"/>
    <mergeCell ref="B3:B4"/>
    <mergeCell ref="C3:C4"/>
    <mergeCell ref="D3:G3"/>
    <mergeCell ref="B12:B13"/>
    <mergeCell ref="B5:B7"/>
  </mergeCells>
  <phoneticPr fontId="3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D2:AG12"/>
  <sheetViews>
    <sheetView zoomScale="55" zoomScaleNormal="55" workbookViewId="0">
      <pane xSplit="10" topLeftCell="K1" activePane="topRight" state="frozen"/>
      <selection activeCell="A5" sqref="A5"/>
      <selection pane="topRight" activeCell="O23" sqref="O23"/>
    </sheetView>
  </sheetViews>
  <sheetFormatPr defaultRowHeight="14.4"/>
  <cols>
    <col min="1" max="3" width="0" hidden="1" customWidth="1"/>
    <col min="4" max="4" width="28.44140625" hidden="1" customWidth="1"/>
    <col min="5" max="6" width="12.44140625" hidden="1" customWidth="1"/>
    <col min="7" max="7" width="17.109375" hidden="1" customWidth="1"/>
    <col min="8" max="8" width="24.109375" hidden="1" customWidth="1"/>
    <col min="9" max="9" width="15.5546875" hidden="1" customWidth="1"/>
    <col min="10" max="10" width="22.88671875" hidden="1" customWidth="1"/>
    <col min="12" max="12" width="35.5546875" customWidth="1"/>
    <col min="13" max="13" width="170" customWidth="1"/>
    <col min="14" max="14" width="23.109375" customWidth="1"/>
    <col min="15" max="16" width="13.44140625" customWidth="1"/>
    <col min="17" max="18" width="18.44140625" customWidth="1"/>
    <col min="19" max="19" width="13.44140625" customWidth="1"/>
    <col min="20" max="20" width="11.5546875" customWidth="1"/>
  </cols>
  <sheetData>
    <row r="2" spans="11:33" ht="60" customHeight="1">
      <c r="K2" s="25"/>
      <c r="L2" s="28" t="s">
        <v>26</v>
      </c>
      <c r="M2" s="29" t="s">
        <v>319</v>
      </c>
      <c r="N2" s="25"/>
    </row>
    <row r="3" spans="11:33" ht="60" customHeight="1">
      <c r="K3" s="25"/>
      <c r="L3" s="28" t="s">
        <v>27</v>
      </c>
      <c r="M3" s="29" t="s">
        <v>29</v>
      </c>
      <c r="N3" s="25"/>
    </row>
    <row r="4" spans="11:33" ht="28.5" customHeight="1">
      <c r="K4" s="25"/>
      <c r="L4" s="200" t="s">
        <v>28</v>
      </c>
      <c r="M4" s="201"/>
      <c r="N4" s="25"/>
      <c r="Q4" s="26"/>
      <c r="R4" s="26"/>
      <c r="S4" s="27"/>
      <c r="T4" s="27"/>
      <c r="U4" s="27"/>
      <c r="V4" s="27"/>
      <c r="W4" s="27"/>
      <c r="X4" s="27"/>
    </row>
    <row r="5" spans="11:33" ht="28.5" customHeight="1">
      <c r="K5" s="25"/>
      <c r="L5" s="201"/>
      <c r="M5" s="201"/>
      <c r="N5" s="25"/>
      <c r="Q5" s="26"/>
      <c r="R5" s="26"/>
      <c r="S5" s="27"/>
      <c r="T5" s="27"/>
      <c r="U5" s="27"/>
      <c r="V5" s="27"/>
      <c r="W5" s="27"/>
      <c r="X5" s="27"/>
    </row>
    <row r="6" spans="11:33" ht="28.5" customHeight="1">
      <c r="K6" s="25"/>
      <c r="L6" s="201"/>
      <c r="M6" s="201"/>
      <c r="N6" s="25"/>
      <c r="Q6" s="26"/>
      <c r="R6" s="26"/>
      <c r="S6" s="27"/>
      <c r="T6" s="27"/>
      <c r="U6" s="27"/>
      <c r="V6" s="27"/>
      <c r="W6" s="27"/>
      <c r="X6" s="27"/>
    </row>
    <row r="7" spans="11:33" ht="28.5" customHeight="1">
      <c r="K7" s="25"/>
      <c r="L7" s="201"/>
      <c r="M7" s="201"/>
      <c r="N7" s="25"/>
      <c r="Q7" s="26"/>
      <c r="R7" s="26"/>
      <c r="S7" s="27"/>
      <c r="T7" s="27"/>
      <c r="U7" s="27"/>
      <c r="V7" s="27"/>
      <c r="W7" s="27"/>
      <c r="X7" s="27"/>
    </row>
    <row r="8" spans="11:33" ht="28.5" customHeight="1">
      <c r="K8" s="25"/>
      <c r="L8" s="201"/>
      <c r="M8" s="201"/>
      <c r="N8" s="25"/>
      <c r="Q8" s="27"/>
      <c r="R8" s="27"/>
      <c r="S8" s="27"/>
      <c r="T8" s="27"/>
      <c r="U8" s="27"/>
      <c r="V8" s="27"/>
      <c r="W8" s="27"/>
      <c r="X8" s="27"/>
    </row>
    <row r="9" spans="11:33" ht="28.5" customHeight="1">
      <c r="K9" s="25"/>
      <c r="L9" s="201"/>
      <c r="M9" s="201"/>
      <c r="N9" s="25"/>
      <c r="Q9" s="27"/>
      <c r="R9" s="27"/>
      <c r="S9" s="27"/>
      <c r="T9" s="27"/>
      <c r="U9" s="27"/>
      <c r="V9" s="27"/>
      <c r="W9" s="27"/>
      <c r="X9" s="27"/>
    </row>
    <row r="10" spans="11:33" ht="28.5" customHeight="1">
      <c r="K10" s="25"/>
      <c r="L10" s="201"/>
      <c r="M10" s="201"/>
      <c r="N10" s="25"/>
      <c r="Q10" s="27"/>
      <c r="R10" s="27"/>
      <c r="S10" s="27"/>
      <c r="T10" s="27"/>
      <c r="U10" s="27"/>
      <c r="V10" s="27"/>
      <c r="W10" s="27"/>
      <c r="X10" s="27"/>
    </row>
    <row r="11" spans="11:33" ht="28.5" customHeight="1">
      <c r="K11" s="25"/>
      <c r="L11" s="201"/>
      <c r="M11" s="201"/>
      <c r="N11" s="25"/>
      <c r="Q11" s="27"/>
      <c r="R11" s="27"/>
      <c r="S11" s="27"/>
      <c r="T11" s="27"/>
      <c r="U11" s="27"/>
      <c r="V11" s="27"/>
      <c r="W11" s="27"/>
      <c r="X11" s="27"/>
    </row>
    <row r="12" spans="11:33" ht="316.5" customHeight="1">
      <c r="K12" s="25"/>
      <c r="L12" s="201"/>
      <c r="M12" s="201"/>
      <c r="N12" s="25"/>
      <c r="S12" s="202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</row>
  </sheetData>
  <mergeCells count="3">
    <mergeCell ref="L4:L12"/>
    <mergeCell ref="M4:M12"/>
    <mergeCell ref="S12:AG12"/>
  </mergeCells>
  <phoneticPr fontId="31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9"/>
  <sheetViews>
    <sheetView showGridLines="0" workbookViewId="0">
      <selection activeCell="J25" sqref="J25"/>
    </sheetView>
  </sheetViews>
  <sheetFormatPr defaultColWidth="9.109375" defaultRowHeight="14.4"/>
  <cols>
    <col min="1" max="1" width="1.5546875" style="17" customWidth="1"/>
    <col min="2" max="2" width="20.5546875" style="17" customWidth="1"/>
    <col min="3" max="3" width="19.88671875" style="17" customWidth="1"/>
    <col min="4" max="4" width="15.5546875" style="17" customWidth="1"/>
    <col min="5" max="6" width="16.88671875" style="17" bestFit="1" customWidth="1"/>
    <col min="7" max="7" width="20.5546875" style="17" customWidth="1"/>
    <col min="8" max="8" width="19.109375" style="17" customWidth="1"/>
    <col min="9" max="12" width="17.33203125" style="17" customWidth="1"/>
    <col min="13" max="13" width="17.109375" style="17" customWidth="1"/>
    <col min="14" max="14" width="9.109375" style="17"/>
    <col min="15" max="15" width="19.109375" style="17" customWidth="1"/>
    <col min="16" max="16" width="18.5546875" style="17" customWidth="1"/>
    <col min="17" max="17" width="22.33203125" style="17" customWidth="1"/>
    <col min="18" max="18" width="21.109375" style="17" customWidth="1"/>
    <col min="19" max="19" width="17.33203125" style="17" customWidth="1"/>
    <col min="20" max="20" width="17.109375" style="17" customWidth="1"/>
    <col min="21" max="21" width="14.6640625" style="17" customWidth="1"/>
    <col min="22" max="22" width="18.33203125" style="17" customWidth="1"/>
    <col min="23" max="23" width="15" style="17" customWidth="1"/>
    <col min="24" max="16384" width="9.109375" style="17"/>
  </cols>
  <sheetData>
    <row r="1" spans="2:14" ht="15" thickBot="1"/>
    <row r="2" spans="2:14" ht="24.9" customHeight="1" thickBot="1">
      <c r="B2" s="179" t="s">
        <v>343</v>
      </c>
      <c r="C2" s="180"/>
      <c r="D2" s="180"/>
      <c r="E2" s="180"/>
      <c r="F2" s="180"/>
      <c r="G2" s="181"/>
      <c r="J2" s="91"/>
      <c r="K2" s="91"/>
    </row>
    <row r="3" spans="2:14" ht="24.9" customHeight="1">
      <c r="B3" s="188" t="s">
        <v>13</v>
      </c>
      <c r="C3" s="190" t="s">
        <v>14</v>
      </c>
      <c r="D3" s="192" t="s">
        <v>15</v>
      </c>
      <c r="E3" s="193"/>
      <c r="F3" s="193"/>
      <c r="G3" s="194"/>
      <c r="H3" s="18"/>
      <c r="J3" s="117"/>
      <c r="K3" s="117"/>
    </row>
    <row r="4" spans="2:14" ht="24.9" customHeight="1">
      <c r="B4" s="189"/>
      <c r="C4" s="191"/>
      <c r="D4" s="123" t="s">
        <v>16</v>
      </c>
      <c r="E4" s="19" t="s">
        <v>17</v>
      </c>
      <c r="F4" s="19" t="s">
        <v>12</v>
      </c>
      <c r="G4" s="124" t="s">
        <v>350</v>
      </c>
      <c r="H4" s="18"/>
      <c r="J4" s="117"/>
      <c r="K4" s="117"/>
      <c r="L4" s="118"/>
      <c r="M4" s="118"/>
      <c r="N4" s="118"/>
    </row>
    <row r="5" spans="2:14" ht="24.9" customHeight="1">
      <c r="B5" s="197" t="s">
        <v>19</v>
      </c>
      <c r="C5" s="31" t="s">
        <v>35</v>
      </c>
      <c r="D5" s="125">
        <v>117</v>
      </c>
      <c r="E5" s="30">
        <v>114968000</v>
      </c>
      <c r="F5" s="30">
        <v>112668640</v>
      </c>
      <c r="G5" s="133">
        <f>(E5-F5)/E5</f>
        <v>0.02</v>
      </c>
      <c r="H5" s="20"/>
      <c r="J5" s="117"/>
      <c r="K5" s="117"/>
      <c r="L5" s="118"/>
      <c r="M5" s="118"/>
      <c r="N5" s="118"/>
    </row>
    <row r="6" spans="2:14" ht="24.9" customHeight="1">
      <c r="B6" s="198"/>
      <c r="C6" s="31" t="s">
        <v>345</v>
      </c>
      <c r="D6" s="125">
        <v>108</v>
      </c>
      <c r="E6" s="30">
        <v>33127000</v>
      </c>
      <c r="F6" s="30">
        <v>33127000</v>
      </c>
      <c r="G6" s="133" t="s">
        <v>352</v>
      </c>
      <c r="H6" s="20"/>
      <c r="J6" s="117"/>
      <c r="K6" s="117"/>
      <c r="L6" s="118"/>
      <c r="M6" s="118"/>
      <c r="N6" s="118"/>
    </row>
    <row r="7" spans="2:14" ht="24.9" customHeight="1">
      <c r="B7" s="199"/>
      <c r="C7" s="31" t="s">
        <v>30</v>
      </c>
      <c r="D7" s="125">
        <v>283</v>
      </c>
      <c r="E7" s="30">
        <v>47433000</v>
      </c>
      <c r="F7" s="30">
        <v>47433000</v>
      </c>
      <c r="G7" s="133" t="s">
        <v>352</v>
      </c>
      <c r="H7" s="20"/>
      <c r="J7" s="117"/>
      <c r="K7" s="117"/>
      <c r="L7" s="118"/>
      <c r="M7" s="118"/>
      <c r="N7" s="118"/>
    </row>
    <row r="8" spans="2:14" ht="24.9" customHeight="1">
      <c r="B8" s="131" t="s">
        <v>346</v>
      </c>
      <c r="C8" s="31" t="s">
        <v>347</v>
      </c>
      <c r="D8" s="125">
        <v>2</v>
      </c>
      <c r="E8" s="30">
        <v>25900000</v>
      </c>
      <c r="F8" s="30">
        <v>25900000</v>
      </c>
      <c r="G8" s="133" t="s">
        <v>351</v>
      </c>
      <c r="H8" s="20"/>
      <c r="J8" s="117"/>
      <c r="K8" s="117"/>
      <c r="L8" s="118"/>
      <c r="M8" s="118"/>
      <c r="N8" s="118"/>
    </row>
    <row r="9" spans="2:14" ht="24.9" customHeight="1">
      <c r="B9" s="132" t="s">
        <v>85</v>
      </c>
      <c r="C9" s="31" t="s">
        <v>344</v>
      </c>
      <c r="D9" s="127" t="s">
        <v>348</v>
      </c>
      <c r="E9" s="30">
        <v>83410000</v>
      </c>
      <c r="F9" s="30">
        <v>83410000</v>
      </c>
      <c r="G9" s="133" t="s">
        <v>351</v>
      </c>
      <c r="H9" s="20"/>
      <c r="J9" s="117"/>
      <c r="K9" s="117"/>
      <c r="L9" s="118"/>
      <c r="M9" s="118"/>
      <c r="N9" s="118"/>
    </row>
    <row r="10" spans="2:14" ht="24.9" customHeight="1">
      <c r="B10" s="132" t="s">
        <v>149</v>
      </c>
      <c r="C10" s="31" t="s">
        <v>345</v>
      </c>
      <c r="D10" s="127" t="s">
        <v>349</v>
      </c>
      <c r="E10" s="30">
        <v>96340000</v>
      </c>
      <c r="F10" s="30">
        <v>96340000</v>
      </c>
      <c r="G10" s="133" t="s">
        <v>352</v>
      </c>
      <c r="H10" s="20"/>
      <c r="J10" s="117"/>
      <c r="K10" s="117"/>
      <c r="L10" s="118"/>
      <c r="M10" s="118"/>
      <c r="N10" s="118"/>
    </row>
    <row r="11" spans="2:14" ht="24.9" customHeight="1">
      <c r="B11" s="129" t="s">
        <v>20</v>
      </c>
      <c r="C11" s="22" t="s">
        <v>10</v>
      </c>
      <c r="D11" s="125">
        <v>55</v>
      </c>
      <c r="E11" s="30">
        <v>15547585</v>
      </c>
      <c r="F11" s="30">
        <v>15547585</v>
      </c>
      <c r="G11" s="133" t="s">
        <v>351</v>
      </c>
      <c r="H11" s="20"/>
      <c r="J11" s="117"/>
      <c r="K11" s="117"/>
      <c r="L11" s="118"/>
      <c r="M11" s="118"/>
      <c r="N11" s="118"/>
    </row>
    <row r="12" spans="2:14" ht="24.9" customHeight="1">
      <c r="B12" s="134" t="s">
        <v>353</v>
      </c>
      <c r="C12" s="42" t="s">
        <v>43</v>
      </c>
      <c r="D12" s="125">
        <v>226</v>
      </c>
      <c r="E12" s="30">
        <v>120972850</v>
      </c>
      <c r="F12" s="30">
        <v>116621270</v>
      </c>
      <c r="G12" s="133">
        <f t="shared" ref="G12" si="0">(E12-F12)/E12</f>
        <v>3.5971542375003981E-2</v>
      </c>
      <c r="H12" s="21"/>
      <c r="J12" s="117"/>
      <c r="K12" s="117"/>
      <c r="L12" s="118"/>
      <c r="M12" s="118"/>
      <c r="N12" s="118"/>
    </row>
    <row r="13" spans="2:14" ht="24.9" customHeight="1">
      <c r="B13" s="182" t="s">
        <v>15</v>
      </c>
      <c r="C13" s="22" t="s">
        <v>22</v>
      </c>
      <c r="D13" s="184">
        <f>SUM(D5:D12)</f>
        <v>791</v>
      </c>
      <c r="E13" s="96">
        <f>SUM(E5:E12)</f>
        <v>537698435</v>
      </c>
      <c r="F13" s="96">
        <f>SUM(F5:F12)</f>
        <v>531047495</v>
      </c>
      <c r="G13" s="186">
        <f>(E13-F13)/E13</f>
        <v>1.2369275354130424E-2</v>
      </c>
      <c r="H13" s="21"/>
      <c r="J13" s="120"/>
      <c r="K13" s="120"/>
      <c r="L13" s="119"/>
      <c r="M13" s="118"/>
      <c r="N13" s="118"/>
    </row>
    <row r="14" spans="2:14" ht="23.25" customHeight="1" thickBot="1">
      <c r="B14" s="183"/>
      <c r="C14" s="130" t="s">
        <v>23</v>
      </c>
      <c r="D14" s="185"/>
      <c r="E14" s="128">
        <f>E13*0.0553</f>
        <v>29734723.455499999</v>
      </c>
      <c r="F14" s="128">
        <f>F13*0.0553</f>
        <v>29366926.473500002</v>
      </c>
      <c r="G14" s="187"/>
      <c r="H14" s="23"/>
      <c r="L14" s="119"/>
      <c r="M14" s="118"/>
      <c r="N14" s="118"/>
    </row>
    <row r="15" spans="2:14" ht="23.25" customHeight="1">
      <c r="B15" s="18"/>
      <c r="C15" s="18"/>
      <c r="D15" s="24"/>
      <c r="E15" s="120"/>
      <c r="F15" s="24"/>
      <c r="G15" s="23"/>
      <c r="H15" s="23"/>
    </row>
    <row r="16" spans="2:14" ht="24.9" customHeight="1">
      <c r="B16" s="18"/>
      <c r="C16" s="18"/>
      <c r="D16" s="24"/>
      <c r="E16" s="120"/>
      <c r="F16" s="24"/>
      <c r="G16" s="23"/>
      <c r="H16" s="23"/>
    </row>
    <row r="17" spans="4:11">
      <c r="D17" s="121"/>
      <c r="E17" s="121"/>
    </row>
    <row r="18" spans="4:11">
      <c r="H18" s="103"/>
      <c r="I18" s="103"/>
      <c r="K18" s="114"/>
    </row>
    <row r="20" spans="4:11">
      <c r="E20" s="91"/>
    </row>
    <row r="21" spans="4:11">
      <c r="E21" s="92"/>
    </row>
    <row r="23" spans="4:11" ht="15" thickBot="1"/>
    <row r="24" spans="4:11">
      <c r="I24" s="107" t="s">
        <v>340</v>
      </c>
      <c r="J24" s="104">
        <v>47303400</v>
      </c>
    </row>
    <row r="25" spans="4:11">
      <c r="I25" s="108" t="s">
        <v>341</v>
      </c>
      <c r="J25" s="105">
        <v>114958000</v>
      </c>
    </row>
    <row r="26" spans="4:11">
      <c r="G26" s="106">
        <f>I27+F12+F8+E11</f>
        <v>343802255</v>
      </c>
      <c r="I26" s="108" t="s">
        <v>342</v>
      </c>
      <c r="J26" s="105">
        <v>23472000</v>
      </c>
    </row>
    <row r="27" spans="4:11">
      <c r="I27" s="173">
        <f>SUM(J24:J26)</f>
        <v>185733400</v>
      </c>
      <c r="J27" s="174"/>
    </row>
    <row r="28" spans="4:11">
      <c r="I28" s="175"/>
      <c r="J28" s="176"/>
    </row>
    <row r="29" spans="4:11" ht="15" thickBot="1">
      <c r="I29" s="177"/>
      <c r="J29" s="178"/>
    </row>
  </sheetData>
  <mergeCells count="9">
    <mergeCell ref="B13:B14"/>
    <mergeCell ref="D13:D14"/>
    <mergeCell ref="G13:G14"/>
    <mergeCell ref="I27:J29"/>
    <mergeCell ref="B2:G2"/>
    <mergeCell ref="B3:B4"/>
    <mergeCell ref="C3:C4"/>
    <mergeCell ref="D3:G3"/>
    <mergeCell ref="B5:B7"/>
  </mergeCells>
  <phoneticPr fontId="3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9"/>
  <sheetViews>
    <sheetView showGridLines="0" workbookViewId="0">
      <selection activeCell="K18" sqref="K18"/>
    </sheetView>
  </sheetViews>
  <sheetFormatPr defaultColWidth="9.109375" defaultRowHeight="14.4"/>
  <cols>
    <col min="1" max="1" width="1.5546875" style="17" customWidth="1"/>
    <col min="2" max="2" width="20.5546875" style="17" customWidth="1"/>
    <col min="3" max="3" width="19.88671875" style="17" customWidth="1"/>
    <col min="4" max="4" width="35.6640625" style="17" customWidth="1"/>
    <col min="5" max="5" width="20.5546875" style="17" hidden="1" customWidth="1"/>
    <col min="6" max="6" width="15.88671875" style="17" hidden="1" customWidth="1"/>
    <col min="7" max="7" width="11.33203125" style="17" hidden="1" customWidth="1"/>
    <col min="8" max="8" width="20.5546875" style="17" customWidth="1"/>
    <col min="9" max="9" width="19.109375" style="17" customWidth="1"/>
    <col min="10" max="13" width="17.33203125" style="17" customWidth="1"/>
    <col min="14" max="14" width="17.109375" style="17" customWidth="1"/>
    <col min="15" max="15" width="9.109375" style="17"/>
    <col min="16" max="16" width="19.109375" style="17" customWidth="1"/>
    <col min="17" max="17" width="18.5546875" style="17" customWidth="1"/>
    <col min="18" max="18" width="22.33203125" style="17" customWidth="1"/>
    <col min="19" max="19" width="21.109375" style="17" customWidth="1"/>
    <col min="20" max="20" width="17.33203125" style="17" customWidth="1"/>
    <col min="21" max="21" width="17.109375" style="17" customWidth="1"/>
    <col min="22" max="22" width="14.6640625" style="17" customWidth="1"/>
    <col min="23" max="23" width="18.33203125" style="17" customWidth="1"/>
    <col min="24" max="24" width="15" style="17" customWidth="1"/>
    <col min="25" max="16384" width="9.109375" style="17"/>
  </cols>
  <sheetData>
    <row r="2" spans="2:15" ht="24.9" customHeight="1">
      <c r="B2" s="204" t="s">
        <v>343</v>
      </c>
      <c r="C2" s="205"/>
      <c r="D2" s="205"/>
      <c r="E2" s="205"/>
      <c r="F2" s="205"/>
      <c r="G2" s="205"/>
      <c r="H2" s="205"/>
      <c r="K2" s="91"/>
      <c r="L2" s="91"/>
    </row>
    <row r="3" spans="2:15" ht="24.9" customHeight="1">
      <c r="B3" s="188" t="s">
        <v>13</v>
      </c>
      <c r="C3" s="190" t="s">
        <v>14</v>
      </c>
      <c r="D3" s="206" t="s">
        <v>15</v>
      </c>
      <c r="E3" s="207"/>
      <c r="F3" s="207"/>
      <c r="G3" s="207"/>
      <c r="H3" s="208"/>
      <c r="I3" s="18"/>
      <c r="K3" s="117"/>
      <c r="L3" s="117"/>
    </row>
    <row r="4" spans="2:15" ht="24.9" customHeight="1">
      <c r="B4" s="189"/>
      <c r="C4" s="191"/>
      <c r="D4" s="123" t="s">
        <v>16</v>
      </c>
      <c r="E4" s="19" t="s">
        <v>17</v>
      </c>
      <c r="F4" s="19" t="s">
        <v>12</v>
      </c>
      <c r="G4" s="124" t="s">
        <v>350</v>
      </c>
      <c r="H4" s="135" t="s">
        <v>354</v>
      </c>
      <c r="I4" s="18"/>
      <c r="K4" s="117"/>
      <c r="L4" s="117"/>
      <c r="M4" s="118"/>
      <c r="N4" s="118"/>
      <c r="O4" s="118"/>
    </row>
    <row r="5" spans="2:15" ht="24.9" customHeight="1">
      <c r="B5" s="197" t="s">
        <v>19</v>
      </c>
      <c r="C5" s="31" t="s">
        <v>35</v>
      </c>
      <c r="D5" s="125">
        <v>117</v>
      </c>
      <c r="E5" s="30">
        <v>114968000</v>
      </c>
      <c r="F5" s="30">
        <v>112668640</v>
      </c>
      <c r="G5" s="133">
        <f>(E5-F5)/E5</f>
        <v>0.02</v>
      </c>
      <c r="H5" s="139" t="s">
        <v>356</v>
      </c>
      <c r="I5" s="20"/>
      <c r="K5" s="117"/>
      <c r="L5" s="117"/>
      <c r="M5" s="118"/>
      <c r="N5" s="118"/>
      <c r="O5" s="118"/>
    </row>
    <row r="6" spans="2:15" ht="24.9" customHeight="1">
      <c r="B6" s="198"/>
      <c r="C6" s="31" t="s">
        <v>345</v>
      </c>
      <c r="D6" s="125">
        <v>108</v>
      </c>
      <c r="E6" s="30">
        <v>33127000</v>
      </c>
      <c r="F6" s="30">
        <v>33127000</v>
      </c>
      <c r="G6" s="133" t="s">
        <v>351</v>
      </c>
      <c r="H6" s="139" t="s">
        <v>359</v>
      </c>
      <c r="I6" s="140" t="s">
        <v>358</v>
      </c>
      <c r="K6" s="117"/>
      <c r="L6" s="117"/>
      <c r="M6" s="118"/>
      <c r="N6" s="118"/>
      <c r="O6" s="118"/>
    </row>
    <row r="7" spans="2:15" ht="24.9" customHeight="1">
      <c r="B7" s="199"/>
      <c r="C7" s="31" t="s">
        <v>30</v>
      </c>
      <c r="D7" s="125">
        <v>283</v>
      </c>
      <c r="E7" s="30">
        <v>47433000</v>
      </c>
      <c r="F7" s="30">
        <v>47433000</v>
      </c>
      <c r="G7" s="133" t="s">
        <v>351</v>
      </c>
      <c r="H7" s="139" t="s">
        <v>365</v>
      </c>
      <c r="I7" s="20"/>
      <c r="K7" s="117"/>
      <c r="L7" s="117"/>
      <c r="M7" s="118"/>
      <c r="N7" s="118"/>
      <c r="O7" s="118"/>
    </row>
    <row r="8" spans="2:15" ht="24.9" customHeight="1">
      <c r="B8" s="131" t="s">
        <v>346</v>
      </c>
      <c r="C8" s="31" t="s">
        <v>347</v>
      </c>
      <c r="D8" s="125">
        <v>2</v>
      </c>
      <c r="E8" s="30">
        <v>25900000</v>
      </c>
      <c r="F8" s="30">
        <v>25900000</v>
      </c>
      <c r="G8" s="133" t="s">
        <v>351</v>
      </c>
      <c r="H8" s="139" t="s">
        <v>366</v>
      </c>
      <c r="I8" s="20"/>
      <c r="K8" s="117"/>
      <c r="L8" s="117"/>
      <c r="M8" s="118"/>
      <c r="N8" s="118"/>
      <c r="O8" s="118"/>
    </row>
    <row r="9" spans="2:15" ht="35.25" customHeight="1">
      <c r="B9" s="132" t="s">
        <v>85</v>
      </c>
      <c r="C9" s="31" t="s">
        <v>344</v>
      </c>
      <c r="D9" s="127" t="s">
        <v>348</v>
      </c>
      <c r="E9" s="30">
        <v>83410000</v>
      </c>
      <c r="F9" s="30">
        <v>83410000</v>
      </c>
      <c r="G9" s="133" t="s">
        <v>351</v>
      </c>
      <c r="H9" s="146" t="s">
        <v>363</v>
      </c>
      <c r="I9" s="20"/>
      <c r="K9" s="117"/>
      <c r="L9" s="117"/>
      <c r="M9" s="118"/>
      <c r="N9" s="118"/>
      <c r="O9" s="118"/>
    </row>
    <row r="10" spans="2:15" ht="26.25" customHeight="1">
      <c r="B10" s="132" t="s">
        <v>149</v>
      </c>
      <c r="C10" s="31" t="s">
        <v>345</v>
      </c>
      <c r="D10" s="127" t="s">
        <v>349</v>
      </c>
      <c r="E10" s="30">
        <v>96340000</v>
      </c>
      <c r="F10" s="30">
        <v>96340000</v>
      </c>
      <c r="G10" s="133" t="s">
        <v>351</v>
      </c>
      <c r="H10" s="139" t="s">
        <v>367</v>
      </c>
      <c r="I10" s="20"/>
      <c r="K10" s="117"/>
      <c r="L10" s="117"/>
      <c r="M10" s="118"/>
      <c r="N10" s="118"/>
      <c r="O10" s="118"/>
    </row>
    <row r="11" spans="2:15" ht="24.9" customHeight="1">
      <c r="B11" s="129" t="s">
        <v>20</v>
      </c>
      <c r="C11" s="22" t="s">
        <v>10</v>
      </c>
      <c r="D11" s="125">
        <v>55</v>
      </c>
      <c r="E11" s="30">
        <v>15547585</v>
      </c>
      <c r="F11" s="30">
        <v>15547585</v>
      </c>
      <c r="G11" s="133" t="s">
        <v>351</v>
      </c>
      <c r="H11" s="136" t="s">
        <v>355</v>
      </c>
      <c r="I11" s="20"/>
      <c r="K11" s="117"/>
      <c r="L11" s="117"/>
      <c r="M11" s="118"/>
      <c r="N11" s="118"/>
      <c r="O11" s="118"/>
    </row>
    <row r="12" spans="2:15" ht="24.9" customHeight="1">
      <c r="B12" s="134" t="s">
        <v>353</v>
      </c>
      <c r="C12" s="42" t="s">
        <v>43</v>
      </c>
      <c r="D12" s="125">
        <v>226</v>
      </c>
      <c r="E12" s="30">
        <v>120972850</v>
      </c>
      <c r="F12" s="30">
        <v>116621270</v>
      </c>
      <c r="G12" s="133">
        <f t="shared" ref="G12" si="0">(E12-F12)/E12</f>
        <v>3.5971542375003981E-2</v>
      </c>
      <c r="H12" s="139" t="s">
        <v>362</v>
      </c>
      <c r="I12" s="21"/>
      <c r="K12" s="117"/>
      <c r="L12" s="117"/>
      <c r="M12" s="118"/>
      <c r="N12" s="118"/>
      <c r="O12" s="118"/>
    </row>
    <row r="13" spans="2:15" ht="24.9" customHeight="1">
      <c r="B13" s="182" t="s">
        <v>15</v>
      </c>
      <c r="C13" s="22" t="s">
        <v>22</v>
      </c>
      <c r="D13" s="184">
        <f>SUM(D5:D12)</f>
        <v>791</v>
      </c>
      <c r="E13" s="96">
        <f>SUM(E5:E12)</f>
        <v>537698435</v>
      </c>
      <c r="F13" s="96">
        <f>SUM(F5:F12)</f>
        <v>531047495</v>
      </c>
      <c r="G13" s="186">
        <f>(E13-F13)/E13</f>
        <v>1.2369275354130424E-2</v>
      </c>
      <c r="H13" s="137"/>
      <c r="I13" s="21"/>
      <c r="K13" s="120"/>
      <c r="L13" s="120"/>
      <c r="M13" s="119"/>
      <c r="N13" s="118"/>
      <c r="O13" s="118"/>
    </row>
    <row r="14" spans="2:15" ht="23.25" customHeight="1" thickBot="1">
      <c r="B14" s="183"/>
      <c r="C14" s="130" t="s">
        <v>23</v>
      </c>
      <c r="D14" s="185"/>
      <c r="E14" s="128">
        <f>E13*0.0553</f>
        <v>29734723.455499999</v>
      </c>
      <c r="F14" s="128">
        <f>F13*0.0553</f>
        <v>29366926.473500002</v>
      </c>
      <c r="G14" s="187"/>
      <c r="H14" s="138"/>
      <c r="I14" s="23"/>
      <c r="M14" s="119"/>
      <c r="N14" s="118"/>
      <c r="O14" s="118"/>
    </row>
    <row r="15" spans="2:15" ht="23.25" customHeight="1">
      <c r="B15" s="18"/>
      <c r="C15" s="18"/>
      <c r="D15" s="24"/>
      <c r="E15" s="120"/>
      <c r="F15" s="24"/>
      <c r="G15" s="23"/>
      <c r="H15" s="23"/>
      <c r="I15" s="23"/>
    </row>
    <row r="16" spans="2:15" ht="24.9" customHeight="1">
      <c r="B16" s="18"/>
      <c r="C16" s="18"/>
      <c r="D16" s="24"/>
      <c r="E16" s="120"/>
      <c r="F16" s="24"/>
      <c r="G16" s="23"/>
      <c r="H16" s="23"/>
      <c r="I16" s="23"/>
    </row>
    <row r="17" spans="4:12">
      <c r="D17" s="121"/>
      <c r="E17" s="121"/>
    </row>
    <row r="18" spans="4:12">
      <c r="I18" s="103"/>
      <c r="J18" s="103"/>
      <c r="L18" s="114"/>
    </row>
    <row r="20" spans="4:12">
      <c r="E20" s="91"/>
    </row>
    <row r="21" spans="4:12">
      <c r="E21" s="92"/>
    </row>
    <row r="23" spans="4:12" ht="15" thickBot="1"/>
    <row r="24" spans="4:12">
      <c r="J24" s="107" t="s">
        <v>340</v>
      </c>
      <c r="K24" s="104">
        <v>47303400</v>
      </c>
    </row>
    <row r="25" spans="4:12">
      <c r="J25" s="108" t="s">
        <v>341</v>
      </c>
      <c r="K25" s="105">
        <v>114958000</v>
      </c>
    </row>
    <row r="26" spans="4:12">
      <c r="G26" s="106">
        <f>J27+F12+F8+E11</f>
        <v>343802255</v>
      </c>
      <c r="H26" s="106"/>
      <c r="J26" s="108" t="s">
        <v>342</v>
      </c>
      <c r="K26" s="105">
        <v>23472000</v>
      </c>
    </row>
    <row r="27" spans="4:12">
      <c r="J27" s="173">
        <f>SUM(K24:K26)</f>
        <v>185733400</v>
      </c>
      <c r="K27" s="174"/>
    </row>
    <row r="28" spans="4:12">
      <c r="J28" s="175"/>
      <c r="K28" s="176"/>
    </row>
    <row r="29" spans="4:12" ht="15" thickBot="1">
      <c r="J29" s="177"/>
      <c r="K29" s="178"/>
    </row>
  </sheetData>
  <mergeCells count="9">
    <mergeCell ref="J27:K29"/>
    <mergeCell ref="B2:H2"/>
    <mergeCell ref="D3:H3"/>
    <mergeCell ref="B3:B4"/>
    <mergeCell ref="C3:C4"/>
    <mergeCell ref="B5:B7"/>
    <mergeCell ref="B13:B14"/>
    <mergeCell ref="D13:D14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BOM ALL</vt:lpstr>
      <vt:lpstr>PISCO</vt:lpstr>
      <vt:lpstr>MISUMI</vt:lpstr>
      <vt:lpstr>HTPC</vt:lpstr>
      <vt:lpstr>LONG VI</vt:lpstr>
      <vt:lpstr>FS</vt:lpstr>
      <vt:lpstr>D-PART 가공품( Đồ gia công)</vt:lpstr>
      <vt:lpstr>총 비용(Tổng chi phí)</vt:lpstr>
      <vt:lpstr>설비 검토 내용(신규) chi tiet may(mới)</vt:lpstr>
      <vt:lpstr>Sheet1</vt:lpstr>
      <vt:lpstr>lịch giao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lee rd</dc:creator>
  <cp:lastModifiedBy>Nguyen Lam Long Trong</cp:lastModifiedBy>
  <dcterms:created xsi:type="dcterms:W3CDTF">2024-05-11T04:00:02Z</dcterms:created>
  <dcterms:modified xsi:type="dcterms:W3CDTF">2026-04-21T12:06:04Z</dcterms:modified>
</cp:coreProperties>
</file>