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q\550150885\FileRecv\大学物理实验报告及数据 (1)\大物实验处理表格\"/>
    </mc:Choice>
  </mc:AlternateContent>
  <xr:revisionPtr revIDLastSave="0" documentId="13_ncr:1_{1C540BB6-4E0E-4E67-A886-D39B310A7DEC}" xr6:coauthVersionLast="45" xr6:coauthVersionMax="45" xr10:uidLastSave="{00000000-0000-0000-0000-000000000000}"/>
  <bookViews>
    <workbookView xWindow="-98" yWindow="-98" windowWidth="22695" windowHeight="14595" xr2:uid="{67F37A85-0553-471E-914C-044852F29E04}"/>
  </bookViews>
  <sheets>
    <sheet name="Sheet1" sheetId="1" r:id="rId1"/>
  </sheets>
  <definedNames>
    <definedName name="_Hlk41222884" localSheetId="0">Sheet1!$B$16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" l="1"/>
  <c r="B64" i="1"/>
  <c r="B65" i="1"/>
  <c r="B66" i="1"/>
  <c r="B67" i="1"/>
  <c r="B68" i="1"/>
  <c r="B69" i="1"/>
  <c r="B70" i="1"/>
  <c r="B71" i="1"/>
  <c r="B72" i="1"/>
  <c r="B63" i="1"/>
  <c r="D6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</calcChain>
</file>

<file path=xl/sharedStrings.xml><?xml version="1.0" encoding="utf-8"?>
<sst xmlns="http://schemas.openxmlformats.org/spreadsheetml/2006/main" count="12" uniqueCount="10">
  <si>
    <t>U/V</t>
    <phoneticPr fontId="2" type="noConversion"/>
  </si>
  <si>
    <t>I/mA</t>
    <phoneticPr fontId="2" type="noConversion"/>
  </si>
  <si>
    <t>U/V</t>
    <phoneticPr fontId="2" type="noConversion"/>
  </si>
  <si>
    <t>I/mA</t>
    <phoneticPr fontId="2" type="noConversion"/>
  </si>
  <si>
    <t>1k</t>
    <phoneticPr fontId="1" type="noConversion"/>
  </si>
  <si>
    <t>u=</t>
    <phoneticPr fontId="1" type="noConversion"/>
  </si>
  <si>
    <t>y=0.57x+2.8326</t>
    <phoneticPr fontId="1" type="noConversion"/>
  </si>
  <si>
    <t>lnU</t>
    <phoneticPr fontId="1" type="noConversion"/>
  </si>
  <si>
    <t>lnI</t>
    <phoneticPr fontId="1" type="noConversion"/>
  </si>
  <si>
    <t>U=0.006947*I^1.75438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</si>
</sst>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_ "/>
    <numFmt numFmtId="178" formatCode="0.0_ "/>
    <numFmt numFmtId="179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/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稳压管正向伏安特性曲线</a:t>
            </a:r>
          </a:p>
        </c:rich>
      </c:tx>
      <c:layout>
        <c:manualLayout>
          <c:xMode val="edge"/>
          <c:yMode val="edge"/>
          <c:x val="0.2826454973134705"/>
          <c:y val="6.7062101818771895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980483875159169E-2"/>
          <c:y val="4.857781550012804E-2"/>
          <c:w val="0.85394935162807617"/>
          <c:h val="0.856316364181017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0.0000_ </c:formatCode>
                <c:ptCount val="14"/>
                <c:pt idx="0">
                  <c:v>0.57240000000000002</c:v>
                </c:pt>
                <c:pt idx="1">
                  <c:v>0.58240000000000003</c:v>
                </c:pt>
                <c:pt idx="2">
                  <c:v>0.59240000000000004</c:v>
                </c:pt>
                <c:pt idx="3">
                  <c:v>0.60240000000000005</c:v>
                </c:pt>
                <c:pt idx="4">
                  <c:v>0.61240000000000006</c:v>
                </c:pt>
                <c:pt idx="5">
                  <c:v>0.62239999999999995</c:v>
                </c:pt>
                <c:pt idx="6">
                  <c:v>0.63239999999999996</c:v>
                </c:pt>
                <c:pt idx="7">
                  <c:v>0.64239999999999997</c:v>
                </c:pt>
                <c:pt idx="8">
                  <c:v>0.65239999999999998</c:v>
                </c:pt>
                <c:pt idx="9">
                  <c:v>0.66239999999999999</c:v>
                </c:pt>
                <c:pt idx="10">
                  <c:v>0.6724</c:v>
                </c:pt>
                <c:pt idx="11">
                  <c:v>0.68240000000000001</c:v>
                </c:pt>
                <c:pt idx="12">
                  <c:v>0.69240000000000002</c:v>
                </c:pt>
                <c:pt idx="13">
                  <c:v>0.70240000000000002</c:v>
                </c:pt>
              </c:numCache>
            </c:numRef>
          </c:xVal>
          <c:yVal>
            <c:numRef>
              <c:f>Sheet1!$B$3:$B$16</c:f>
              <c:numCache>
                <c:formatCode>0.000_ </c:formatCode>
                <c:ptCount val="14"/>
                <c:pt idx="0">
                  <c:v>0.1</c:v>
                </c:pt>
                <c:pt idx="1">
                  <c:v>0.13300000000000001</c:v>
                </c:pt>
                <c:pt idx="2">
                  <c:v>0.18</c:v>
                </c:pt>
                <c:pt idx="3">
                  <c:v>0.246</c:v>
                </c:pt>
                <c:pt idx="4">
                  <c:v>0.34200000000000003</c:v>
                </c:pt>
                <c:pt idx="5">
                  <c:v>0.47199999999999998</c:v>
                </c:pt>
                <c:pt idx="6">
                  <c:v>0.72</c:v>
                </c:pt>
                <c:pt idx="7">
                  <c:v>0.94499999999999995</c:v>
                </c:pt>
                <c:pt idx="8">
                  <c:v>1.32</c:v>
                </c:pt>
                <c:pt idx="9">
                  <c:v>1.885</c:v>
                </c:pt>
                <c:pt idx="10">
                  <c:v>2.7080000000000002</c:v>
                </c:pt>
                <c:pt idx="11">
                  <c:v>3.847</c:v>
                </c:pt>
                <c:pt idx="12">
                  <c:v>5.5860000000000003</c:v>
                </c:pt>
                <c:pt idx="13">
                  <c:v>8.1029999999999998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B8-49CB-8CD4-41D8116F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08424"/>
        <c:axId val="451607248"/>
      </c:scatterChart>
      <c:valAx>
        <c:axId val="4516084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7248"/>
        <c:crosses val="autoZero"/>
        <c:crossBetween val="midCat"/>
      </c:valAx>
      <c:valAx>
        <c:axId val="4516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84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稳压管反向伏安特性曲线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Sheet1!$K$5:$K$27</c:f>
              <c:numCache>
                <c:formatCode>0.000_ </c:formatCode>
                <c:ptCount val="23"/>
                <c:pt idx="0">
                  <c:v>7.98</c:v>
                </c:pt>
                <c:pt idx="1">
                  <c:v>7.99</c:v>
                </c:pt>
                <c:pt idx="2">
                  <c:v>8</c:v>
                </c:pt>
                <c:pt idx="3">
                  <c:v>8.01</c:v>
                </c:pt>
                <c:pt idx="4">
                  <c:v>8.02</c:v>
                </c:pt>
                <c:pt idx="5">
                  <c:v>8.0299999999999994</c:v>
                </c:pt>
                <c:pt idx="6">
                  <c:v>8.0399999999999991</c:v>
                </c:pt>
                <c:pt idx="7">
                  <c:v>8.0500000000000007</c:v>
                </c:pt>
                <c:pt idx="8">
                  <c:v>8.06</c:v>
                </c:pt>
                <c:pt idx="9">
                  <c:v>8.07</c:v>
                </c:pt>
                <c:pt idx="10">
                  <c:v>8.08</c:v>
                </c:pt>
                <c:pt idx="11">
                  <c:v>8.09</c:v>
                </c:pt>
                <c:pt idx="12">
                  <c:v>8.1</c:v>
                </c:pt>
                <c:pt idx="13">
                  <c:v>8.11</c:v>
                </c:pt>
                <c:pt idx="14">
                  <c:v>8.1199999999999992</c:v>
                </c:pt>
                <c:pt idx="15">
                  <c:v>8.1300000000000008</c:v>
                </c:pt>
                <c:pt idx="16">
                  <c:v>8.14</c:v>
                </c:pt>
                <c:pt idx="17">
                  <c:v>8.15</c:v>
                </c:pt>
                <c:pt idx="18">
                  <c:v>8.16</c:v>
                </c:pt>
                <c:pt idx="19">
                  <c:v>8.17</c:v>
                </c:pt>
                <c:pt idx="20">
                  <c:v>8.18</c:v>
                </c:pt>
                <c:pt idx="21">
                  <c:v>8.19</c:v>
                </c:pt>
                <c:pt idx="22">
                  <c:v>8.1999999999999993</c:v>
                </c:pt>
              </c:numCache>
            </c:numRef>
          </c:xVal>
          <c:yVal>
            <c:numRef>
              <c:f>Sheet1!$L$5:$L$27</c:f>
              <c:numCache>
                <c:formatCode>0.000_ </c:formatCode>
                <c:ptCount val="23"/>
                <c:pt idx="0">
                  <c:v>0.1</c:v>
                </c:pt>
                <c:pt idx="1">
                  <c:v>0.104</c:v>
                </c:pt>
                <c:pt idx="2">
                  <c:v>0.108</c:v>
                </c:pt>
                <c:pt idx="3">
                  <c:v>0.112</c:v>
                </c:pt>
                <c:pt idx="4">
                  <c:v>0.11700000000000001</c:v>
                </c:pt>
                <c:pt idx="5">
                  <c:v>0.123</c:v>
                </c:pt>
                <c:pt idx="6">
                  <c:v>0.128</c:v>
                </c:pt>
                <c:pt idx="7">
                  <c:v>0.13500000000000001</c:v>
                </c:pt>
                <c:pt idx="8">
                  <c:v>0.14099999999999999</c:v>
                </c:pt>
                <c:pt idx="9">
                  <c:v>0.15</c:v>
                </c:pt>
                <c:pt idx="10">
                  <c:v>0.158</c:v>
                </c:pt>
                <c:pt idx="11">
                  <c:v>0.16700000000000001</c:v>
                </c:pt>
                <c:pt idx="12">
                  <c:v>0.17699999999999999</c:v>
                </c:pt>
                <c:pt idx="13">
                  <c:v>0.192</c:v>
                </c:pt>
                <c:pt idx="14">
                  <c:v>0.223</c:v>
                </c:pt>
                <c:pt idx="15" formatCode="General">
                  <c:v>0.83899999999999997</c:v>
                </c:pt>
                <c:pt idx="16" formatCode="General">
                  <c:v>1.3959999999999999</c:v>
                </c:pt>
                <c:pt idx="17" formatCode="General">
                  <c:v>2.2930000000000001</c:v>
                </c:pt>
                <c:pt idx="18" formatCode="General">
                  <c:v>3.0329999999999999</c:v>
                </c:pt>
                <c:pt idx="19" formatCode="General">
                  <c:v>4.133</c:v>
                </c:pt>
                <c:pt idx="20" formatCode="General">
                  <c:v>5.05</c:v>
                </c:pt>
                <c:pt idx="21" formatCode="General">
                  <c:v>5.9660000000000002</c:v>
                </c:pt>
                <c:pt idx="22" formatCode="General">
                  <c:v>7.798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D-47E7-B7CA-7DEDB7F0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07640"/>
        <c:axId val="451609208"/>
      </c:scatterChart>
      <c:valAx>
        <c:axId val="45160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9208"/>
        <c:crosses val="autoZero"/>
        <c:crossBetween val="midCat"/>
      </c:valAx>
      <c:valAx>
        <c:axId val="4516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小灯泡伏安特性曲线</a:t>
            </a:r>
          </a:p>
        </c:rich>
      </c:tx>
      <c:layout>
        <c:manualLayout>
          <c:xMode val="edge"/>
          <c:yMode val="edge"/>
          <c:x val="0.32998870469120706"/>
          <c:y val="4.0377825624567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Sheet1!$A$31:$A$50</c:f>
              <c:numCache>
                <c:formatCode>0.0_ 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</c:numCache>
            </c:numRef>
          </c:xVal>
          <c:yVal>
            <c:numRef>
              <c:f>Sheet1!$B$31:$B$50</c:f>
              <c:numCache>
                <c:formatCode>0.00_ </c:formatCode>
                <c:ptCount val="20"/>
                <c:pt idx="0">
                  <c:v>0</c:v>
                </c:pt>
                <c:pt idx="1">
                  <c:v>11.826000000000001</c:v>
                </c:pt>
                <c:pt idx="2">
                  <c:v>17.079999999999998</c:v>
                </c:pt>
                <c:pt idx="3">
                  <c:v>21.38</c:v>
                </c:pt>
                <c:pt idx="4">
                  <c:v>24.95</c:v>
                </c:pt>
                <c:pt idx="5">
                  <c:v>28.34</c:v>
                </c:pt>
                <c:pt idx="6">
                  <c:v>31.49</c:v>
                </c:pt>
                <c:pt idx="7">
                  <c:v>35.03</c:v>
                </c:pt>
                <c:pt idx="8">
                  <c:v>37.78</c:v>
                </c:pt>
                <c:pt idx="9">
                  <c:v>40.409999999999997</c:v>
                </c:pt>
                <c:pt idx="10">
                  <c:v>42.91</c:v>
                </c:pt>
                <c:pt idx="11">
                  <c:v>45.29</c:v>
                </c:pt>
                <c:pt idx="12">
                  <c:v>47.51</c:v>
                </c:pt>
                <c:pt idx="13">
                  <c:v>49.26</c:v>
                </c:pt>
                <c:pt idx="14">
                  <c:v>51.27</c:v>
                </c:pt>
                <c:pt idx="15">
                  <c:v>54.71</c:v>
                </c:pt>
                <c:pt idx="16">
                  <c:v>59.44</c:v>
                </c:pt>
                <c:pt idx="17">
                  <c:v>62.75</c:v>
                </c:pt>
                <c:pt idx="18">
                  <c:v>66.739999999999995</c:v>
                </c:pt>
                <c:pt idx="19">
                  <c:v>70.209999999999994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E-4045-B4E8-32B396C89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3944"/>
        <c:axId val="455166688"/>
      </c:scatterChart>
      <c:valAx>
        <c:axId val="45516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66688"/>
        <c:crosses val="autoZero"/>
        <c:crossBetween val="midCat"/>
      </c:valAx>
      <c:valAx>
        <c:axId val="4551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639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</a:t>
            </a:r>
            <a:r>
              <a:rPr lang="en-US" altLang="zh-CN"/>
              <a:t>U=KI^n</a:t>
            </a:r>
            <a:endParaRPr lang="zh-CN" altLang="en-US"/>
          </a:p>
        </c:rich>
      </c:tx>
      <c:layout>
        <c:manualLayout>
          <c:xMode val="edge"/>
          <c:yMode val="edge"/>
          <c:x val="0.41944444444444445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6433597174308"/>
          <c:y val="0.15783660021220752"/>
          <c:w val="0.8719050743657043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00553960703722"/>
                  <c:y val="-0.15846763835371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Sheet1!$C$33:$C$50</c:f>
              <c:numCache>
                <c:formatCode>General</c:formatCode>
                <c:ptCount val="18"/>
                <c:pt idx="0">
                  <c:v>0</c:v>
                </c:pt>
                <c:pt idx="1">
                  <c:v>0.40546510810816438</c:v>
                </c:pt>
                <c:pt idx="2">
                  <c:v>0.69314718055994529</c:v>
                </c:pt>
                <c:pt idx="3">
                  <c:v>0.91629073187415511</c:v>
                </c:pt>
                <c:pt idx="4">
                  <c:v>1.0986122886681098</c:v>
                </c:pt>
                <c:pt idx="5">
                  <c:v>1.2527629684953681</c:v>
                </c:pt>
                <c:pt idx="6">
                  <c:v>1.3862943611198906</c:v>
                </c:pt>
                <c:pt idx="7">
                  <c:v>1.5040773967762742</c:v>
                </c:pt>
                <c:pt idx="8">
                  <c:v>1.6094379124341003</c:v>
                </c:pt>
                <c:pt idx="9">
                  <c:v>1.7047480922384253</c:v>
                </c:pt>
                <c:pt idx="10">
                  <c:v>1.791759469228055</c:v>
                </c:pt>
                <c:pt idx="11">
                  <c:v>1.8718021769015913</c:v>
                </c:pt>
                <c:pt idx="12">
                  <c:v>1.9459101490553132</c:v>
                </c:pt>
                <c:pt idx="13">
                  <c:v>2.0794415416798357</c:v>
                </c:pt>
                <c:pt idx="14">
                  <c:v>2.1972245773362196</c:v>
                </c:pt>
                <c:pt idx="15">
                  <c:v>2.3025850929940459</c:v>
                </c:pt>
                <c:pt idx="16">
                  <c:v>2.3978952727983707</c:v>
                </c:pt>
                <c:pt idx="17">
                  <c:v>2.4849066497880004</c:v>
                </c:pt>
              </c:numCache>
            </c:numRef>
          </c:xVal>
          <c:yVal>
            <c:numRef>
              <c:f>Sheet1!$D$33:$D$50</c:f>
              <c:numCache>
                <c:formatCode>General</c:formatCode>
                <c:ptCount val="18"/>
                <c:pt idx="0">
                  <c:v>2.8379081883604238</c:v>
                </c:pt>
                <c:pt idx="1">
                  <c:v>3.0624559055968992</c:v>
                </c:pt>
                <c:pt idx="2">
                  <c:v>3.2168738221975275</c:v>
                </c:pt>
                <c:pt idx="3">
                  <c:v>3.3442742342625342</c:v>
                </c:pt>
                <c:pt idx="4">
                  <c:v>3.4496700351129332</c:v>
                </c:pt>
                <c:pt idx="5">
                  <c:v>3.5562048372093953</c:v>
                </c:pt>
                <c:pt idx="6">
                  <c:v>3.6317798620733637</c:v>
                </c:pt>
                <c:pt idx="7">
                  <c:v>3.6990772790903823</c:v>
                </c:pt>
                <c:pt idx="8">
                  <c:v>3.7591048990034333</c:v>
                </c:pt>
                <c:pt idx="9">
                  <c:v>3.8130862575681226</c:v>
                </c:pt>
                <c:pt idx="10">
                  <c:v>3.8609402151988301</c:v>
                </c:pt>
                <c:pt idx="11">
                  <c:v>3.8971123926923918</c:v>
                </c:pt>
                <c:pt idx="12">
                  <c:v>3.9371057857956093</c:v>
                </c:pt>
                <c:pt idx="13">
                  <c:v>4.0020465080757344</c:v>
                </c:pt>
                <c:pt idx="14">
                  <c:v>4.0849674004095036</c:v>
                </c:pt>
                <c:pt idx="15">
                  <c:v>4.1391585780118936</c:v>
                </c:pt>
                <c:pt idx="16">
                  <c:v>4.2008044733232275</c:v>
                </c:pt>
                <c:pt idx="17">
                  <c:v>4.2514907510291575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7D7-90CE-50B60A5A82F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71170160"/>
        <c:axId val="371168560"/>
      </c:scatterChart>
      <c:valAx>
        <c:axId val="3711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168560"/>
        <c:crosses val="autoZero"/>
        <c:crossBetween val="midCat"/>
      </c:valAx>
      <c:valAx>
        <c:axId val="3711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1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572454</xdr:colOff>
      <xdr:row>1</xdr:row>
      <xdr:rowOff>9525</xdr:rowOff>
    </xdr:from>
    <xdr:to>
      <xdr:col>7</xdr:col>
      <xdr:colOff>619125</xdr:colOff>
      <xdr:row>19</xdr:row>
      <xdr:rowOff>42861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0A35F8-246C-43AA-BA40-A7F384E42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415290</xdr:colOff>
      <xdr:row>0</xdr:row>
      <xdr:rowOff>39053</xdr:rowOff>
    </xdr:from>
    <xdr:to>
      <xdr:col>19</xdr:col>
      <xdr:colOff>385763</xdr:colOff>
      <xdr:row>27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606B2E-C4D8-4867-A56D-ADC5CE343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93346</xdr:colOff>
      <xdr:row>28</xdr:row>
      <xdr:rowOff>88583</xdr:rowOff>
    </xdr:from>
    <xdr:to>
      <xdr:col>11</xdr:col>
      <xdr:colOff>116205</xdr:colOff>
      <xdr:row>53</xdr:row>
      <xdr:rowOff>86677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3435FE-C90E-4620-A1C9-2B661195C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364332</xdr:colOff>
      <xdr:row>57</xdr:row>
      <xdr:rowOff>47625</xdr:rowOff>
    </xdr:from>
    <xdr:to>
      <xdr:col>10</xdr:col>
      <xdr:colOff>638175</xdr:colOff>
      <xdr:row>67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7793B2C-FA30-477B-9E40-F85817D49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EE43-1E27-4284-B24A-CD6502CC83F1}">
  <dimension ref="A2:O72"/>
  <sheetViews>
    <sheetView tabSelected="1" topLeftCell="A28" workbookViewId="0">
      <selection activeCell="K17" sqref="K17"/>
    </sheetView>
  </sheetViews>
  <sheetFormatPr defaultRowHeight="13.9" x14ac:dyDescent="0.4"/>
  <sheetData>
    <row r="2" spans="1:12" x14ac:dyDescent="0.4">
      <c r="A2" s="1" t="s">
        <v>0</v>
      </c>
      <c r="B2" s="2" t="s">
        <v>1</v>
      </c>
    </row>
    <row r="3" spans="1:12" x14ac:dyDescent="0.4">
      <c r="A3" s="1">
        <v>0.57240000000000002</v>
      </c>
      <c r="B3" s="2">
        <v>0.1</v>
      </c>
    </row>
    <row r="4" spans="1:12" x14ac:dyDescent="0.4">
      <c r="A4" s="1">
        <v>0.58240000000000003</v>
      </c>
      <c r="B4" s="2">
        <v>0.13300000000000001</v>
      </c>
      <c r="K4" s="3" t="s">
        <v>0</v>
      </c>
      <c r="L4" s="3" t="s">
        <v>1</v>
      </c>
    </row>
    <row r="5" spans="1:12" x14ac:dyDescent="0.4">
      <c r="A5" s="1">
        <v>0.59240000000000004</v>
      </c>
      <c r="B5" s="2">
        <v>0.18</v>
      </c>
      <c r="K5" s="2">
        <v>7.98</v>
      </c>
      <c r="L5" s="4">
        <v>0.1</v>
      </c>
    </row>
    <row r="6" spans="1:12" x14ac:dyDescent="0.4">
      <c r="A6" s="1">
        <v>0.60240000000000005</v>
      </c>
      <c r="B6" s="2">
        <v>0.246</v>
      </c>
      <c r="K6" s="2">
        <v>7.99</v>
      </c>
      <c r="L6" s="4">
        <v>0.104</v>
      </c>
    </row>
    <row r="7" spans="1:12" x14ac:dyDescent="0.4">
      <c r="A7" s="1">
        <v>0.61240000000000006</v>
      </c>
      <c r="B7" s="2">
        <v>0.34200000000000003</v>
      </c>
      <c r="K7" s="2">
        <v>8</v>
      </c>
      <c r="L7" s="4">
        <v>0.108</v>
      </c>
    </row>
    <row r="8" spans="1:12" x14ac:dyDescent="0.4">
      <c r="A8" s="1">
        <v>0.62239999999999995</v>
      </c>
      <c r="B8" s="2">
        <v>0.47199999999999998</v>
      </c>
      <c r="K8" s="2">
        <v>8.01</v>
      </c>
      <c r="L8" s="4">
        <v>0.112</v>
      </c>
    </row>
    <row r="9" spans="1:12" x14ac:dyDescent="0.4">
      <c r="A9" s="1">
        <v>0.63239999999999996</v>
      </c>
      <c r="B9" s="2">
        <v>0.72</v>
      </c>
      <c r="K9" s="2">
        <v>8.02</v>
      </c>
      <c r="L9" s="4">
        <v>0.11700000000000001</v>
      </c>
    </row>
    <row r="10" spans="1:12" x14ac:dyDescent="0.4">
      <c r="A10" s="1">
        <v>0.64239999999999997</v>
      </c>
      <c r="B10" s="2">
        <v>0.94499999999999995</v>
      </c>
      <c r="K10" s="2">
        <v>8.0299999999999994</v>
      </c>
      <c r="L10" s="4">
        <v>0.123</v>
      </c>
    </row>
    <row r="11" spans="1:12" x14ac:dyDescent="0.4">
      <c r="A11" s="1">
        <v>0.65239999999999998</v>
      </c>
      <c r="B11" s="2">
        <v>1.32</v>
      </c>
      <c r="K11" s="2">
        <v>8.0399999999999991</v>
      </c>
      <c r="L11" s="4">
        <v>0.128</v>
      </c>
    </row>
    <row r="12" spans="1:12" x14ac:dyDescent="0.4">
      <c r="A12" s="1">
        <v>0.66239999999999999</v>
      </c>
      <c r="B12" s="2">
        <v>1.885</v>
      </c>
      <c r="K12" s="2">
        <v>8.0500000000000007</v>
      </c>
      <c r="L12" s="4">
        <v>0.13500000000000001</v>
      </c>
    </row>
    <row r="13" spans="1:12" x14ac:dyDescent="0.4">
      <c r="A13" s="1">
        <v>0.6724</v>
      </c>
      <c r="B13" s="2">
        <v>2.7080000000000002</v>
      </c>
      <c r="K13" s="2">
        <v>8.06</v>
      </c>
      <c r="L13" s="4">
        <v>0.14099999999999999</v>
      </c>
    </row>
    <row r="14" spans="1:12" x14ac:dyDescent="0.4">
      <c r="A14" s="1">
        <v>0.68240000000000001</v>
      </c>
      <c r="B14" s="2">
        <v>3.847</v>
      </c>
      <c r="K14" s="2">
        <v>8.07</v>
      </c>
      <c r="L14" s="4">
        <v>0.15</v>
      </c>
    </row>
    <row r="15" spans="1:12" x14ac:dyDescent="0.4">
      <c r="A15" s="1">
        <v>0.69240000000000002</v>
      </c>
      <c r="B15" s="2">
        <v>5.5860000000000003</v>
      </c>
      <c r="K15" s="2">
        <v>8.08</v>
      </c>
      <c r="L15" s="4">
        <v>0.158</v>
      </c>
    </row>
    <row r="16" spans="1:12" x14ac:dyDescent="0.4">
      <c r="A16" s="9">
        <v>0.70240000000000002</v>
      </c>
      <c r="B16" s="10">
        <v>8.1029999999999998</v>
      </c>
      <c r="K16" s="2">
        <v>8.09</v>
      </c>
      <c r="L16" s="4">
        <v>0.16700000000000001</v>
      </c>
    </row>
    <row r="17" spans="1:12" x14ac:dyDescent="0.4">
      <c r="K17" s="2">
        <v>8.1</v>
      </c>
      <c r="L17" s="4">
        <v>0.17699999999999999</v>
      </c>
    </row>
    <row r="18" spans="1:12" x14ac:dyDescent="0.4">
      <c r="K18" s="2">
        <v>8.11</v>
      </c>
      <c r="L18" s="4">
        <v>0.192</v>
      </c>
    </row>
    <row r="19" spans="1:12" x14ac:dyDescent="0.4">
      <c r="K19" s="2">
        <v>8.1199999999999992</v>
      </c>
      <c r="L19" s="4">
        <v>0.223</v>
      </c>
    </row>
    <row r="20" spans="1:12" x14ac:dyDescent="0.4">
      <c r="K20" s="2">
        <v>8.1300000000000008</v>
      </c>
      <c r="L20" s="12">
        <v>0.83899999999999997</v>
      </c>
    </row>
    <row r="21" spans="1:12" x14ac:dyDescent="0.4">
      <c r="K21" s="2">
        <v>8.14</v>
      </c>
      <c r="L21" s="12">
        <v>1.3959999999999999</v>
      </c>
    </row>
    <row r="22" spans="1:12" x14ac:dyDescent="0.4">
      <c r="K22" s="2">
        <v>8.15</v>
      </c>
      <c r="L22" s="12">
        <v>2.2930000000000001</v>
      </c>
    </row>
    <row r="23" spans="1:12" x14ac:dyDescent="0.4">
      <c r="K23" s="2">
        <v>8.16</v>
      </c>
      <c r="L23" s="12">
        <v>3.0329999999999999</v>
      </c>
    </row>
    <row r="24" spans="1:12" x14ac:dyDescent="0.4">
      <c r="K24" s="2">
        <v>8.17</v>
      </c>
      <c r="L24" s="12">
        <v>4.133</v>
      </c>
    </row>
    <row r="25" spans="1:12" x14ac:dyDescent="0.4">
      <c r="K25" s="2">
        <v>8.18</v>
      </c>
      <c r="L25" s="12">
        <v>5.05</v>
      </c>
    </row>
    <row r="26" spans="1:12" x14ac:dyDescent="0.4">
      <c r="K26" s="2">
        <v>8.19</v>
      </c>
      <c r="L26" s="12">
        <v>5.9660000000000002</v>
      </c>
    </row>
    <row r="27" spans="1:12" x14ac:dyDescent="0.4">
      <c r="K27" s="2">
        <v>8.1999999999999993</v>
      </c>
      <c r="L27" s="12">
        <v>7.798</v>
      </c>
    </row>
    <row r="30" spans="1:12" x14ac:dyDescent="0.4">
      <c r="A30" s="5" t="s">
        <v>2</v>
      </c>
      <c r="B30" s="6" t="s">
        <v>3</v>
      </c>
      <c r="C30" s="11" t="s">
        <v>7</v>
      </c>
      <c r="D30" s="11" t="s">
        <v>8</v>
      </c>
    </row>
    <row r="31" spans="1:12" x14ac:dyDescent="0.4">
      <c r="A31" s="5">
        <v>0</v>
      </c>
      <c r="B31" s="6">
        <v>0</v>
      </c>
    </row>
    <row r="32" spans="1:12" x14ac:dyDescent="0.4">
      <c r="A32" s="7">
        <v>0.5</v>
      </c>
      <c r="B32" s="8">
        <v>11.826000000000001</v>
      </c>
      <c r="C32">
        <f t="shared" ref="C32:C50" si="0">LN(A32)</f>
        <v>-0.69314718055994529</v>
      </c>
      <c r="D32">
        <f>LN(B32)</f>
        <v>2.4703004973986382</v>
      </c>
    </row>
    <row r="33" spans="1:15" x14ac:dyDescent="0.4">
      <c r="A33" s="7">
        <v>1</v>
      </c>
      <c r="B33" s="8">
        <v>17.079999999999998</v>
      </c>
      <c r="C33">
        <f t="shared" si="0"/>
        <v>0</v>
      </c>
      <c r="D33">
        <f t="shared" ref="D33:D50" si="1">LN(B33)</f>
        <v>2.8379081883604238</v>
      </c>
      <c r="O33" t="s">
        <v>4</v>
      </c>
    </row>
    <row r="34" spans="1:15" x14ac:dyDescent="0.4">
      <c r="A34" s="7">
        <v>1.5</v>
      </c>
      <c r="B34" s="8">
        <v>21.38</v>
      </c>
      <c r="C34">
        <f t="shared" si="0"/>
        <v>0.40546510810816438</v>
      </c>
      <c r="D34">
        <f t="shared" si="1"/>
        <v>3.0624559055968992</v>
      </c>
    </row>
    <row r="35" spans="1:15" x14ac:dyDescent="0.4">
      <c r="A35" s="7">
        <v>2</v>
      </c>
      <c r="B35" s="8">
        <v>24.95</v>
      </c>
      <c r="C35">
        <f t="shared" si="0"/>
        <v>0.69314718055994529</v>
      </c>
      <c r="D35">
        <f t="shared" si="1"/>
        <v>3.2168738221975275</v>
      </c>
    </row>
    <row r="36" spans="1:15" x14ac:dyDescent="0.4">
      <c r="A36" s="7">
        <v>2.5</v>
      </c>
      <c r="B36" s="8">
        <v>28.34</v>
      </c>
      <c r="C36">
        <f t="shared" si="0"/>
        <v>0.91629073187415511</v>
      </c>
      <c r="D36">
        <f t="shared" si="1"/>
        <v>3.3442742342625342</v>
      </c>
    </row>
    <row r="37" spans="1:15" x14ac:dyDescent="0.4">
      <c r="A37" s="7">
        <v>3</v>
      </c>
      <c r="B37" s="8">
        <v>31.49</v>
      </c>
      <c r="C37">
        <f t="shared" si="0"/>
        <v>1.0986122886681098</v>
      </c>
      <c r="D37">
        <f t="shared" si="1"/>
        <v>3.4496700351129332</v>
      </c>
    </row>
    <row r="38" spans="1:15" x14ac:dyDescent="0.4">
      <c r="A38" s="7">
        <v>3.5</v>
      </c>
      <c r="B38" s="8">
        <v>35.03</v>
      </c>
      <c r="C38">
        <f t="shared" si="0"/>
        <v>1.2527629684953681</v>
      </c>
      <c r="D38">
        <f t="shared" si="1"/>
        <v>3.5562048372093953</v>
      </c>
    </row>
    <row r="39" spans="1:15" x14ac:dyDescent="0.4">
      <c r="A39" s="7">
        <v>4</v>
      </c>
      <c r="B39" s="8">
        <v>37.78</v>
      </c>
      <c r="C39">
        <f t="shared" si="0"/>
        <v>1.3862943611198906</v>
      </c>
      <c r="D39">
        <f t="shared" si="1"/>
        <v>3.6317798620733637</v>
      </c>
    </row>
    <row r="40" spans="1:15" x14ac:dyDescent="0.4">
      <c r="A40" s="7">
        <v>4.5</v>
      </c>
      <c r="B40" s="8">
        <v>40.409999999999997</v>
      </c>
      <c r="C40">
        <f t="shared" si="0"/>
        <v>1.5040773967762742</v>
      </c>
      <c r="D40">
        <f t="shared" si="1"/>
        <v>3.6990772790903823</v>
      </c>
    </row>
    <row r="41" spans="1:15" x14ac:dyDescent="0.4">
      <c r="A41" s="7">
        <v>5</v>
      </c>
      <c r="B41" s="8">
        <v>42.91</v>
      </c>
      <c r="C41">
        <f t="shared" si="0"/>
        <v>1.6094379124341003</v>
      </c>
      <c r="D41">
        <f t="shared" si="1"/>
        <v>3.7591048990034333</v>
      </c>
    </row>
    <row r="42" spans="1:15" x14ac:dyDescent="0.4">
      <c r="A42" s="7">
        <v>5.5</v>
      </c>
      <c r="B42" s="8">
        <v>45.29</v>
      </c>
      <c r="C42">
        <f t="shared" si="0"/>
        <v>1.7047480922384253</v>
      </c>
      <c r="D42">
        <f t="shared" si="1"/>
        <v>3.8130862575681226</v>
      </c>
    </row>
    <row r="43" spans="1:15" x14ac:dyDescent="0.4">
      <c r="A43" s="7">
        <v>6</v>
      </c>
      <c r="B43" s="8">
        <v>47.51</v>
      </c>
      <c r="C43">
        <f t="shared" si="0"/>
        <v>1.791759469228055</v>
      </c>
      <c r="D43">
        <f t="shared" si="1"/>
        <v>3.8609402151988301</v>
      </c>
    </row>
    <row r="44" spans="1:15" x14ac:dyDescent="0.4">
      <c r="A44" s="7">
        <v>6.5</v>
      </c>
      <c r="B44" s="8">
        <v>49.26</v>
      </c>
      <c r="C44">
        <f t="shared" si="0"/>
        <v>1.8718021769015913</v>
      </c>
      <c r="D44">
        <f t="shared" si="1"/>
        <v>3.8971123926923918</v>
      </c>
    </row>
    <row r="45" spans="1:15" x14ac:dyDescent="0.4">
      <c r="A45" s="7">
        <v>7</v>
      </c>
      <c r="B45" s="8">
        <v>51.27</v>
      </c>
      <c r="C45">
        <f t="shared" si="0"/>
        <v>1.9459101490553132</v>
      </c>
      <c r="D45">
        <f t="shared" si="1"/>
        <v>3.9371057857956093</v>
      </c>
    </row>
    <row r="46" spans="1:15" x14ac:dyDescent="0.4">
      <c r="A46" s="7">
        <v>8</v>
      </c>
      <c r="B46" s="8">
        <v>54.71</v>
      </c>
      <c r="C46">
        <f t="shared" si="0"/>
        <v>2.0794415416798357</v>
      </c>
      <c r="D46">
        <f t="shared" si="1"/>
        <v>4.0020465080757344</v>
      </c>
    </row>
    <row r="47" spans="1:15" x14ac:dyDescent="0.4">
      <c r="A47" s="7">
        <v>9</v>
      </c>
      <c r="B47" s="8">
        <v>59.44</v>
      </c>
      <c r="C47">
        <f t="shared" si="0"/>
        <v>2.1972245773362196</v>
      </c>
      <c r="D47">
        <f t="shared" si="1"/>
        <v>4.0849674004095036</v>
      </c>
    </row>
    <row r="48" spans="1:15" x14ac:dyDescent="0.4">
      <c r="A48" s="7">
        <v>10</v>
      </c>
      <c r="B48" s="8">
        <v>62.75</v>
      </c>
      <c r="C48">
        <f t="shared" si="0"/>
        <v>2.3025850929940459</v>
      </c>
      <c r="D48">
        <f t="shared" si="1"/>
        <v>4.1391585780118936</v>
      </c>
    </row>
    <row r="49" spans="1:5" x14ac:dyDescent="0.4">
      <c r="A49" s="7">
        <v>11</v>
      </c>
      <c r="B49" s="8">
        <v>66.739999999999995</v>
      </c>
      <c r="C49">
        <f t="shared" si="0"/>
        <v>2.3978952727983707</v>
      </c>
      <c r="D49">
        <f t="shared" si="1"/>
        <v>4.2008044733232275</v>
      </c>
    </row>
    <row r="50" spans="1:5" x14ac:dyDescent="0.4">
      <c r="A50" s="7">
        <v>12</v>
      </c>
      <c r="B50" s="8">
        <v>70.209999999999994</v>
      </c>
      <c r="C50">
        <f t="shared" si="0"/>
        <v>2.4849066497880004</v>
      </c>
      <c r="D50">
        <f t="shared" si="1"/>
        <v>4.2514907510291575</v>
      </c>
    </row>
    <row r="51" spans="1:5" x14ac:dyDescent="0.4">
      <c r="A51" s="7"/>
      <c r="B51" s="8"/>
    </row>
    <row r="53" spans="1:5" x14ac:dyDescent="0.4">
      <c r="E53">
        <v>400</v>
      </c>
    </row>
    <row r="55" spans="1:5" x14ac:dyDescent="0.4">
      <c r="A55" t="s">
        <v>9</v>
      </c>
    </row>
    <row r="60" spans="1:5" x14ac:dyDescent="0.4">
      <c r="B60" t="s">
        <v>6</v>
      </c>
      <c r="D60">
        <f>1/0.57</f>
        <v>1.7543859649122808</v>
      </c>
    </row>
    <row r="61" spans="1:5" x14ac:dyDescent="0.4">
      <c r="C61" t="s">
        <v>5</v>
      </c>
      <c r="D61">
        <f>2.71828^(-2.8326*D60)</f>
        <v>6.9468265063354611E-3</v>
      </c>
    </row>
    <row r="63" spans="1:5" x14ac:dyDescent="0.4">
      <c r="B63">
        <f>$D$61*B32^$D$60</f>
        <v>0.52961242171813905</v>
      </c>
    </row>
    <row r="64" spans="1:5" x14ac:dyDescent="0.4">
      <c r="B64">
        <f t="shared" ref="B64:B72" si="2">$D$61*B33^$D$60</f>
        <v>1.0093594824520755</v>
      </c>
    </row>
    <row r="65" spans="2:2" x14ac:dyDescent="0.4">
      <c r="B65">
        <f t="shared" si="2"/>
        <v>1.4966949604825153</v>
      </c>
    </row>
    <row r="66" spans="2:2" x14ac:dyDescent="0.4">
      <c r="B66">
        <f t="shared" si="2"/>
        <v>1.9623994684141273</v>
      </c>
    </row>
    <row r="67" spans="2:2" x14ac:dyDescent="0.4">
      <c r="B67">
        <f t="shared" si="2"/>
        <v>2.4538971590363081</v>
      </c>
    </row>
    <row r="68" spans="2:2" x14ac:dyDescent="0.4">
      <c r="B68">
        <f t="shared" si="2"/>
        <v>2.9522935761243638</v>
      </c>
    </row>
    <row r="69" spans="2:2" x14ac:dyDescent="0.4">
      <c r="B69">
        <f t="shared" si="2"/>
        <v>3.5590210221665606</v>
      </c>
    </row>
    <row r="70" spans="2:2" x14ac:dyDescent="0.4">
      <c r="B70">
        <f t="shared" si="2"/>
        <v>4.0636162380023721</v>
      </c>
    </row>
    <row r="71" spans="2:2" x14ac:dyDescent="0.4">
      <c r="B71">
        <f t="shared" si="2"/>
        <v>4.5728604131602868</v>
      </c>
    </row>
    <row r="72" spans="2:2" x14ac:dyDescent="0.4">
      <c r="B72">
        <f t="shared" si="2"/>
        <v>5.0807075529284589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Sheet1!_Hlk41222884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527</dc:creator>
  <cp:lastModifiedBy>zhz</cp:lastModifiedBy>
  <cp:lastPrinted>2019-04-17T01:22:48Z</cp:lastPrinted>
  <dcterms:created xsi:type="dcterms:W3CDTF">2019-04-17T01:14:04Z</dcterms:created>
  <dcterms:modified xsi:type="dcterms:W3CDTF">2020-05-30T10:32:21Z</dcterms:modified>
</cp:coreProperties>
</file>