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28296DB-CFA5-4F0F-ACBD-DA77CDB1CFC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硅光电池—数据处理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E67" i="1" l="1"/>
  <c r="D67" i="1"/>
  <c r="D66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D68" i="1" s="1"/>
  <c r="E68" i="1" s="1"/>
  <c r="B69" i="1"/>
  <c r="D69" i="1" s="1"/>
  <c r="E69" i="1" s="1"/>
  <c r="B70" i="1"/>
  <c r="D70" i="1" s="1"/>
  <c r="E70" i="1" s="1"/>
  <c r="B47" i="1"/>
  <c r="D48" i="1" l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E66" i="1"/>
  <c r="D47" i="1"/>
  <c r="E47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30" i="1"/>
  <c r="D30" i="1" s="1"/>
  <c r="C29" i="1"/>
  <c r="D29" i="1" s="1"/>
</calcChain>
</file>

<file path=xl/sharedStrings.xml><?xml version="1.0" encoding="utf-8"?>
<sst xmlns="http://schemas.openxmlformats.org/spreadsheetml/2006/main" count="13" uniqueCount="13">
  <si>
    <t>Red</t>
    <phoneticPr fontId="1" type="noConversion"/>
  </si>
  <si>
    <t>Id</t>
    <phoneticPr fontId="1" type="noConversion"/>
  </si>
  <si>
    <t>Red</t>
    <phoneticPr fontId="1" type="noConversion"/>
  </si>
  <si>
    <t>R(kΩ)</t>
    <phoneticPr fontId="1" type="noConversion"/>
  </si>
  <si>
    <t>Isc(uA)</t>
    <phoneticPr fontId="1" type="noConversion"/>
  </si>
  <si>
    <t>Ri(kΩ)</t>
    <phoneticPr fontId="1" type="noConversion"/>
  </si>
  <si>
    <t>Voc</t>
    <phoneticPr fontId="1" type="noConversion"/>
  </si>
  <si>
    <t>Id</t>
    <phoneticPr fontId="1" type="noConversion"/>
  </si>
  <si>
    <t>Rl(kΩ)</t>
    <phoneticPr fontId="1" type="noConversion"/>
  </si>
  <si>
    <t>R=Rl+R*（kΩ）</t>
    <phoneticPr fontId="1" type="noConversion"/>
  </si>
  <si>
    <t>Il(uA)</t>
    <phoneticPr fontId="1" type="noConversion"/>
  </si>
  <si>
    <t>P=Vl*Il(mW)</t>
    <phoneticPr fontId="1" type="noConversion"/>
  </si>
  <si>
    <t>Vl=Il*(Rl+R*)mV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</si>
</sst>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_ "/>
    <numFmt numFmtId="177" formatCode="0.0_);[Red]\(0.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3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8121901428988"/>
          <c:y val="4.5276916143057865E-2"/>
          <c:w val="0.79784521726450863"/>
          <c:h val="0.751742564166011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硅光电池—数据处理!$B$1:$B$3</c:f>
              <c:strCache>
                <c:ptCount val="3"/>
                <c:pt idx="0">
                  <c:v>Voc</c:v>
                </c:pt>
                <c:pt idx="2">
                  <c:v>Red</c:v>
                </c:pt>
              </c:strCache>
            </c:strRef>
          </c:tx>
          <c:xVal>
            <c:numRef>
              <c:f>硅光电池—数据处理!$A$4:$A$26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1200</c:v>
                </c:pt>
                <c:pt idx="22">
                  <c:v>1400</c:v>
                </c:pt>
              </c:numCache>
            </c:numRef>
          </c:xVal>
          <c:yVal>
            <c:numRef>
              <c:f>硅光电池—数据处理!$B$4:$B$26</c:f>
              <c:numCache>
                <c:formatCode>General</c:formatCode>
                <c:ptCount val="23"/>
                <c:pt idx="0">
                  <c:v>0</c:v>
                </c:pt>
                <c:pt idx="1">
                  <c:v>95</c:v>
                </c:pt>
                <c:pt idx="2">
                  <c:v>172</c:v>
                </c:pt>
                <c:pt idx="3">
                  <c:v>218</c:v>
                </c:pt>
                <c:pt idx="4">
                  <c:v>252</c:v>
                </c:pt>
                <c:pt idx="5">
                  <c:v>270</c:v>
                </c:pt>
                <c:pt idx="6">
                  <c:v>282</c:v>
                </c:pt>
                <c:pt idx="7">
                  <c:v>306</c:v>
                </c:pt>
                <c:pt idx="8">
                  <c:v>331</c:v>
                </c:pt>
                <c:pt idx="9">
                  <c:v>344</c:v>
                </c:pt>
                <c:pt idx="10">
                  <c:v>354</c:v>
                </c:pt>
                <c:pt idx="11">
                  <c:v>360</c:v>
                </c:pt>
                <c:pt idx="12">
                  <c:v>370</c:v>
                </c:pt>
                <c:pt idx="13">
                  <c:v>374</c:v>
                </c:pt>
                <c:pt idx="14">
                  <c:v>378</c:v>
                </c:pt>
                <c:pt idx="15">
                  <c:v>385</c:v>
                </c:pt>
                <c:pt idx="16">
                  <c:v>390</c:v>
                </c:pt>
                <c:pt idx="17">
                  <c:v>394</c:v>
                </c:pt>
                <c:pt idx="18">
                  <c:v>398</c:v>
                </c:pt>
                <c:pt idx="19">
                  <c:v>401</c:v>
                </c:pt>
                <c:pt idx="20">
                  <c:v>404</c:v>
                </c:pt>
                <c:pt idx="21">
                  <c:v>407</c:v>
                </c:pt>
                <c:pt idx="22">
                  <c:v>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06-41DB-BB54-870823C13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93504"/>
        <c:axId val="140691712"/>
      </c:scatterChart>
      <c:valAx>
        <c:axId val="1406935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Id</a:t>
                </a:r>
                <a:endParaRPr lang="en-US" altLang="en-US"/>
              </a:p>
            </c:rich>
          </c:tx>
          <c:layout>
            <c:manualLayout>
              <c:xMode val="edge"/>
              <c:yMode val="edge"/>
              <c:x val="0.50350986601881376"/>
              <c:y val="0.8645527894871727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0691712"/>
        <c:crosses val="autoZero"/>
        <c:crossBetween val="midCat"/>
      </c:valAx>
      <c:valAx>
        <c:axId val="14069171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Voc/mV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693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73588682770587"/>
          <c:y val="4.3488130376182405E-2"/>
          <c:w val="0.78521810832967909"/>
          <c:h val="0.7244057477539162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硅光电池—数据处理!$A$29:$A$41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1400</c:v>
                </c:pt>
                <c:pt idx="12">
                  <c:v>1600</c:v>
                </c:pt>
              </c:numCache>
            </c:numRef>
          </c:xVal>
          <c:yVal>
            <c:numRef>
              <c:f>硅光电池—数据处理!$C$29:$C$41</c:f>
              <c:numCache>
                <c:formatCode>_(* #,##0.00_);_(* \(#,##0.00\);_(* "-"??_);_(@_)</c:formatCode>
                <c:ptCount val="13"/>
                <c:pt idx="0">
                  <c:v>1.2345679012345678</c:v>
                </c:pt>
                <c:pt idx="1">
                  <c:v>1.9230769230769231</c:v>
                </c:pt>
                <c:pt idx="2">
                  <c:v>2.6178010471204187</c:v>
                </c:pt>
                <c:pt idx="3">
                  <c:v>3.3003300330033003</c:v>
                </c:pt>
                <c:pt idx="4">
                  <c:v>4.1493775933609953</c:v>
                </c:pt>
                <c:pt idx="5">
                  <c:v>5.3191489361702127</c:v>
                </c:pt>
                <c:pt idx="6">
                  <c:v>6.6225165562913908</c:v>
                </c:pt>
                <c:pt idx="7">
                  <c:v>7.8740157480314963</c:v>
                </c:pt>
                <c:pt idx="8">
                  <c:v>8.3963056255247697</c:v>
                </c:pt>
                <c:pt idx="9">
                  <c:v>10.298661174047373</c:v>
                </c:pt>
                <c:pt idx="10">
                  <c:v>11.481056257175659</c:v>
                </c:pt>
                <c:pt idx="11">
                  <c:v>12.642225031605562</c:v>
                </c:pt>
                <c:pt idx="12">
                  <c:v>14.903129657228018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09-4A31-A1DA-5B9630122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8336"/>
        <c:axId val="11504256"/>
      </c:scatterChart>
      <c:valAx>
        <c:axId val="1151833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Id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50820813711845336"/>
              <c:y val="0.842518451351042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504256"/>
        <c:crosses val="autoZero"/>
        <c:crossBetween val="midCat"/>
      </c:valAx>
      <c:valAx>
        <c:axId val="1150425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Isc/uA</a:t>
                </a:r>
                <a:endParaRPr lang="zh-CN" altLang="en-US"/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518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84374825487238"/>
          <c:y val="5.4254739896643346E-2"/>
          <c:w val="0.75781109808082503"/>
          <c:h val="0.70451671801894333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硅光电池—数据处理!$A$29:$A$41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1400</c:v>
                </c:pt>
                <c:pt idx="12">
                  <c:v>1600</c:v>
                </c:pt>
              </c:numCache>
            </c:numRef>
          </c:xVal>
          <c:yVal>
            <c:numRef>
              <c:f>硅光电池—数据处理!$D$29:$D$41</c:f>
              <c:numCache>
                <c:formatCode>0.0_);[Red]\(0.0\)</c:formatCode>
                <c:ptCount val="13"/>
                <c:pt idx="0">
                  <c:v>228.42000000000002</c:v>
                </c:pt>
                <c:pt idx="1">
                  <c:v>159.12</c:v>
                </c:pt>
                <c:pt idx="2">
                  <c:v>126.44200000000001</c:v>
                </c:pt>
                <c:pt idx="3">
                  <c:v>104.232</c:v>
                </c:pt>
                <c:pt idx="4">
                  <c:v>85.314000000000007</c:v>
                </c:pt>
                <c:pt idx="5">
                  <c:v>67.680000000000007</c:v>
                </c:pt>
                <c:pt idx="6">
                  <c:v>55.87</c:v>
                </c:pt>
                <c:pt idx="7">
                  <c:v>47.497999999999998</c:v>
                </c:pt>
                <c:pt idx="8">
                  <c:v>45.019799999999996</c:v>
                </c:pt>
                <c:pt idx="9">
                  <c:v>37.383500000000005</c:v>
                </c:pt>
                <c:pt idx="10">
                  <c:v>33.969000000000001</c:v>
                </c:pt>
                <c:pt idx="11">
                  <c:v>31.165400000000002</c:v>
                </c:pt>
                <c:pt idx="12">
                  <c:v>26.7058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B2-431A-B7B4-4D4A5756B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33632"/>
        <c:axId val="40931712"/>
      </c:scatterChart>
      <c:valAx>
        <c:axId val="409336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Id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31712"/>
        <c:crosses val="autoZero"/>
        <c:crossBetween val="midCat"/>
      </c:valAx>
      <c:valAx>
        <c:axId val="4093171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Ri/kΩ</a:t>
                </a:r>
                <a:endParaRPr lang="zh-CN" altLang="en-US"/>
              </a:p>
            </c:rich>
          </c:tx>
          <c:overlay val="0"/>
        </c:title>
        <c:numFmt formatCode="0.0_);[Red]\(0.0\)" sourceLinked="1"/>
        <c:majorTickMark val="out"/>
        <c:minorTickMark val="none"/>
        <c:tickLblPos val="nextTo"/>
        <c:crossAx val="40933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77886391763671"/>
          <c:y val="3.1889266682573768E-2"/>
          <c:w val="0.79364383979337438"/>
          <c:h val="0.77474996023224385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硅光电池—数据处理!$D$47:$D$70</c:f>
              <c:numCache>
                <c:formatCode>0.0_);[Red]\(0.0\)</c:formatCode>
                <c:ptCount val="24"/>
                <c:pt idx="0">
                  <c:v>127.4</c:v>
                </c:pt>
                <c:pt idx="1">
                  <c:v>190.8</c:v>
                </c:pt>
                <c:pt idx="2">
                  <c:v>252.8</c:v>
                </c:pt>
                <c:pt idx="3">
                  <c:v>304.75</c:v>
                </c:pt>
                <c:pt idx="4">
                  <c:v>335.7</c:v>
                </c:pt>
                <c:pt idx="5">
                  <c:v>352.1</c:v>
                </c:pt>
                <c:pt idx="6">
                  <c:v>362</c:v>
                </c:pt>
                <c:pt idx="7">
                  <c:v>373.5</c:v>
                </c:pt>
                <c:pt idx="8">
                  <c:v>379.8</c:v>
                </c:pt>
                <c:pt idx="9">
                  <c:v>383.6</c:v>
                </c:pt>
                <c:pt idx="10">
                  <c:v>386.4</c:v>
                </c:pt>
                <c:pt idx="11">
                  <c:v>388.8</c:v>
                </c:pt>
                <c:pt idx="12">
                  <c:v>390.5</c:v>
                </c:pt>
                <c:pt idx="13">
                  <c:v>395.20000000000005</c:v>
                </c:pt>
                <c:pt idx="14">
                  <c:v>396.9</c:v>
                </c:pt>
                <c:pt idx="15">
                  <c:v>397.8</c:v>
                </c:pt>
                <c:pt idx="16">
                  <c:v>396.8</c:v>
                </c:pt>
                <c:pt idx="17">
                  <c:v>397.7</c:v>
                </c:pt>
                <c:pt idx="18">
                  <c:v>397.8</c:v>
                </c:pt>
                <c:pt idx="19">
                  <c:v>402.6</c:v>
                </c:pt>
                <c:pt idx="20">
                  <c:v>397.6</c:v>
                </c:pt>
                <c:pt idx="21">
                  <c:v>405</c:v>
                </c:pt>
                <c:pt idx="22">
                  <c:v>400.4</c:v>
                </c:pt>
                <c:pt idx="23">
                  <c:v>404</c:v>
                </c:pt>
              </c:numCache>
            </c:numRef>
          </c:xVal>
          <c:yVal>
            <c:numRef>
              <c:f>硅光电池—数据处理!$C$47:$C$70</c:f>
              <c:numCache>
                <c:formatCode>_(* #,##0.00_);_(* \(#,##0.00\);_(* "-"??_);_(@_)</c:formatCode>
                <c:ptCount val="24"/>
                <c:pt idx="0">
                  <c:v>12.74</c:v>
                </c:pt>
                <c:pt idx="1">
                  <c:v>12.72</c:v>
                </c:pt>
                <c:pt idx="2">
                  <c:v>12.64</c:v>
                </c:pt>
                <c:pt idx="3">
                  <c:v>12.19</c:v>
                </c:pt>
                <c:pt idx="4">
                  <c:v>11.19</c:v>
                </c:pt>
                <c:pt idx="5">
                  <c:v>10.06</c:v>
                </c:pt>
                <c:pt idx="6">
                  <c:v>9.0500000000000007</c:v>
                </c:pt>
                <c:pt idx="7">
                  <c:v>7.47</c:v>
                </c:pt>
                <c:pt idx="8">
                  <c:v>6.33</c:v>
                </c:pt>
                <c:pt idx="9">
                  <c:v>5.48</c:v>
                </c:pt>
                <c:pt idx="10">
                  <c:v>4.83</c:v>
                </c:pt>
                <c:pt idx="11">
                  <c:v>4.32</c:v>
                </c:pt>
                <c:pt idx="12">
                  <c:v>3.55</c:v>
                </c:pt>
                <c:pt idx="13">
                  <c:v>2.4700000000000002</c:v>
                </c:pt>
                <c:pt idx="14">
                  <c:v>1.89</c:v>
                </c:pt>
                <c:pt idx="15">
                  <c:v>1.53</c:v>
                </c:pt>
                <c:pt idx="16">
                  <c:v>1.28</c:v>
                </c:pt>
                <c:pt idx="17">
                  <c:v>0.97</c:v>
                </c:pt>
                <c:pt idx="18">
                  <c:v>0.78</c:v>
                </c:pt>
                <c:pt idx="19">
                  <c:v>0.66</c:v>
                </c:pt>
                <c:pt idx="20" formatCode="General">
                  <c:v>0.56000000000000005</c:v>
                </c:pt>
                <c:pt idx="21" formatCode="General">
                  <c:v>0.5</c:v>
                </c:pt>
                <c:pt idx="22" formatCode="General">
                  <c:v>0.44</c:v>
                </c:pt>
                <c:pt idx="23" formatCode="General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DA-4A05-90A3-CF5875339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0432"/>
        <c:axId val="181888896"/>
      </c:scatterChart>
      <c:valAx>
        <c:axId val="1818904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Vl/mV</a:t>
                </a:r>
                <a:endParaRPr lang="zh-CN" altLang="en-US"/>
              </a:p>
            </c:rich>
          </c:tx>
          <c:overlay val="0"/>
        </c:title>
        <c:numFmt formatCode="0.0_);[Red]\(0.0\)" sourceLinked="1"/>
        <c:majorTickMark val="out"/>
        <c:minorTickMark val="none"/>
        <c:tickLblPos val="nextTo"/>
        <c:crossAx val="181888896"/>
        <c:crosses val="autoZero"/>
        <c:crossBetween val="midCat"/>
      </c:valAx>
      <c:valAx>
        <c:axId val="1818888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Il/uA</a:t>
                </a:r>
                <a:endParaRPr lang="zh-CN" altLang="en-US"/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81890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5031054286531"/>
          <c:y val="3.8752864825614373E-2"/>
          <c:w val="0.76844903978586832"/>
          <c:h val="0.77150428242579183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硅光电池—数据处理!$B$47:$B$70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110</c:v>
                </c:pt>
                <c:pt idx="13">
                  <c:v>160</c:v>
                </c:pt>
                <c:pt idx="14">
                  <c:v>210</c:v>
                </c:pt>
                <c:pt idx="15">
                  <c:v>260</c:v>
                </c:pt>
                <c:pt idx="16">
                  <c:v>310</c:v>
                </c:pt>
                <c:pt idx="17">
                  <c:v>410</c:v>
                </c:pt>
                <c:pt idx="18">
                  <c:v>510</c:v>
                </c:pt>
                <c:pt idx="19">
                  <c:v>610</c:v>
                </c:pt>
                <c:pt idx="20">
                  <c:v>710</c:v>
                </c:pt>
                <c:pt idx="21">
                  <c:v>810</c:v>
                </c:pt>
                <c:pt idx="22">
                  <c:v>910</c:v>
                </c:pt>
                <c:pt idx="23">
                  <c:v>1010</c:v>
                </c:pt>
              </c:numCache>
            </c:numRef>
          </c:xVal>
          <c:yVal>
            <c:numRef>
              <c:f>硅光电池—数据处理!$E$47:$E$70</c:f>
              <c:numCache>
                <c:formatCode>0.0_ </c:formatCode>
                <c:ptCount val="24"/>
                <c:pt idx="0">
                  <c:v>1623.076</c:v>
                </c:pt>
                <c:pt idx="1">
                  <c:v>2426.9760000000001</c:v>
                </c:pt>
                <c:pt idx="2">
                  <c:v>3195.3920000000003</c:v>
                </c:pt>
                <c:pt idx="3">
                  <c:v>3714.9024999999997</c:v>
                </c:pt>
                <c:pt idx="4">
                  <c:v>3756.4829999999997</c:v>
                </c:pt>
                <c:pt idx="5">
                  <c:v>3542.1260000000002</c:v>
                </c:pt>
                <c:pt idx="6">
                  <c:v>3276.1000000000004</c:v>
                </c:pt>
                <c:pt idx="7">
                  <c:v>2790.0450000000001</c:v>
                </c:pt>
                <c:pt idx="8">
                  <c:v>2404.134</c:v>
                </c:pt>
                <c:pt idx="9">
                  <c:v>2102.1280000000002</c:v>
                </c:pt>
                <c:pt idx="10">
                  <c:v>1866.3119999999999</c:v>
                </c:pt>
                <c:pt idx="11">
                  <c:v>1679.6160000000002</c:v>
                </c:pt>
                <c:pt idx="12">
                  <c:v>1386.2749999999999</c:v>
                </c:pt>
                <c:pt idx="13">
                  <c:v>976.14400000000023</c:v>
                </c:pt>
                <c:pt idx="14">
                  <c:v>750.14099999999996</c:v>
                </c:pt>
                <c:pt idx="15">
                  <c:v>608.63400000000001</c:v>
                </c:pt>
                <c:pt idx="16">
                  <c:v>507.90400000000005</c:v>
                </c:pt>
                <c:pt idx="17">
                  <c:v>385.76900000000001</c:v>
                </c:pt>
                <c:pt idx="18">
                  <c:v>310.28399999999999</c:v>
                </c:pt>
                <c:pt idx="19">
                  <c:v>265.71600000000001</c:v>
                </c:pt>
                <c:pt idx="20">
                  <c:v>222.65600000000003</c:v>
                </c:pt>
                <c:pt idx="21">
                  <c:v>202.5</c:v>
                </c:pt>
                <c:pt idx="22">
                  <c:v>176.17599999999999</c:v>
                </c:pt>
                <c:pt idx="23">
                  <c:v>161.60000000000002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48-4DCC-AB39-F60FD7CCD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7888"/>
        <c:axId val="11519104"/>
      </c:scatterChart>
      <c:valAx>
        <c:axId val="397978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R/kΩ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19104"/>
        <c:crosses val="autoZero"/>
        <c:crossBetween val="midCat"/>
      </c:valAx>
      <c:valAx>
        <c:axId val="1151910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P/mW</a:t>
                </a:r>
                <a:endParaRPr lang="zh-CN" altLang="en-US"/>
              </a:p>
            </c:rich>
          </c:tx>
          <c:overlay val="0"/>
        </c:title>
        <c:numFmt formatCode="0.0_ " sourceLinked="1"/>
        <c:majorTickMark val="out"/>
        <c:minorTickMark val="none"/>
        <c:tickLblPos val="nextTo"/>
        <c:crossAx val="39797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0</xdr:rowOff>
    </xdr:from>
    <xdr:to>
      <xdr:col>15</xdr:col>
      <xdr:colOff>53340</xdr:colOff>
      <xdr:row>20</xdr:row>
      <xdr:rowOff>102870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97155</xdr:colOff>
      <xdr:row>24</xdr:row>
      <xdr:rowOff>165735</xdr:rowOff>
    </xdr:from>
    <xdr:to>
      <xdr:col>13</xdr:col>
      <xdr:colOff>268605</xdr:colOff>
      <xdr:row>41</xdr:row>
      <xdr:rowOff>123825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340995</xdr:colOff>
      <xdr:row>24</xdr:row>
      <xdr:rowOff>173355</xdr:rowOff>
    </xdr:from>
    <xdr:to>
      <xdr:col>22</xdr:col>
      <xdr:colOff>226695</xdr:colOff>
      <xdr:row>41</xdr:row>
      <xdr:rowOff>120015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312420</xdr:colOff>
      <xdr:row>45</xdr:row>
      <xdr:rowOff>3810</xdr:rowOff>
    </xdr:from>
    <xdr:to>
      <xdr:col>16</xdr:col>
      <xdr:colOff>220980</xdr:colOff>
      <xdr:row>67</xdr:row>
      <xdr:rowOff>3810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289560</xdr:colOff>
      <xdr:row>45</xdr:row>
      <xdr:rowOff>15240</xdr:rowOff>
    </xdr:from>
    <xdr:to>
      <xdr:col>26</xdr:col>
      <xdr:colOff>350520</xdr:colOff>
      <xdr:row>66</xdr:row>
      <xdr:rowOff>140970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0.41944</cdr:x>
      <cdr:y>0.91134</cdr:y>
    </cdr:from>
    <cdr:to>
      <cdr:x>0.625</cdr:x>
      <cdr:y>0.98541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2301240" y="3093720"/>
          <a:ext cx="1127760" cy="25146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zh-CN" altLang="en-US" b="1">
              <a:solidFill>
                <a:schemeClr val="tx1"/>
              </a:solidFill>
              <a:latin typeface="黑体" pitchFamily="49" charset="-122"/>
              <a:ea typeface="黑体" pitchFamily="49" charset="-122"/>
            </a:rPr>
            <a:t>开路电压</a:t>
          </a:r>
          <a:endParaRPr lang="zh-CN" b="1">
            <a:solidFill>
              <a:schemeClr val="tx1"/>
            </a:solidFill>
            <a:latin typeface="黑体" pitchFamily="49" charset="-122"/>
            <a:ea typeface="黑体" pitchFamily="49" charset="-122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0.39831</cdr:x>
      <cdr:y>0.90129</cdr:y>
    </cdr:from>
    <cdr:to>
      <cdr:x>0.64528</cdr:x>
      <cdr:y>0.99295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2506980" y="2922270"/>
          <a:ext cx="1554480" cy="29718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 altLang="zh-CN" baseline="0">
              <a:solidFill>
                <a:schemeClr val="tx1"/>
              </a:solidFill>
            </a:rPr>
            <a:t> </a:t>
          </a:r>
          <a:r>
            <a:rPr lang="zh-CN" altLang="en-US" b="1" baseline="0">
              <a:solidFill>
                <a:schemeClr val="tx1"/>
              </a:solidFill>
              <a:latin typeface="黑体" pitchFamily="49" charset="-122"/>
              <a:ea typeface="黑体" pitchFamily="49" charset="-122"/>
            </a:rPr>
            <a:t>短路电流</a:t>
          </a:r>
          <a:endParaRPr lang="zh-CN" b="1">
            <a:solidFill>
              <a:schemeClr val="tx1"/>
            </a:solidFill>
            <a:latin typeface="黑体" pitchFamily="49" charset="-122"/>
            <a:ea typeface="黑体" pitchFamily="49" charset="-122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0.4156</cdr:x>
      <cdr:y>0.8882</cdr:y>
    </cdr:from>
    <cdr:to>
      <cdr:x>0.67092</cdr:x>
      <cdr:y>0.98261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2232660" y="2724150"/>
          <a:ext cx="1371600" cy="28956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zh-CN" altLang="en-US" b="1">
              <a:solidFill>
                <a:schemeClr val="tx1"/>
              </a:solidFill>
              <a:latin typeface="黑体" pitchFamily="49" charset="-122"/>
              <a:ea typeface="黑体" pitchFamily="49" charset="-122"/>
            </a:rPr>
            <a:t>内阻</a:t>
          </a:r>
          <a:endParaRPr lang="zh-CN" b="1">
            <a:solidFill>
              <a:schemeClr val="tx1"/>
            </a:solidFill>
            <a:latin typeface="黑体" pitchFamily="49" charset="-122"/>
            <a:ea typeface="黑体" pitchFamily="49" charset="-122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0.3303</cdr:x>
      <cdr:y>0.9072</cdr:y>
    </cdr:from>
    <cdr:to>
      <cdr:x>0.70273</cdr:x>
      <cdr:y>0.98674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2209800" y="3649980"/>
          <a:ext cx="2491740" cy="3200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zh-CN" altLang="en-US" b="1">
              <a:solidFill>
                <a:schemeClr val="tx1"/>
              </a:solidFill>
              <a:latin typeface="黑体" pitchFamily="49" charset="-122"/>
              <a:ea typeface="黑体" pitchFamily="49" charset="-122"/>
            </a:rPr>
            <a:t>负载电流与负载两端电压的关系</a:t>
          </a:r>
          <a:endParaRPr lang="zh-CN" b="1">
            <a:solidFill>
              <a:schemeClr val="tx1"/>
            </a:solidFill>
            <a:latin typeface="黑体" pitchFamily="49" charset="-122"/>
            <a:ea typeface="黑体" pitchFamily="49" charset="-122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0.36015</cdr:x>
      <cdr:y>0.91258</cdr:y>
    </cdr:from>
    <cdr:to>
      <cdr:x>0.67698</cdr:x>
      <cdr:y>0.99135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2217420" y="3619500"/>
          <a:ext cx="1950720" cy="31242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zh-CN" altLang="en-US" b="1">
              <a:solidFill>
                <a:schemeClr val="tx1"/>
              </a:solidFill>
              <a:latin typeface="黑体" pitchFamily="49" charset="-122"/>
              <a:ea typeface="黑体" pitchFamily="49" charset="-122"/>
            </a:rPr>
            <a:t>输出功率与负载阻值的关系</a:t>
          </a:r>
          <a:endParaRPr lang="zh-CN" b="1">
            <a:solidFill>
              <a:schemeClr val="tx1"/>
            </a:solidFill>
            <a:latin typeface="黑体" pitchFamily="49" charset="-122"/>
            <a:ea typeface="黑体" pitchFamily="49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102" workbookViewId="0">
      <selection activeCell="E14" sqref="E14"/>
    </sheetView>
  </sheetViews>
  <sheetFormatPr defaultRowHeight="13.5" x14ac:dyDescent="0.3"/>
  <cols>
    <col min="1" max="1" width="8.86328125" style="2"/>
    <col min="2" max="2" width="16.1328125" style="1" customWidth="1"/>
    <col min="3" max="3" width="8.86328125" style="2"/>
    <col min="4" max="4" width="18.1328125" style="6" customWidth="1"/>
    <col min="5" max="5" width="14.19921875" style="2" customWidth="1"/>
    <col min="6" max="6" width="8.86328125" customWidth="1"/>
  </cols>
  <sheetData>
    <row r="1" spans="1:2" x14ac:dyDescent="0.3">
      <c r="A1" s="11" t="s">
        <v>7</v>
      </c>
      <c r="B1" s="11" t="s">
        <v>6</v>
      </c>
    </row>
    <row r="2" spans="1:2" x14ac:dyDescent="0.3">
      <c r="A2" s="11"/>
      <c r="B2" s="11"/>
    </row>
    <row r="3" spans="1:2" x14ac:dyDescent="0.3">
      <c r="A3" s="11"/>
      <c r="B3" s="4" t="s">
        <v>0</v>
      </c>
    </row>
    <row r="4" spans="1:2" x14ac:dyDescent="0.3">
      <c r="A4" s="3">
        <v>0</v>
      </c>
      <c r="B4" s="4">
        <v>0</v>
      </c>
    </row>
    <row r="5" spans="1:2" x14ac:dyDescent="0.3">
      <c r="A5" s="3">
        <v>5</v>
      </c>
      <c r="B5" s="4">
        <v>95</v>
      </c>
    </row>
    <row r="6" spans="1:2" x14ac:dyDescent="0.3">
      <c r="A6" s="3">
        <v>10</v>
      </c>
      <c r="B6" s="4">
        <v>172</v>
      </c>
    </row>
    <row r="7" spans="1:2" x14ac:dyDescent="0.3">
      <c r="A7" s="3">
        <v>15</v>
      </c>
      <c r="B7" s="4">
        <v>218</v>
      </c>
    </row>
    <row r="8" spans="1:2" x14ac:dyDescent="0.3">
      <c r="A8" s="3">
        <v>20</v>
      </c>
      <c r="B8" s="4">
        <v>252</v>
      </c>
    </row>
    <row r="9" spans="1:2" x14ac:dyDescent="0.3">
      <c r="A9" s="3">
        <v>25</v>
      </c>
      <c r="B9" s="4">
        <v>270</v>
      </c>
    </row>
    <row r="10" spans="1:2" x14ac:dyDescent="0.3">
      <c r="A10" s="3">
        <v>30</v>
      </c>
      <c r="B10" s="4">
        <v>282</v>
      </c>
    </row>
    <row r="11" spans="1:2" x14ac:dyDescent="0.3">
      <c r="A11" s="3">
        <v>50</v>
      </c>
      <c r="B11" s="4">
        <v>306</v>
      </c>
    </row>
    <row r="12" spans="1:2" x14ac:dyDescent="0.3">
      <c r="A12" s="3">
        <v>100</v>
      </c>
      <c r="B12" s="4">
        <v>331</v>
      </c>
    </row>
    <row r="13" spans="1:2" x14ac:dyDescent="0.3">
      <c r="A13" s="3">
        <v>150</v>
      </c>
      <c r="B13" s="4">
        <v>344</v>
      </c>
    </row>
    <row r="14" spans="1:2" x14ac:dyDescent="0.3">
      <c r="A14" s="3">
        <v>200</v>
      </c>
      <c r="B14" s="4">
        <v>354</v>
      </c>
    </row>
    <row r="15" spans="1:2" x14ac:dyDescent="0.3">
      <c r="A15" s="4">
        <v>250</v>
      </c>
      <c r="B15" s="4">
        <v>360</v>
      </c>
    </row>
    <row r="16" spans="1:2" x14ac:dyDescent="0.3">
      <c r="A16" s="4">
        <v>300</v>
      </c>
      <c r="B16" s="4">
        <v>370</v>
      </c>
    </row>
    <row r="17" spans="1:18" x14ac:dyDescent="0.3">
      <c r="A17" s="4">
        <v>350</v>
      </c>
      <c r="B17" s="4">
        <v>374</v>
      </c>
    </row>
    <row r="18" spans="1:18" x14ac:dyDescent="0.3">
      <c r="A18" s="4">
        <v>400</v>
      </c>
      <c r="B18" s="4">
        <v>378</v>
      </c>
    </row>
    <row r="19" spans="1:18" x14ac:dyDescent="0.3">
      <c r="A19" s="4">
        <v>500</v>
      </c>
      <c r="B19" s="4">
        <v>385</v>
      </c>
    </row>
    <row r="20" spans="1:18" x14ac:dyDescent="0.3">
      <c r="A20" s="4">
        <v>600</v>
      </c>
      <c r="B20" s="4">
        <v>390</v>
      </c>
    </row>
    <row r="21" spans="1:18" x14ac:dyDescent="0.3">
      <c r="A21" s="4">
        <v>700</v>
      </c>
      <c r="B21" s="4">
        <v>394</v>
      </c>
    </row>
    <row r="22" spans="1:18" x14ac:dyDescent="0.3">
      <c r="A22" s="4">
        <v>800</v>
      </c>
      <c r="B22" s="4">
        <v>398</v>
      </c>
    </row>
    <row r="23" spans="1:18" x14ac:dyDescent="0.3">
      <c r="A23" s="4">
        <v>900</v>
      </c>
      <c r="B23" s="4">
        <v>401</v>
      </c>
    </row>
    <row r="24" spans="1:18" x14ac:dyDescent="0.3">
      <c r="A24" s="4">
        <v>1000</v>
      </c>
      <c r="B24" s="4">
        <v>404</v>
      </c>
    </row>
    <row r="25" spans="1:18" x14ac:dyDescent="0.3">
      <c r="A25" s="4">
        <v>1200</v>
      </c>
      <c r="B25" s="4">
        <v>407</v>
      </c>
    </row>
    <row r="26" spans="1:18" x14ac:dyDescent="0.3">
      <c r="A26" s="4">
        <v>1400</v>
      </c>
      <c r="B26" s="4">
        <v>412</v>
      </c>
    </row>
    <row r="27" spans="1:18" x14ac:dyDescent="0.3">
      <c r="A27" s="11" t="s">
        <v>1</v>
      </c>
      <c r="B27" s="11" t="s">
        <v>2</v>
      </c>
      <c r="C27" s="11"/>
      <c r="D27" s="11"/>
    </row>
    <row r="28" spans="1:18" x14ac:dyDescent="0.3">
      <c r="A28" s="11"/>
      <c r="B28" s="4" t="s">
        <v>3</v>
      </c>
      <c r="C28" s="3" t="s">
        <v>4</v>
      </c>
      <c r="D28" s="7" t="s">
        <v>5</v>
      </c>
    </row>
    <row r="29" spans="1:18" x14ac:dyDescent="0.3">
      <c r="A29" s="3">
        <v>100</v>
      </c>
      <c r="B29" s="4">
        <v>81</v>
      </c>
      <c r="C29" s="5">
        <f>100/B29</f>
        <v>1.2345679012345678</v>
      </c>
      <c r="D29" s="7">
        <f>B10/C29</f>
        <v>228.42000000000002</v>
      </c>
      <c r="E29" s="9"/>
    </row>
    <row r="30" spans="1:18" x14ac:dyDescent="0.3">
      <c r="A30" s="3">
        <v>150</v>
      </c>
      <c r="B30" s="4">
        <v>52</v>
      </c>
      <c r="C30" s="5">
        <f>100/B30</f>
        <v>1.9230769230769231</v>
      </c>
      <c r="D30" s="7">
        <f t="shared" ref="D30:D41" si="0">B11/C30</f>
        <v>159.12</v>
      </c>
      <c r="E30" s="9"/>
      <c r="R30" s="6"/>
    </row>
    <row r="31" spans="1:18" x14ac:dyDescent="0.3">
      <c r="A31" s="3">
        <v>200</v>
      </c>
      <c r="B31" s="4">
        <v>38.200000000000003</v>
      </c>
      <c r="C31" s="5">
        <f t="shared" ref="C31:C41" si="1">100/B31</f>
        <v>2.6178010471204187</v>
      </c>
      <c r="D31" s="7">
        <f t="shared" si="0"/>
        <v>126.44200000000001</v>
      </c>
      <c r="E31" s="9"/>
    </row>
    <row r="32" spans="1:18" x14ac:dyDescent="0.3">
      <c r="A32" s="3">
        <v>300</v>
      </c>
      <c r="B32" s="4">
        <v>30.3</v>
      </c>
      <c r="C32" s="5">
        <f t="shared" si="1"/>
        <v>3.3003300330033003</v>
      </c>
      <c r="D32" s="7">
        <f t="shared" si="0"/>
        <v>104.232</v>
      </c>
      <c r="E32" s="9"/>
    </row>
    <row r="33" spans="1:5" x14ac:dyDescent="0.3">
      <c r="A33" s="3">
        <v>400</v>
      </c>
      <c r="B33" s="4">
        <v>24.1</v>
      </c>
      <c r="C33" s="5">
        <f t="shared" si="1"/>
        <v>4.1493775933609953</v>
      </c>
      <c r="D33" s="7">
        <f t="shared" si="0"/>
        <v>85.314000000000007</v>
      </c>
      <c r="E33" s="9"/>
    </row>
    <row r="34" spans="1:5" x14ac:dyDescent="0.3">
      <c r="A34" s="3">
        <v>500</v>
      </c>
      <c r="B34" s="4">
        <v>18.8</v>
      </c>
      <c r="C34" s="5">
        <f t="shared" si="1"/>
        <v>5.3191489361702127</v>
      </c>
      <c r="D34" s="7">
        <f t="shared" si="0"/>
        <v>67.680000000000007</v>
      </c>
      <c r="E34" s="9"/>
    </row>
    <row r="35" spans="1:5" x14ac:dyDescent="0.3">
      <c r="A35" s="3">
        <v>600</v>
      </c>
      <c r="B35" s="4">
        <v>15.1</v>
      </c>
      <c r="C35" s="5">
        <f t="shared" si="1"/>
        <v>6.6225165562913908</v>
      </c>
      <c r="D35" s="7">
        <f t="shared" si="0"/>
        <v>55.87</v>
      </c>
      <c r="E35" s="9"/>
    </row>
    <row r="36" spans="1:5" x14ac:dyDescent="0.3">
      <c r="A36" s="3">
        <v>700</v>
      </c>
      <c r="B36" s="4">
        <v>12.7</v>
      </c>
      <c r="C36" s="5">
        <f t="shared" si="1"/>
        <v>7.8740157480314963</v>
      </c>
      <c r="D36" s="7">
        <f t="shared" si="0"/>
        <v>47.497999999999998</v>
      </c>
      <c r="E36" s="9"/>
    </row>
    <row r="37" spans="1:5" x14ac:dyDescent="0.3">
      <c r="A37" s="3">
        <v>800</v>
      </c>
      <c r="B37" s="4">
        <v>11.91</v>
      </c>
      <c r="C37" s="5">
        <f t="shared" si="1"/>
        <v>8.3963056255247697</v>
      </c>
      <c r="D37" s="7">
        <f t="shared" si="0"/>
        <v>45.019799999999996</v>
      </c>
      <c r="E37" s="9"/>
    </row>
    <row r="38" spans="1:5" x14ac:dyDescent="0.3">
      <c r="A38" s="3">
        <v>1000</v>
      </c>
      <c r="B38" s="4">
        <v>9.7100000000000009</v>
      </c>
      <c r="C38" s="5">
        <f t="shared" si="1"/>
        <v>10.298661174047373</v>
      </c>
      <c r="D38" s="7">
        <f t="shared" si="0"/>
        <v>37.383500000000005</v>
      </c>
      <c r="E38" s="9"/>
    </row>
    <row r="39" spans="1:5" x14ac:dyDescent="0.3">
      <c r="A39" s="3">
        <v>1200</v>
      </c>
      <c r="B39" s="4">
        <v>8.7100000000000009</v>
      </c>
      <c r="C39" s="5">
        <f t="shared" si="1"/>
        <v>11.481056257175659</v>
      </c>
      <c r="D39" s="7">
        <f t="shared" si="0"/>
        <v>33.969000000000001</v>
      </c>
      <c r="E39" s="9"/>
    </row>
    <row r="40" spans="1:5" x14ac:dyDescent="0.3">
      <c r="A40" s="3">
        <v>1400</v>
      </c>
      <c r="B40" s="4">
        <v>7.91</v>
      </c>
      <c r="C40" s="5">
        <f t="shared" si="1"/>
        <v>12.642225031605562</v>
      </c>
      <c r="D40" s="7">
        <f t="shared" si="0"/>
        <v>31.165400000000002</v>
      </c>
      <c r="E40" s="9"/>
    </row>
    <row r="41" spans="1:5" x14ac:dyDescent="0.3">
      <c r="A41" s="3">
        <v>1600</v>
      </c>
      <c r="B41" s="4">
        <v>6.71</v>
      </c>
      <c r="C41" s="5">
        <f t="shared" si="1"/>
        <v>14.903129657228018</v>
      </c>
      <c r="D41" s="7">
        <f t="shared" si="0"/>
        <v>26.7058</v>
      </c>
      <c r="E41" s="9"/>
    </row>
    <row r="46" spans="1:5" x14ac:dyDescent="0.3">
      <c r="A46" s="10" t="s">
        <v>8</v>
      </c>
      <c r="B46" s="4" t="s">
        <v>9</v>
      </c>
      <c r="C46" s="10" t="s">
        <v>10</v>
      </c>
      <c r="D46" s="7" t="s">
        <v>12</v>
      </c>
      <c r="E46" s="10" t="s">
        <v>11</v>
      </c>
    </row>
    <row r="47" spans="1:5" x14ac:dyDescent="0.3">
      <c r="A47" s="10">
        <v>0</v>
      </c>
      <c r="B47" s="4">
        <f>A47+10</f>
        <v>10</v>
      </c>
      <c r="C47" s="5">
        <v>12.74</v>
      </c>
      <c r="D47" s="7">
        <f>B47*C47</f>
        <v>127.4</v>
      </c>
      <c r="E47" s="8">
        <f>C47*D47</f>
        <v>1623.076</v>
      </c>
    </row>
    <row r="48" spans="1:5" x14ac:dyDescent="0.3">
      <c r="A48" s="10">
        <v>5</v>
      </c>
      <c r="B48" s="4">
        <f t="shared" ref="B48:B70" si="2">A48+10</f>
        <v>15</v>
      </c>
      <c r="C48" s="5">
        <v>12.72</v>
      </c>
      <c r="D48" s="7">
        <f t="shared" ref="D48:D70" si="3">B48*C48</f>
        <v>190.8</v>
      </c>
      <c r="E48" s="8">
        <f t="shared" ref="E48:E70" si="4">C48*D48</f>
        <v>2426.9760000000001</v>
      </c>
    </row>
    <row r="49" spans="1:5" x14ac:dyDescent="0.3">
      <c r="A49" s="10">
        <v>10</v>
      </c>
      <c r="B49" s="4">
        <f t="shared" si="2"/>
        <v>20</v>
      </c>
      <c r="C49" s="5">
        <v>12.64</v>
      </c>
      <c r="D49" s="7">
        <f t="shared" si="3"/>
        <v>252.8</v>
      </c>
      <c r="E49" s="8">
        <f t="shared" si="4"/>
        <v>3195.3920000000003</v>
      </c>
    </row>
    <row r="50" spans="1:5" x14ac:dyDescent="0.3">
      <c r="A50" s="10">
        <v>15</v>
      </c>
      <c r="B50" s="4">
        <f t="shared" si="2"/>
        <v>25</v>
      </c>
      <c r="C50" s="5">
        <v>12.19</v>
      </c>
      <c r="D50" s="7">
        <f t="shared" si="3"/>
        <v>304.75</v>
      </c>
      <c r="E50" s="8">
        <f t="shared" si="4"/>
        <v>3714.9024999999997</v>
      </c>
    </row>
    <row r="51" spans="1:5" x14ac:dyDescent="0.3">
      <c r="A51" s="10">
        <v>20</v>
      </c>
      <c r="B51" s="4">
        <f t="shared" si="2"/>
        <v>30</v>
      </c>
      <c r="C51" s="5">
        <v>11.19</v>
      </c>
      <c r="D51" s="7">
        <f t="shared" si="3"/>
        <v>335.7</v>
      </c>
      <c r="E51" s="8">
        <f t="shared" si="4"/>
        <v>3756.4829999999997</v>
      </c>
    </row>
    <row r="52" spans="1:5" x14ac:dyDescent="0.3">
      <c r="A52" s="10">
        <v>25</v>
      </c>
      <c r="B52" s="4">
        <f t="shared" si="2"/>
        <v>35</v>
      </c>
      <c r="C52" s="5">
        <v>10.06</v>
      </c>
      <c r="D52" s="7">
        <f t="shared" si="3"/>
        <v>352.1</v>
      </c>
      <c r="E52" s="8">
        <f t="shared" si="4"/>
        <v>3542.1260000000002</v>
      </c>
    </row>
    <row r="53" spans="1:5" x14ac:dyDescent="0.3">
      <c r="A53" s="10">
        <v>30</v>
      </c>
      <c r="B53" s="4">
        <f t="shared" si="2"/>
        <v>40</v>
      </c>
      <c r="C53" s="5">
        <v>9.0500000000000007</v>
      </c>
      <c r="D53" s="7">
        <f t="shared" si="3"/>
        <v>362</v>
      </c>
      <c r="E53" s="8">
        <f t="shared" si="4"/>
        <v>3276.1000000000004</v>
      </c>
    </row>
    <row r="54" spans="1:5" x14ac:dyDescent="0.3">
      <c r="A54" s="10">
        <v>40</v>
      </c>
      <c r="B54" s="4">
        <f t="shared" si="2"/>
        <v>50</v>
      </c>
      <c r="C54" s="5">
        <v>7.47</v>
      </c>
      <c r="D54" s="7">
        <f t="shared" si="3"/>
        <v>373.5</v>
      </c>
      <c r="E54" s="8">
        <f t="shared" si="4"/>
        <v>2790.0450000000001</v>
      </c>
    </row>
    <row r="55" spans="1:5" x14ac:dyDescent="0.3">
      <c r="A55" s="10">
        <v>50</v>
      </c>
      <c r="B55" s="4">
        <f t="shared" si="2"/>
        <v>60</v>
      </c>
      <c r="C55" s="5">
        <v>6.33</v>
      </c>
      <c r="D55" s="7">
        <f t="shared" si="3"/>
        <v>379.8</v>
      </c>
      <c r="E55" s="8">
        <f t="shared" si="4"/>
        <v>2404.134</v>
      </c>
    </row>
    <row r="56" spans="1:5" x14ac:dyDescent="0.3">
      <c r="A56" s="10">
        <v>60</v>
      </c>
      <c r="B56" s="4">
        <f t="shared" si="2"/>
        <v>70</v>
      </c>
      <c r="C56" s="5">
        <v>5.48</v>
      </c>
      <c r="D56" s="7">
        <f t="shared" si="3"/>
        <v>383.6</v>
      </c>
      <c r="E56" s="8">
        <f t="shared" si="4"/>
        <v>2102.1280000000002</v>
      </c>
    </row>
    <row r="57" spans="1:5" x14ac:dyDescent="0.3">
      <c r="A57" s="10">
        <v>70</v>
      </c>
      <c r="B57" s="4">
        <f t="shared" si="2"/>
        <v>80</v>
      </c>
      <c r="C57" s="5">
        <v>4.83</v>
      </c>
      <c r="D57" s="7">
        <f t="shared" si="3"/>
        <v>386.4</v>
      </c>
      <c r="E57" s="8">
        <f t="shared" si="4"/>
        <v>1866.3119999999999</v>
      </c>
    </row>
    <row r="58" spans="1:5" x14ac:dyDescent="0.3">
      <c r="A58" s="10">
        <v>80</v>
      </c>
      <c r="B58" s="4">
        <f t="shared" si="2"/>
        <v>90</v>
      </c>
      <c r="C58" s="5">
        <v>4.32</v>
      </c>
      <c r="D58" s="7">
        <f t="shared" si="3"/>
        <v>388.8</v>
      </c>
      <c r="E58" s="8">
        <f t="shared" si="4"/>
        <v>1679.6160000000002</v>
      </c>
    </row>
    <row r="59" spans="1:5" x14ac:dyDescent="0.3">
      <c r="A59" s="10">
        <v>100</v>
      </c>
      <c r="B59" s="4">
        <f t="shared" si="2"/>
        <v>110</v>
      </c>
      <c r="C59" s="5">
        <v>3.55</v>
      </c>
      <c r="D59" s="7">
        <f t="shared" si="3"/>
        <v>390.5</v>
      </c>
      <c r="E59" s="8">
        <f t="shared" si="4"/>
        <v>1386.2749999999999</v>
      </c>
    </row>
    <row r="60" spans="1:5" x14ac:dyDescent="0.3">
      <c r="A60" s="10">
        <v>150</v>
      </c>
      <c r="B60" s="4">
        <f t="shared" si="2"/>
        <v>160</v>
      </c>
      <c r="C60" s="5">
        <v>2.4700000000000002</v>
      </c>
      <c r="D60" s="7">
        <f t="shared" si="3"/>
        <v>395.20000000000005</v>
      </c>
      <c r="E60" s="8">
        <f t="shared" si="4"/>
        <v>976.14400000000023</v>
      </c>
    </row>
    <row r="61" spans="1:5" x14ac:dyDescent="0.3">
      <c r="A61" s="10">
        <v>200</v>
      </c>
      <c r="B61" s="4">
        <f t="shared" si="2"/>
        <v>210</v>
      </c>
      <c r="C61" s="5">
        <v>1.89</v>
      </c>
      <c r="D61" s="7">
        <f t="shared" si="3"/>
        <v>396.9</v>
      </c>
      <c r="E61" s="8">
        <f t="shared" si="4"/>
        <v>750.14099999999996</v>
      </c>
    </row>
    <row r="62" spans="1:5" x14ac:dyDescent="0.3">
      <c r="A62" s="10">
        <v>250</v>
      </c>
      <c r="B62" s="4">
        <f t="shared" si="2"/>
        <v>260</v>
      </c>
      <c r="C62" s="5">
        <v>1.53</v>
      </c>
      <c r="D62" s="7">
        <f t="shared" si="3"/>
        <v>397.8</v>
      </c>
      <c r="E62" s="8">
        <f t="shared" si="4"/>
        <v>608.63400000000001</v>
      </c>
    </row>
    <row r="63" spans="1:5" x14ac:dyDescent="0.3">
      <c r="A63" s="10">
        <v>300</v>
      </c>
      <c r="B63" s="4">
        <f t="shared" si="2"/>
        <v>310</v>
      </c>
      <c r="C63" s="5">
        <v>1.28</v>
      </c>
      <c r="D63" s="7">
        <f t="shared" si="3"/>
        <v>396.8</v>
      </c>
      <c r="E63" s="8">
        <f t="shared" si="4"/>
        <v>507.90400000000005</v>
      </c>
    </row>
    <row r="64" spans="1:5" x14ac:dyDescent="0.3">
      <c r="A64" s="10">
        <v>400</v>
      </c>
      <c r="B64" s="4">
        <f t="shared" si="2"/>
        <v>410</v>
      </c>
      <c r="C64" s="5">
        <v>0.97</v>
      </c>
      <c r="D64" s="7">
        <f t="shared" si="3"/>
        <v>397.7</v>
      </c>
      <c r="E64" s="8">
        <f t="shared" si="4"/>
        <v>385.76900000000001</v>
      </c>
    </row>
    <row r="65" spans="1:5" x14ac:dyDescent="0.3">
      <c r="A65" s="10">
        <v>500</v>
      </c>
      <c r="B65" s="4">
        <f t="shared" si="2"/>
        <v>510</v>
      </c>
      <c r="C65" s="5">
        <v>0.78</v>
      </c>
      <c r="D65" s="7">
        <f t="shared" si="3"/>
        <v>397.8</v>
      </c>
      <c r="E65" s="8">
        <f t="shared" si="4"/>
        <v>310.28399999999999</v>
      </c>
    </row>
    <row r="66" spans="1:5" x14ac:dyDescent="0.3">
      <c r="A66" s="10">
        <v>600</v>
      </c>
      <c r="B66" s="4">
        <f t="shared" si="2"/>
        <v>610</v>
      </c>
      <c r="C66" s="5">
        <v>0.66</v>
      </c>
      <c r="D66" s="7">
        <f>B66*C66</f>
        <v>402.6</v>
      </c>
      <c r="E66" s="8">
        <f t="shared" si="4"/>
        <v>265.71600000000001</v>
      </c>
    </row>
    <row r="67" spans="1:5" x14ac:dyDescent="0.3">
      <c r="A67" s="10">
        <v>700</v>
      </c>
      <c r="B67" s="4">
        <f t="shared" si="2"/>
        <v>710</v>
      </c>
      <c r="C67" s="10">
        <v>0.56000000000000005</v>
      </c>
      <c r="D67" s="7">
        <f>B67*C67</f>
        <v>397.6</v>
      </c>
      <c r="E67" s="8">
        <f t="shared" si="4"/>
        <v>222.65600000000003</v>
      </c>
    </row>
    <row r="68" spans="1:5" x14ac:dyDescent="0.3">
      <c r="A68" s="10">
        <v>800</v>
      </c>
      <c r="B68" s="4">
        <f t="shared" si="2"/>
        <v>810</v>
      </c>
      <c r="C68" s="10">
        <v>0.5</v>
      </c>
      <c r="D68" s="7">
        <f>B68*C68</f>
        <v>405</v>
      </c>
      <c r="E68" s="8">
        <f t="shared" si="4"/>
        <v>202.5</v>
      </c>
    </row>
    <row r="69" spans="1:5" x14ac:dyDescent="0.3">
      <c r="A69" s="10">
        <v>900</v>
      </c>
      <c r="B69" s="4">
        <f t="shared" si="2"/>
        <v>910</v>
      </c>
      <c r="C69" s="10">
        <v>0.44</v>
      </c>
      <c r="D69" s="7">
        <f>B69*C69</f>
        <v>400.4</v>
      </c>
      <c r="E69" s="8">
        <f t="shared" si="4"/>
        <v>176.17599999999999</v>
      </c>
    </row>
    <row r="70" spans="1:5" x14ac:dyDescent="0.3">
      <c r="A70" s="10">
        <v>1000</v>
      </c>
      <c r="B70" s="4">
        <f t="shared" si="2"/>
        <v>1010</v>
      </c>
      <c r="C70" s="10">
        <v>0.4</v>
      </c>
      <c r="D70" s="7">
        <f>B70*C70</f>
        <v>404</v>
      </c>
      <c r="E70" s="8">
        <f t="shared" si="4"/>
        <v>161.60000000000002</v>
      </c>
    </row>
  </sheetData>
  <mergeCells count="4">
    <mergeCell ref="A1:A3"/>
    <mergeCell ref="B1:B2"/>
    <mergeCell ref="A27:A28"/>
    <mergeCell ref="B27:D27"/>
  </mergeCells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硅光电池—数据处理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2020-10-23T05:33:23Z</dcterms:modified>
</cp:coreProperties>
</file>