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slin921/Dropbox/WORK/Research/Articles/2022/04 - SIGMOD 23/SIGMOD/Artifact/Experiments/New/TPCH/"/>
    </mc:Choice>
  </mc:AlternateContent>
  <xr:revisionPtr revIDLastSave="0" documentId="13_ncr:1_{2089C603-4BDA-E245-898A-96327428E6D4}" xr6:coauthVersionLast="45" xr6:coauthVersionMax="45" xr10:uidLastSave="{00000000-0000-0000-0000-000000000000}"/>
  <bookViews>
    <workbookView xWindow="1200" yWindow="500" windowWidth="37200" windowHeight="17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K19" i="1" l="1"/>
  <c r="AK18" i="1"/>
  <c r="AK17" i="1"/>
  <c r="AK16" i="1"/>
  <c r="AK15" i="1"/>
  <c r="AJ19" i="1"/>
  <c r="AI19" i="1"/>
  <c r="AH19" i="1"/>
  <c r="AG19" i="1"/>
  <c r="AF19" i="1"/>
  <c r="AE19" i="1"/>
  <c r="AD19" i="1"/>
  <c r="AC19" i="1"/>
  <c r="AB19" i="1"/>
  <c r="AJ18" i="1"/>
  <c r="AI18" i="1"/>
  <c r="AH18" i="1"/>
  <c r="AG18" i="1"/>
  <c r="AF18" i="1"/>
  <c r="AE18" i="1"/>
  <c r="AD18" i="1"/>
  <c r="AC18" i="1"/>
  <c r="AB18" i="1"/>
  <c r="AJ17" i="1"/>
  <c r="AI17" i="1"/>
  <c r="AH17" i="1"/>
  <c r="AG17" i="1"/>
  <c r="AF17" i="1"/>
  <c r="AE17" i="1"/>
  <c r="AD17" i="1"/>
  <c r="AC17" i="1"/>
  <c r="AB17" i="1"/>
  <c r="AJ16" i="1"/>
  <c r="AI16" i="1"/>
  <c r="AH16" i="1"/>
  <c r="AG16" i="1"/>
  <c r="AF16" i="1"/>
  <c r="AE16" i="1"/>
  <c r="AD16" i="1"/>
  <c r="AC16" i="1"/>
  <c r="AB16" i="1"/>
  <c r="AJ15" i="1"/>
  <c r="AI15" i="1"/>
  <c r="AH15" i="1"/>
  <c r="AG15" i="1"/>
  <c r="AF15" i="1"/>
  <c r="AE15" i="1"/>
  <c r="AD15" i="1"/>
  <c r="AC15" i="1"/>
  <c r="AB15" i="1"/>
  <c r="AA19" i="1"/>
  <c r="AA18" i="1"/>
  <c r="AA17" i="1"/>
  <c r="AA16" i="1"/>
  <c r="AA15" i="1"/>
  <c r="X13" i="1"/>
  <c r="X12" i="1"/>
  <c r="X11" i="1"/>
  <c r="X10" i="1"/>
  <c r="X9" i="1"/>
  <c r="W19" i="1" l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9" i="1"/>
  <c r="B18" i="1"/>
  <c r="B17" i="1"/>
  <c r="B16" i="1"/>
  <c r="B15" i="1"/>
  <c r="AJ13" i="1"/>
  <c r="AI13" i="1"/>
  <c r="AH13" i="1"/>
  <c r="AG13" i="1"/>
  <c r="AF13" i="1"/>
  <c r="AE13" i="1"/>
  <c r="AD13" i="1"/>
  <c r="AC13" i="1"/>
  <c r="AB13" i="1"/>
  <c r="AJ12" i="1"/>
  <c r="AI12" i="1"/>
  <c r="AH12" i="1"/>
  <c r="AG12" i="1"/>
  <c r="AF12" i="1"/>
  <c r="AE12" i="1"/>
  <c r="AD12" i="1"/>
  <c r="AC12" i="1"/>
  <c r="AB12" i="1"/>
  <c r="AJ11" i="1"/>
  <c r="AI11" i="1"/>
  <c r="AH11" i="1"/>
  <c r="AG11" i="1"/>
  <c r="AF11" i="1"/>
  <c r="AE11" i="1"/>
  <c r="AD11" i="1"/>
  <c r="AC11" i="1"/>
  <c r="AB11" i="1"/>
  <c r="AJ10" i="1"/>
  <c r="AI10" i="1"/>
  <c r="AH10" i="1"/>
  <c r="AG10" i="1"/>
  <c r="AF10" i="1"/>
  <c r="AE10" i="1"/>
  <c r="AD10" i="1"/>
  <c r="AC10" i="1"/>
  <c r="AB10" i="1"/>
  <c r="AJ9" i="1"/>
  <c r="AI9" i="1"/>
  <c r="AH9" i="1"/>
  <c r="AG9" i="1"/>
  <c r="AF9" i="1"/>
  <c r="AE9" i="1"/>
  <c r="AD9" i="1"/>
  <c r="AC9" i="1"/>
  <c r="AB9" i="1"/>
  <c r="AA13" i="1"/>
  <c r="AA12" i="1"/>
  <c r="AA11" i="1"/>
  <c r="AA10" i="1"/>
  <c r="AA9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13" i="1"/>
  <c r="B12" i="1"/>
  <c r="B11" i="1"/>
  <c r="B10" i="1"/>
  <c r="B9" i="1"/>
</calcChain>
</file>

<file path=xl/sharedStrings.xml><?xml version="1.0" encoding="utf-8"?>
<sst xmlns="http://schemas.openxmlformats.org/spreadsheetml/2006/main" count="94" uniqueCount="72">
  <si>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</si>
  <si>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</si>
  <si>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</si>
  <si>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</si>
  <si>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</si>
  <si>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</si>
  <si>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</si>
  <si>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</si>
  <si>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</si>
  <si>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</si>
  <si>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</si>
  <si>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</si>
  <si>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</si>
  <si>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</si>
  <si>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</si>
  <si>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</si>
  <si>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</si>
  <si>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</si>
  <si>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</si>
  <si>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</si>
  <si>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</si>
  <si>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</si>
  <si>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rf_1</t>
  </si>
  <si>
    <t>rf_2</t>
  </si>
  <si>
    <t>rf_3</t>
  </si>
  <si>
    <t>rf_4</t>
  </si>
  <si>
    <t>rf_5</t>
  </si>
  <si>
    <t>rf_6</t>
  </si>
  <si>
    <t>rf_7</t>
  </si>
  <si>
    <t>i_60k</t>
  </si>
  <si>
    <t>i_120k</t>
  </si>
  <si>
    <t>i_180k</t>
  </si>
  <si>
    <t>most key num = 0</t>
  </si>
  <si>
    <t>most key num = 1</t>
  </si>
  <si>
    <t>most key num = 2</t>
  </si>
  <si>
    <t>most key num = 3</t>
  </si>
  <si>
    <t>most key num = 4</t>
  </si>
  <si>
    <t>most key num = 5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</si>
  <si>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</si>
  <si>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</si>
  <si>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</si>
  <si>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</si>
  <si>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</si>
  <si>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</si>
  <si>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</si>
  <si>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</si>
  <si>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</si>
  <si>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</si>
  <si>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</si>
  <si>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</si>
  <si>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</si>
  <si>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</si>
  <si>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</si>
  <si>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</si>
  <si>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</si>
  <si>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</si>
  <si>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</si>
  <si>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</si>
  <si>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</si>
  <si>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</si>
  <si>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RF1</t>
  </si>
  <si>
    <t>RF2</t>
  </si>
  <si>
    <t>RF3</t>
  </si>
  <si>
    <t>RF4</t>
  </si>
  <si>
    <t>RF5</t>
  </si>
  <si>
    <t>RF6</t>
  </si>
  <si>
    <t>RF7</t>
  </si>
  <si>
    <t>I_60k</t>
  </si>
  <si>
    <t>I_120k</t>
  </si>
  <si>
    <t>I_180k</t>
  </si>
  <si>
    <t>Maximum Number of Additional UNIQUE constraints per Table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</si>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</sst>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9" fontId="0" fillId="0" borderId="0" xfId="0" applyNumberFormat="1">
      <alignment vertical="center"/>
    </xf>
    <xf numFmtId="0" fontId="2" fillId="0" borderId="0" xfId="0" applyFont="1">
      <alignment vertical="center"/>
    </xf>
    <xf numFmtId="1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sheet1!$A$9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sheet1!$B$8:$W$8</c:f>
              <c:strCache>
                <c:ptCount val="22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  <c:pt idx="10">
                  <c:v>Q11</c:v>
                </c:pt>
                <c:pt idx="11">
                  <c:v>Q12</c:v>
                </c:pt>
                <c:pt idx="12">
                  <c:v>Q13</c:v>
                </c:pt>
                <c:pt idx="13">
                  <c:v>Q14</c:v>
                </c:pt>
                <c:pt idx="14">
                  <c:v>Q15</c:v>
                </c:pt>
                <c:pt idx="15">
                  <c:v>Q16</c:v>
                </c:pt>
                <c:pt idx="16">
                  <c:v>Q17</c:v>
                </c:pt>
                <c:pt idx="17">
                  <c:v>Q18</c:v>
                </c:pt>
                <c:pt idx="18">
                  <c:v>Q19</c:v>
                </c:pt>
                <c:pt idx="19">
                  <c:v>Q20</c:v>
                </c:pt>
                <c:pt idx="20">
                  <c:v>Q21</c:v>
                </c:pt>
                <c:pt idx="21">
                  <c:v>Q22</c:v>
                </c:pt>
              </c:strCache>
            </c:strRef>
          </c:cat>
          <c:val>
            <c:numRef>
              <c:f>sheet1!$B$9:$W$9</c:f>
              <c:numCache>
                <c:formatCode>0%</c:formatCode>
                <c:ptCount val="22"/>
                <c:pt idx="0">
                  <c:v>1.0413946049333862</c:v>
                </c:pt>
                <c:pt idx="1">
                  <c:v>0.63518138261464752</c:v>
                </c:pt>
                <c:pt idx="2">
                  <c:v>1.0296667417248366</c:v>
                </c:pt>
                <c:pt idx="3">
                  <c:v>0.99816843365855379</c:v>
                </c:pt>
                <c:pt idx="4">
                  <c:v>1.0243675595238095</c:v>
                </c:pt>
                <c:pt idx="5">
                  <c:v>0.99101314918172356</c:v>
                </c:pt>
                <c:pt idx="6">
                  <c:v>1.0091797294395535</c:v>
                </c:pt>
                <c:pt idx="7">
                  <c:v>0.2550980960664927</c:v>
                </c:pt>
                <c:pt idx="8">
                  <c:v>2.2098581030619862</c:v>
                </c:pt>
                <c:pt idx="9">
                  <c:v>0.61110516743340115</c:v>
                </c:pt>
                <c:pt idx="10">
                  <c:v>1.0679967426710097</c:v>
                </c:pt>
                <c:pt idx="11">
                  <c:v>1.0134530679140916</c:v>
                </c:pt>
                <c:pt idx="12">
                  <c:v>0.95948542877167586</c:v>
                </c:pt>
                <c:pt idx="13">
                  <c:v>0.84365220333248758</c:v>
                </c:pt>
                <c:pt idx="14">
                  <c:v>0.80780825503416298</c:v>
                </c:pt>
                <c:pt idx="15">
                  <c:v>0.98740605321958153</c:v>
                </c:pt>
                <c:pt idx="16">
                  <c:v>0.99922148695990665</c:v>
                </c:pt>
                <c:pt idx="17">
                  <c:v>1.2588912684759328</c:v>
                </c:pt>
                <c:pt idx="18">
                  <c:v>1.017250126839168</c:v>
                </c:pt>
                <c:pt idx="19">
                  <c:v>3.7825059101654852E-2</c:v>
                </c:pt>
                <c:pt idx="20">
                  <c:v>1.0119869581894898</c:v>
                </c:pt>
                <c:pt idx="21">
                  <c:v>1.0284528749259041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4D-ED4F-A90A-971180E5F23C}"/>
            </c:ext>
          </c:extLst>
        </c:ser>
        <c:ser>
          <c:idx val="1"/>
          <c:order val="1"/>
          <c:tx>
            <c:strRef>
              <c:f>sheet1!$A$10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sheet1!$B$8:$W$8</c:f>
              <c:strCache>
                <c:ptCount val="22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  <c:pt idx="10">
                  <c:v>Q11</c:v>
                </c:pt>
                <c:pt idx="11">
                  <c:v>Q12</c:v>
                </c:pt>
                <c:pt idx="12">
                  <c:v>Q13</c:v>
                </c:pt>
                <c:pt idx="13">
                  <c:v>Q14</c:v>
                </c:pt>
                <c:pt idx="14">
                  <c:v>Q15</c:v>
                </c:pt>
                <c:pt idx="15">
                  <c:v>Q16</c:v>
                </c:pt>
                <c:pt idx="16">
                  <c:v>Q17</c:v>
                </c:pt>
                <c:pt idx="17">
                  <c:v>Q18</c:v>
                </c:pt>
                <c:pt idx="18">
                  <c:v>Q19</c:v>
                </c:pt>
                <c:pt idx="19">
                  <c:v>Q20</c:v>
                </c:pt>
                <c:pt idx="20">
                  <c:v>Q21</c:v>
                </c:pt>
                <c:pt idx="21">
                  <c:v>Q22</c:v>
                </c:pt>
              </c:strCache>
            </c:strRef>
          </c:cat>
          <c:val>
            <c:numRef>
              <c:f>sheet1!$B$10:$W$10</c:f>
              <c:numCache>
                <c:formatCode>0%</c:formatCode>
                <c:ptCount val="22"/>
                <c:pt idx="0">
                  <c:v>1.0376599393219892</c:v>
                </c:pt>
                <c:pt idx="1">
                  <c:v>0.65571526351813825</c:v>
                </c:pt>
                <c:pt idx="2">
                  <c:v>0.99977482548975449</c:v>
                </c:pt>
                <c:pt idx="3">
                  <c:v>0.996055087879962</c:v>
                </c:pt>
                <c:pt idx="4">
                  <c:v>1.0562375992063493</c:v>
                </c:pt>
                <c:pt idx="5">
                  <c:v>1.0043515277646393</c:v>
                </c:pt>
                <c:pt idx="6">
                  <c:v>1.0316190680695727</c:v>
                </c:pt>
                <c:pt idx="7">
                  <c:v>7.3088818014883539E-2</c:v>
                </c:pt>
                <c:pt idx="8">
                  <c:v>2.2195668409260643</c:v>
                </c:pt>
                <c:pt idx="9">
                  <c:v>0.46752968867016154</c:v>
                </c:pt>
                <c:pt idx="10">
                  <c:v>1.0643322475570032</c:v>
                </c:pt>
                <c:pt idx="11">
                  <c:v>1</c:v>
                </c:pt>
                <c:pt idx="12">
                  <c:v>0.94741244828287841</c:v>
                </c:pt>
                <c:pt idx="13">
                  <c:v>0.74803349403704644</c:v>
                </c:pt>
                <c:pt idx="14">
                  <c:v>0.71183197494426553</c:v>
                </c:pt>
                <c:pt idx="15">
                  <c:v>0.99004671947999179</c:v>
                </c:pt>
                <c:pt idx="16">
                  <c:v>1.0105099260412613</c:v>
                </c:pt>
                <c:pt idx="17">
                  <c:v>1.3248955517326122</c:v>
                </c:pt>
                <c:pt idx="18">
                  <c:v>1.0086250634195841</c:v>
                </c:pt>
                <c:pt idx="19">
                  <c:v>3.9007092198581561E-2</c:v>
                </c:pt>
                <c:pt idx="20">
                  <c:v>1.0092059838895284</c:v>
                </c:pt>
                <c:pt idx="21">
                  <c:v>1.0100770598695912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4D-ED4F-A90A-971180E5F23C}"/>
            </c:ext>
          </c:extLst>
        </c:ser>
        <c:ser>
          <c:idx val="2"/>
          <c:order val="2"/>
          <c:tx>
            <c:strRef>
              <c:f>sheet1!$A$11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sheet1!$B$8:$W$8</c:f>
              <c:strCache>
                <c:ptCount val="22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  <c:pt idx="10">
                  <c:v>Q11</c:v>
                </c:pt>
                <c:pt idx="11">
                  <c:v>Q12</c:v>
                </c:pt>
                <c:pt idx="12">
                  <c:v>Q13</c:v>
                </c:pt>
                <c:pt idx="13">
                  <c:v>Q14</c:v>
                </c:pt>
                <c:pt idx="14">
                  <c:v>Q15</c:v>
                </c:pt>
                <c:pt idx="15">
                  <c:v>Q16</c:v>
                </c:pt>
                <c:pt idx="16">
                  <c:v>Q17</c:v>
                </c:pt>
                <c:pt idx="17">
                  <c:v>Q18</c:v>
                </c:pt>
                <c:pt idx="18">
                  <c:v>Q19</c:v>
                </c:pt>
                <c:pt idx="19">
                  <c:v>Q20</c:v>
                </c:pt>
                <c:pt idx="20">
                  <c:v>Q21</c:v>
                </c:pt>
                <c:pt idx="21">
                  <c:v>Q22</c:v>
                </c:pt>
              </c:strCache>
            </c:strRef>
          </c:cat>
          <c:val>
            <c:numRef>
              <c:f>sheet1!$B$11:$W$11</c:f>
              <c:numCache>
                <c:formatCode>0%</c:formatCode>
                <c:ptCount val="22"/>
                <c:pt idx="0">
                  <c:v>1.0603729719034427</c:v>
                </c:pt>
                <c:pt idx="1">
                  <c:v>0.66119096509240249</c:v>
                </c:pt>
                <c:pt idx="2">
                  <c:v>1.0081062823688358</c:v>
                </c:pt>
                <c:pt idx="3">
                  <c:v>1.0109893980486775</c:v>
                </c:pt>
                <c:pt idx="4">
                  <c:v>1.1522197420634921</c:v>
                </c:pt>
                <c:pt idx="5">
                  <c:v>0.99626336202819055</c:v>
                </c:pt>
                <c:pt idx="6">
                  <c:v>1.0600708610693581</c:v>
                </c:pt>
                <c:pt idx="7">
                  <c:v>7.4103604909635634E-2</c:v>
                </c:pt>
                <c:pt idx="8">
                  <c:v>2.2516803584764751</c:v>
                </c:pt>
                <c:pt idx="9">
                  <c:v>0.43243821547020433</c:v>
                </c:pt>
                <c:pt idx="10">
                  <c:v>1.0732899022801303</c:v>
                </c:pt>
                <c:pt idx="11">
                  <c:v>1.0047802779390174</c:v>
                </c:pt>
                <c:pt idx="12">
                  <c:v>0.8315887047545838</c:v>
                </c:pt>
                <c:pt idx="13">
                  <c:v>0.25953649665905443</c:v>
                </c:pt>
                <c:pt idx="14">
                  <c:v>0.17076439847282773</c:v>
                </c:pt>
                <c:pt idx="15">
                  <c:v>0.98496851513304884</c:v>
                </c:pt>
                <c:pt idx="16">
                  <c:v>0.99026858699883236</c:v>
                </c:pt>
                <c:pt idx="17">
                  <c:v>1.3755924586595512</c:v>
                </c:pt>
                <c:pt idx="18">
                  <c:v>1.004566210045662</c:v>
                </c:pt>
                <c:pt idx="19">
                  <c:v>4.0189125295508277E-2</c:v>
                </c:pt>
                <c:pt idx="20">
                  <c:v>1.0180283851169927</c:v>
                </c:pt>
                <c:pt idx="21">
                  <c:v>0.99347954949614703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4D-ED4F-A90A-971180E5F23C}"/>
            </c:ext>
          </c:extLst>
        </c:ser>
        <c:ser>
          <c:idx val="3"/>
          <c:order val="3"/>
          <c:tx>
            <c:strRef>
              <c:f>sheet1!$A$12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sheet1!$B$8:$W$8</c:f>
              <c:strCache>
                <c:ptCount val="22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  <c:pt idx="10">
                  <c:v>Q11</c:v>
                </c:pt>
                <c:pt idx="11">
                  <c:v>Q12</c:v>
                </c:pt>
                <c:pt idx="12">
                  <c:v>Q13</c:v>
                </c:pt>
                <c:pt idx="13">
                  <c:v>Q14</c:v>
                </c:pt>
                <c:pt idx="14">
                  <c:v>Q15</c:v>
                </c:pt>
                <c:pt idx="15">
                  <c:v>Q16</c:v>
                </c:pt>
                <c:pt idx="16">
                  <c:v>Q17</c:v>
                </c:pt>
                <c:pt idx="17">
                  <c:v>Q18</c:v>
                </c:pt>
                <c:pt idx="18">
                  <c:v>Q19</c:v>
                </c:pt>
                <c:pt idx="19">
                  <c:v>Q20</c:v>
                </c:pt>
                <c:pt idx="20">
                  <c:v>Q21</c:v>
                </c:pt>
                <c:pt idx="21">
                  <c:v>Q22</c:v>
                </c:pt>
              </c:strCache>
            </c:strRef>
          </c:cat>
          <c:val>
            <c:numRef>
              <c:f>sheet1!$B$12:$W$12</c:f>
              <c:numCache>
                <c:formatCode>0%</c:formatCode>
                <c:ptCount val="22"/>
                <c:pt idx="0">
                  <c:v>1.0572978498878776</c:v>
                </c:pt>
                <c:pt idx="1">
                  <c:v>0.66324435318275166</c:v>
                </c:pt>
                <c:pt idx="2">
                  <c:v>1.0131164152217969</c:v>
                </c:pt>
                <c:pt idx="3">
                  <c:v>1.0035574653939627</c:v>
                </c:pt>
                <c:pt idx="4">
                  <c:v>1.1032366071428572</c:v>
                </c:pt>
                <c:pt idx="5">
                  <c:v>0.998581023555009</c:v>
                </c:pt>
                <c:pt idx="6">
                  <c:v>1.0507837663732018</c:v>
                </c:pt>
                <c:pt idx="7">
                  <c:v>7.5625785251763791E-2</c:v>
                </c:pt>
                <c:pt idx="8">
                  <c:v>2.2598954443614638</c:v>
                </c:pt>
                <c:pt idx="9">
                  <c:v>0.43179629827752219</c:v>
                </c:pt>
                <c:pt idx="10">
                  <c:v>1.0777687296416938</c:v>
                </c:pt>
                <c:pt idx="11">
                  <c:v>1.0040973810905862</c:v>
                </c:pt>
                <c:pt idx="12">
                  <c:v>0.80995229590106477</c:v>
                </c:pt>
                <c:pt idx="13">
                  <c:v>0.41952127209676054</c:v>
                </c:pt>
                <c:pt idx="14">
                  <c:v>0.35404312546821554</c:v>
                </c:pt>
                <c:pt idx="15">
                  <c:v>0.98801543774121459</c:v>
                </c:pt>
                <c:pt idx="16">
                  <c:v>0.99338263915920599</c:v>
                </c:pt>
                <c:pt idx="17">
                  <c:v>1.5620545588596706</c:v>
                </c:pt>
                <c:pt idx="18">
                  <c:v>1.0060882800608828</c:v>
                </c:pt>
                <c:pt idx="19">
                  <c:v>3.9007092198581561E-2</c:v>
                </c:pt>
                <c:pt idx="20">
                  <c:v>1.0166858457997698</c:v>
                </c:pt>
                <c:pt idx="21">
                  <c:v>1.0177830468286899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34D-ED4F-A90A-971180E5F23C}"/>
            </c:ext>
          </c:extLst>
        </c:ser>
        <c:ser>
          <c:idx val="4"/>
          <c:order val="4"/>
          <c:tx>
            <c:strRef>
              <c:f>sheet1!$A$13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sheet1!$B$8:$W$8</c:f>
              <c:strCache>
                <c:ptCount val="22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  <c:pt idx="10">
                  <c:v>Q11</c:v>
                </c:pt>
                <c:pt idx="11">
                  <c:v>Q12</c:v>
                </c:pt>
                <c:pt idx="12">
                  <c:v>Q13</c:v>
                </c:pt>
                <c:pt idx="13">
                  <c:v>Q14</c:v>
                </c:pt>
                <c:pt idx="14">
                  <c:v>Q15</c:v>
                </c:pt>
                <c:pt idx="15">
                  <c:v>Q16</c:v>
                </c:pt>
                <c:pt idx="16">
                  <c:v>Q17</c:v>
                </c:pt>
                <c:pt idx="17">
                  <c:v>Q18</c:v>
                </c:pt>
                <c:pt idx="18">
                  <c:v>Q19</c:v>
                </c:pt>
                <c:pt idx="19">
                  <c:v>Q20</c:v>
                </c:pt>
                <c:pt idx="20">
                  <c:v>Q21</c:v>
                </c:pt>
                <c:pt idx="21">
                  <c:v>Q22</c:v>
                </c:pt>
              </c:strCache>
            </c:strRef>
          </c:cat>
          <c:val>
            <c:numRef>
              <c:f>sheet1!$B$13:$W$13</c:f>
              <c:numCache>
                <c:formatCode>0%</c:formatCode>
                <c:ptCount val="22"/>
                <c:pt idx="0">
                  <c:v>1.0602080860044849</c:v>
                </c:pt>
                <c:pt idx="1">
                  <c:v>0.67282683093771389</c:v>
                </c:pt>
                <c:pt idx="2">
                  <c:v>1.0126660662013061</c:v>
                </c:pt>
                <c:pt idx="3">
                  <c:v>1.0082772709661512</c:v>
                </c:pt>
                <c:pt idx="4">
                  <c:v>1.1080729166666667</c:v>
                </c:pt>
                <c:pt idx="5">
                  <c:v>0.99829722826601086</c:v>
                </c:pt>
                <c:pt idx="6">
                  <c:v>1.0646875671032854</c:v>
                </c:pt>
                <c:pt idx="7">
                  <c:v>7.7993621339518704E-2</c:v>
                </c:pt>
                <c:pt idx="8">
                  <c:v>2.2352501867064976</c:v>
                </c:pt>
                <c:pt idx="9">
                  <c:v>0.43404300845190968</c:v>
                </c:pt>
                <c:pt idx="10">
                  <c:v>1.099755700325733</c:v>
                </c:pt>
                <c:pt idx="11">
                  <c:v>1.0099361491446719</c:v>
                </c:pt>
                <c:pt idx="12">
                  <c:v>0.8053401460514118</c:v>
                </c:pt>
                <c:pt idx="13">
                  <c:v>0.18637401674701853</c:v>
                </c:pt>
                <c:pt idx="14">
                  <c:v>8.4026066628758139E-2</c:v>
                </c:pt>
                <c:pt idx="15">
                  <c:v>0.98476538695917126</c:v>
                </c:pt>
                <c:pt idx="16">
                  <c:v>0.99805371739976645</c:v>
                </c:pt>
                <c:pt idx="17">
                  <c:v>1.7867850998841415</c:v>
                </c:pt>
                <c:pt idx="18">
                  <c:v>1.0279046169457129</c:v>
                </c:pt>
                <c:pt idx="19">
                  <c:v>3.6643026004728137E-2</c:v>
                </c:pt>
                <c:pt idx="20">
                  <c:v>1.0289604909858074</c:v>
                </c:pt>
                <c:pt idx="21">
                  <c:v>1.007705986959099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34D-ED4F-A90A-971180E5F2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84346608"/>
        <c:axId val="1984348240"/>
      </c:barChart>
      <c:catAx>
        <c:axId val="1984346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Query Operation</a:t>
                </a:r>
              </a:p>
            </c:rich>
          </c:tx>
          <c:layout>
            <c:manualLayout>
              <c:xMode val="edge"/>
              <c:yMode val="edge"/>
              <c:x val="0.4294045761364112"/>
              <c:y val="0.825384371662931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348240"/>
        <c:crosses val="autoZero"/>
        <c:auto val="1"/>
        <c:lblAlgn val="ctr"/>
        <c:lblOffset val="100"/>
        <c:noMultiLvlLbl val="0"/>
      </c:catAx>
      <c:valAx>
        <c:axId val="1984348240"/>
        <c:scaling>
          <c:orientation val="minMax"/>
          <c:max val="2.2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Percentage</a:t>
                </a:r>
                <a:r>
                  <a:rPr lang="en-GB" sz="1400" baseline="0"/>
                  <a:t> of Performance Compared to Only Having the Primary Key on Each Table</a:t>
                </a:r>
                <a:endParaRPr lang="en-GB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346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5955745281270353"/>
          <c:y val="0.89717286456927603"/>
          <c:w val="0.40935889847482049"/>
          <c:h val="6.10983723904854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sheet1!$Z$9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sheet1!$AA$8:$AJ$8</c:f>
              <c:strCache>
                <c:ptCount val="10"/>
                <c:pt idx="0">
                  <c:v>RF1</c:v>
                </c:pt>
                <c:pt idx="1">
                  <c:v>RF2</c:v>
                </c:pt>
                <c:pt idx="2">
                  <c:v>RF3</c:v>
                </c:pt>
                <c:pt idx="3">
                  <c:v>RF4</c:v>
                </c:pt>
                <c:pt idx="4">
                  <c:v>RF5</c:v>
                </c:pt>
                <c:pt idx="5">
                  <c:v>RF6</c:v>
                </c:pt>
                <c:pt idx="6">
                  <c:v>RF7</c:v>
                </c:pt>
                <c:pt idx="7">
                  <c:v>I_60k</c:v>
                </c:pt>
                <c:pt idx="8">
                  <c:v>I_120k</c:v>
                </c:pt>
                <c:pt idx="9">
                  <c:v>I_180k</c:v>
                </c:pt>
              </c:strCache>
            </c:strRef>
          </c:cat>
          <c:val>
            <c:numRef>
              <c:f>sheet1!$AA$9:$AJ$9</c:f>
              <c:numCache>
                <c:formatCode>0</c:formatCode>
                <c:ptCount val="10"/>
                <c:pt idx="0">
                  <c:v>152.89999999999782</c:v>
                </c:pt>
                <c:pt idx="1">
                  <c:v>214.90000000000146</c:v>
                </c:pt>
                <c:pt idx="2">
                  <c:v>200.10000000000582</c:v>
                </c:pt>
                <c:pt idx="3">
                  <c:v>350.5</c:v>
                </c:pt>
                <c:pt idx="4">
                  <c:v>356.80000000000291</c:v>
                </c:pt>
                <c:pt idx="5">
                  <c:v>158.70000000000437</c:v>
                </c:pt>
                <c:pt idx="6">
                  <c:v>420.79999999998836</c:v>
                </c:pt>
                <c:pt idx="7">
                  <c:v>6500.7999999998137</c:v>
                </c:pt>
                <c:pt idx="8">
                  <c:v>19097.700000000186</c:v>
                </c:pt>
                <c:pt idx="9">
                  <c:v>29598.200000000186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25-D94E-8927-0229129FB086}"/>
            </c:ext>
          </c:extLst>
        </c:ser>
        <c:ser>
          <c:idx val="1"/>
          <c:order val="1"/>
          <c:tx>
            <c:strRef>
              <c:f>sheet1!$Z$10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sheet1!$AA$8:$AJ$8</c:f>
              <c:strCache>
                <c:ptCount val="10"/>
                <c:pt idx="0">
                  <c:v>RF1</c:v>
                </c:pt>
                <c:pt idx="1">
                  <c:v>RF2</c:v>
                </c:pt>
                <c:pt idx="2">
                  <c:v>RF3</c:v>
                </c:pt>
                <c:pt idx="3">
                  <c:v>RF4</c:v>
                </c:pt>
                <c:pt idx="4">
                  <c:v>RF5</c:v>
                </c:pt>
                <c:pt idx="5">
                  <c:v>RF6</c:v>
                </c:pt>
                <c:pt idx="6">
                  <c:v>RF7</c:v>
                </c:pt>
                <c:pt idx="7">
                  <c:v>I_60k</c:v>
                </c:pt>
                <c:pt idx="8">
                  <c:v>I_120k</c:v>
                </c:pt>
                <c:pt idx="9">
                  <c:v>I_180k</c:v>
                </c:pt>
              </c:strCache>
            </c:strRef>
          </c:cat>
          <c:val>
            <c:numRef>
              <c:f>sheet1!$AA$10:$AJ$10</c:f>
              <c:numCache>
                <c:formatCode>0</c:formatCode>
                <c:ptCount val="10"/>
                <c:pt idx="0">
                  <c:v>296.89999999999782</c:v>
                </c:pt>
                <c:pt idx="1">
                  <c:v>576.10000000000218</c:v>
                </c:pt>
                <c:pt idx="2">
                  <c:v>672.60000000000582</c:v>
                </c:pt>
                <c:pt idx="3">
                  <c:v>637.79999999999563</c:v>
                </c:pt>
                <c:pt idx="4">
                  <c:v>954.5</c:v>
                </c:pt>
                <c:pt idx="5">
                  <c:v>830.5</c:v>
                </c:pt>
                <c:pt idx="6">
                  <c:v>1080.5</c:v>
                </c:pt>
                <c:pt idx="7">
                  <c:v>18366.799999999814</c:v>
                </c:pt>
                <c:pt idx="8">
                  <c:v>45304.399999999907</c:v>
                </c:pt>
                <c:pt idx="9">
                  <c:v>63092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25-D94E-8927-0229129FB086}"/>
            </c:ext>
          </c:extLst>
        </c:ser>
        <c:ser>
          <c:idx val="2"/>
          <c:order val="2"/>
          <c:tx>
            <c:strRef>
              <c:f>sheet1!$Z$11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sheet1!$AA$8:$AJ$8</c:f>
              <c:strCache>
                <c:ptCount val="10"/>
                <c:pt idx="0">
                  <c:v>RF1</c:v>
                </c:pt>
                <c:pt idx="1">
                  <c:v>RF2</c:v>
                </c:pt>
                <c:pt idx="2">
                  <c:v>RF3</c:v>
                </c:pt>
                <c:pt idx="3">
                  <c:v>RF4</c:v>
                </c:pt>
                <c:pt idx="4">
                  <c:v>RF5</c:v>
                </c:pt>
                <c:pt idx="5">
                  <c:v>RF6</c:v>
                </c:pt>
                <c:pt idx="6">
                  <c:v>RF7</c:v>
                </c:pt>
                <c:pt idx="7">
                  <c:v>I_60k</c:v>
                </c:pt>
                <c:pt idx="8">
                  <c:v>I_120k</c:v>
                </c:pt>
                <c:pt idx="9">
                  <c:v>I_180k</c:v>
                </c:pt>
              </c:strCache>
            </c:strRef>
          </c:cat>
          <c:val>
            <c:numRef>
              <c:f>sheet1!$AA$11:$AJ$11</c:f>
              <c:numCache>
                <c:formatCode>0</c:formatCode>
                <c:ptCount val="10"/>
                <c:pt idx="0">
                  <c:v>470.89999999999782</c:v>
                </c:pt>
                <c:pt idx="1">
                  <c:v>656.70000000000073</c:v>
                </c:pt>
                <c:pt idx="2">
                  <c:v>838.20000000000437</c:v>
                </c:pt>
                <c:pt idx="3">
                  <c:v>970.19999999999709</c:v>
                </c:pt>
                <c:pt idx="4">
                  <c:v>1231.9000000000015</c:v>
                </c:pt>
                <c:pt idx="5">
                  <c:v>1229.5</c:v>
                </c:pt>
                <c:pt idx="6">
                  <c:v>1801.6999999999971</c:v>
                </c:pt>
                <c:pt idx="7">
                  <c:v>24233.5</c:v>
                </c:pt>
                <c:pt idx="8">
                  <c:v>58915.700000000186</c:v>
                </c:pt>
                <c:pt idx="9">
                  <c:v>86054.200000000186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25-D94E-8927-0229129FB086}"/>
            </c:ext>
          </c:extLst>
        </c:ser>
        <c:ser>
          <c:idx val="3"/>
          <c:order val="3"/>
          <c:tx>
            <c:strRef>
              <c:f>sheet1!$Z$12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sheet1!$AA$8:$AJ$8</c:f>
              <c:strCache>
                <c:ptCount val="10"/>
                <c:pt idx="0">
                  <c:v>RF1</c:v>
                </c:pt>
                <c:pt idx="1">
                  <c:v>RF2</c:v>
                </c:pt>
                <c:pt idx="2">
                  <c:v>RF3</c:v>
                </c:pt>
                <c:pt idx="3">
                  <c:v>RF4</c:v>
                </c:pt>
                <c:pt idx="4">
                  <c:v>RF5</c:v>
                </c:pt>
                <c:pt idx="5">
                  <c:v>RF6</c:v>
                </c:pt>
                <c:pt idx="6">
                  <c:v>RF7</c:v>
                </c:pt>
                <c:pt idx="7">
                  <c:v>I_60k</c:v>
                </c:pt>
                <c:pt idx="8">
                  <c:v>I_120k</c:v>
                </c:pt>
                <c:pt idx="9">
                  <c:v>I_180k</c:v>
                </c:pt>
              </c:strCache>
            </c:strRef>
          </c:cat>
          <c:val>
            <c:numRef>
              <c:f>sheet1!$AA$12:$AJ$12</c:f>
              <c:numCache>
                <c:formatCode>0</c:formatCode>
                <c:ptCount val="10"/>
                <c:pt idx="0">
                  <c:v>596.5</c:v>
                </c:pt>
                <c:pt idx="1">
                  <c:v>750.70000000000073</c:v>
                </c:pt>
                <c:pt idx="2">
                  <c:v>995.40000000000146</c:v>
                </c:pt>
                <c:pt idx="3">
                  <c:v>1365.0999999999985</c:v>
                </c:pt>
                <c:pt idx="4">
                  <c:v>2039.4000000000015</c:v>
                </c:pt>
                <c:pt idx="5">
                  <c:v>1963.9000000000015</c:v>
                </c:pt>
                <c:pt idx="6">
                  <c:v>2334.3999999999942</c:v>
                </c:pt>
                <c:pt idx="7">
                  <c:v>28179.899999999907</c:v>
                </c:pt>
                <c:pt idx="8">
                  <c:v>65399.899999999907</c:v>
                </c:pt>
                <c:pt idx="9">
                  <c:v>97150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F25-D94E-8927-0229129FB086}"/>
            </c:ext>
          </c:extLst>
        </c:ser>
        <c:ser>
          <c:idx val="4"/>
          <c:order val="4"/>
          <c:tx>
            <c:strRef>
              <c:f>sheet1!$Z$13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sheet1!$AA$8:$AJ$8</c:f>
              <c:strCache>
                <c:ptCount val="10"/>
                <c:pt idx="0">
                  <c:v>RF1</c:v>
                </c:pt>
                <c:pt idx="1">
                  <c:v>RF2</c:v>
                </c:pt>
                <c:pt idx="2">
                  <c:v>RF3</c:v>
                </c:pt>
                <c:pt idx="3">
                  <c:v>RF4</c:v>
                </c:pt>
                <c:pt idx="4">
                  <c:v>RF5</c:v>
                </c:pt>
                <c:pt idx="5">
                  <c:v>RF6</c:v>
                </c:pt>
                <c:pt idx="6">
                  <c:v>RF7</c:v>
                </c:pt>
                <c:pt idx="7">
                  <c:v>I_60k</c:v>
                </c:pt>
                <c:pt idx="8">
                  <c:v>I_120k</c:v>
                </c:pt>
                <c:pt idx="9">
                  <c:v>I_180k</c:v>
                </c:pt>
              </c:strCache>
            </c:strRef>
          </c:cat>
          <c:val>
            <c:numRef>
              <c:f>sheet1!$AA$13:$AJ$13</c:f>
              <c:numCache>
                <c:formatCode>0</c:formatCode>
                <c:ptCount val="10"/>
                <c:pt idx="0">
                  <c:v>748.59999999999854</c:v>
                </c:pt>
                <c:pt idx="1">
                  <c:v>1165.2000000000007</c:v>
                </c:pt>
                <c:pt idx="2">
                  <c:v>1628.2000000000044</c:v>
                </c:pt>
                <c:pt idx="3">
                  <c:v>1775.0999999999985</c:v>
                </c:pt>
                <c:pt idx="4">
                  <c:v>2215.8000000000029</c:v>
                </c:pt>
                <c:pt idx="5">
                  <c:v>2276.5</c:v>
                </c:pt>
                <c:pt idx="6">
                  <c:v>2882.8999999999942</c:v>
                </c:pt>
                <c:pt idx="7">
                  <c:v>29735.09999999986</c:v>
                </c:pt>
                <c:pt idx="8">
                  <c:v>73041.5</c:v>
                </c:pt>
                <c:pt idx="9">
                  <c:v>101881.10000000009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F25-D94E-8927-0229129FB0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2876912"/>
        <c:axId val="2022878544"/>
      </c:barChart>
      <c:catAx>
        <c:axId val="2022876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Update</a:t>
                </a:r>
                <a:r>
                  <a:rPr lang="en-GB" sz="1400" baseline="0"/>
                  <a:t> Operation (Refresh or Insert)</a:t>
                </a:r>
                <a:endParaRPr lang="en-GB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878544"/>
        <c:crosses val="autoZero"/>
        <c:auto val="1"/>
        <c:lblAlgn val="ctr"/>
        <c:lblOffset val="100"/>
        <c:noMultiLvlLbl val="0"/>
      </c:catAx>
      <c:valAx>
        <c:axId val="2022878544"/>
        <c:scaling>
          <c:logBase val="10"/>
          <c:orientation val="minMax"/>
          <c:max val="1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Additional</a:t>
                </a:r>
                <a:r>
                  <a:rPr lang="en-GB" sz="1400" baseline="0"/>
                  <a:t> Runtime in Milliseconds Compared to Only Having the Primary Key on Each Table</a:t>
                </a:r>
                <a:endParaRPr lang="en-GB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876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7928591439317612"/>
          <c:y val="0.89079841823895722"/>
          <c:w val="0.40629360958949018"/>
          <c:h val="6.12810282122806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514350</xdr:colOff>
      <xdr:row>23</xdr:row>
      <xdr:rowOff>57150</xdr:rowOff>
    </xdr:from>
    <xdr:to>
      <xdr:col>12</xdr:col>
      <xdr:colOff>25400</xdr:colOff>
      <xdr:row>45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660532-7BA1-EA40-9499-691FD32D71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285750</xdr:colOff>
      <xdr:row>23</xdr:row>
      <xdr:rowOff>57150</xdr:rowOff>
    </xdr:from>
    <xdr:to>
      <xdr:col>24</xdr:col>
      <xdr:colOff>444500</xdr:colOff>
      <xdr:row>45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3F495BA-70E7-8047-830E-97AB21FEB0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0.01898</cdr:x>
      <cdr:y>0.88674</cdr:y>
    </cdr:from>
    <cdr:to>
      <cdr:x>0.4776</cdr:x>
      <cdr:y>0.95231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B019BAE-B82E-5044-85A6-E4D8BABD4784}"/>
            </a:ext>
          </a:extLst>
        </cdr:cNvPr>
        <cdr:cNvSpPr txBox="1"/>
      </cdr:nvSpPr>
      <cdr:spPr>
        <a:xfrm xmlns:a="http://schemas.openxmlformats.org/drawingml/2006/main">
          <a:off x="158720" y="3778266"/>
          <a:ext cx="3835416" cy="27938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GB" sz="1400"/>
            <a:t>Maximum number of</a:t>
          </a:r>
          <a:r>
            <a:rPr lang="en-GB" sz="1400" baseline="0"/>
            <a:t> UNIQUE constraints added to each table:</a:t>
          </a:r>
          <a:endParaRPr lang="en-GB" sz="14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0.00599</cdr:x>
      <cdr:y>0.87968</cdr:y>
    </cdr:from>
    <cdr:to>
      <cdr:x>0.52984</cdr:x>
      <cdr:y>0.94545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4DD5E9E-4883-3E4A-99D8-FD7F7949E0C2}"/>
            </a:ext>
          </a:extLst>
        </cdr:cNvPr>
        <cdr:cNvSpPr txBox="1"/>
      </cdr:nvSpPr>
      <cdr:spPr>
        <a:xfrm xmlns:a="http://schemas.openxmlformats.org/drawingml/2006/main">
          <a:off x="50222" y="3792857"/>
          <a:ext cx="4394237" cy="28357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400"/>
            <a:t>Maximum number of</a:t>
          </a:r>
          <a:r>
            <a:rPr lang="en-GB" sz="1400" baseline="0"/>
            <a:t> UNIQUE constraints added to each table:</a:t>
          </a:r>
          <a:endParaRPr lang="en-GB" sz="1400"/>
        </a:p>
      </cdr:txBody>
    </cdr:sp>
  </cdr:relSizeAnchor>
</c:userShape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9"/>
  <sheetViews>
    <sheetView tabSelected="1" topLeftCell="A18" workbookViewId="0">
      <selection activeCell="AB31" sqref="AB31"/>
    </sheetView>
  </sheetViews>
  <sheetFormatPr baseColWidth="10" defaultColWidth="9" defaultRowHeight="15" x14ac:dyDescent="0.2"/>
  <cols>
    <col min="1" max="1" width="17.1640625" customWidth="1"/>
    <col min="31" max="33" width="10.33203125"/>
  </cols>
  <sheetData>
    <row r="1" spans="1:37" x14ac:dyDescent="0.2">
      <c r="B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 t="s">
        <v>8</v>
      </c>
      <c r="K1" s="1" t="s">
        <v>9</v>
      </c>
      <c r="L1" t="s">
        <v>10</v>
      </c>
      <c r="M1" t="s">
        <v>11</v>
      </c>
      <c r="N1" s="1" t="s">
        <v>12</v>
      </c>
      <c r="O1" s="1" t="s">
        <v>13</v>
      </c>
      <c r="P1" s="1" t="s">
        <v>14</v>
      </c>
      <c r="Q1" t="s">
        <v>15</v>
      </c>
      <c r="R1" t="s">
        <v>16</v>
      </c>
      <c r="S1" t="s">
        <v>17</v>
      </c>
      <c r="T1" t="s">
        <v>18</v>
      </c>
      <c r="U1" s="1" t="s">
        <v>19</v>
      </c>
      <c r="V1" t="s">
        <v>20</v>
      </c>
      <c r="W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</row>
    <row r="2" spans="1:37" x14ac:dyDescent="0.2">
      <c r="A2" t="s">
        <v>32</v>
      </c>
      <c r="B2">
        <v>12129.6</v>
      </c>
      <c r="C2" s="1">
        <v>146.1</v>
      </c>
      <c r="D2">
        <v>1776.4</v>
      </c>
      <c r="E2">
        <v>2839.1</v>
      </c>
      <c r="F2">
        <v>1612.8</v>
      </c>
      <c r="G2">
        <v>2114.1999999999998</v>
      </c>
      <c r="H2">
        <v>1862.8</v>
      </c>
      <c r="I2" s="1">
        <v>4138.8</v>
      </c>
      <c r="J2">
        <v>133.9</v>
      </c>
      <c r="K2" s="1">
        <v>934.7</v>
      </c>
      <c r="L2">
        <v>245.6</v>
      </c>
      <c r="M2">
        <v>2928.7</v>
      </c>
      <c r="N2" s="1">
        <v>4423.1000000000004</v>
      </c>
      <c r="O2" s="1">
        <v>2364.6</v>
      </c>
      <c r="P2" s="1">
        <v>22158.6</v>
      </c>
      <c r="Q2">
        <v>492.3</v>
      </c>
      <c r="R2">
        <v>256.89999999999998</v>
      </c>
      <c r="S2">
        <v>2848.3</v>
      </c>
      <c r="T2">
        <v>197.1</v>
      </c>
      <c r="U2" s="1">
        <v>84.6</v>
      </c>
      <c r="V2">
        <v>1042.8</v>
      </c>
      <c r="W2">
        <v>168.7</v>
      </c>
      <c r="AA2" s="2">
        <v>17742.900000000001</v>
      </c>
      <c r="AB2" s="2">
        <v>26498.6</v>
      </c>
      <c r="AC2" s="2">
        <v>35375.199999999997</v>
      </c>
      <c r="AD2" s="2">
        <v>44424.3</v>
      </c>
      <c r="AE2" s="2">
        <v>53190.1</v>
      </c>
      <c r="AF2" s="2">
        <v>62321.2</v>
      </c>
      <c r="AG2" s="2">
        <v>70996.600000000006</v>
      </c>
      <c r="AH2" s="2">
        <v>1226838.6000000001</v>
      </c>
      <c r="AI2" s="2">
        <v>2446587.4</v>
      </c>
      <c r="AJ2" s="2">
        <v>3672609.5</v>
      </c>
    </row>
    <row r="3" spans="1:37" x14ac:dyDescent="0.2">
      <c r="A3" t="s">
        <v>33</v>
      </c>
      <c r="B3">
        <v>12631.7</v>
      </c>
      <c r="C3" s="1">
        <v>92.8</v>
      </c>
      <c r="D3">
        <v>1829.1</v>
      </c>
      <c r="E3">
        <v>2833.9</v>
      </c>
      <c r="F3">
        <v>1652.1</v>
      </c>
      <c r="G3">
        <v>2095.1999999999998</v>
      </c>
      <c r="H3">
        <v>1879.9</v>
      </c>
      <c r="I3" s="1">
        <v>1055.8</v>
      </c>
      <c r="J3">
        <v>295.89999999999998</v>
      </c>
      <c r="K3" s="1">
        <v>571.20000000000005</v>
      </c>
      <c r="L3">
        <v>262.3</v>
      </c>
      <c r="M3">
        <v>2968.1</v>
      </c>
      <c r="N3" s="1">
        <v>4243.8999999999996</v>
      </c>
      <c r="O3" s="1">
        <v>1994.9</v>
      </c>
      <c r="P3" s="1">
        <v>17899.900000000001</v>
      </c>
      <c r="Q3">
        <v>486.1</v>
      </c>
      <c r="R3">
        <v>256.7</v>
      </c>
      <c r="S3">
        <v>3585.7</v>
      </c>
      <c r="T3">
        <v>200.5</v>
      </c>
      <c r="U3" s="1">
        <v>3.2</v>
      </c>
      <c r="V3">
        <v>1055.3</v>
      </c>
      <c r="W3">
        <v>173.5</v>
      </c>
      <c r="AA3" s="2">
        <v>17895.8</v>
      </c>
      <c r="AB3" s="2">
        <v>26713.5</v>
      </c>
      <c r="AC3" s="2">
        <v>35575.300000000003</v>
      </c>
      <c r="AD3" s="2">
        <v>44774.8</v>
      </c>
      <c r="AE3" s="2">
        <v>53546.9</v>
      </c>
      <c r="AF3" s="2">
        <v>62479.9</v>
      </c>
      <c r="AG3" s="2">
        <v>71417.399999999994</v>
      </c>
      <c r="AH3" s="2">
        <v>1233339.3999999999</v>
      </c>
      <c r="AI3" s="2">
        <v>2465685.1</v>
      </c>
      <c r="AJ3" s="2">
        <v>3702207.7</v>
      </c>
    </row>
    <row r="4" spans="1:37" x14ac:dyDescent="0.2">
      <c r="A4" t="s">
        <v>34</v>
      </c>
      <c r="B4">
        <v>12586.4</v>
      </c>
      <c r="C4" s="1">
        <v>95.8</v>
      </c>
      <c r="D4">
        <v>1776</v>
      </c>
      <c r="E4">
        <v>2827.9</v>
      </c>
      <c r="F4">
        <v>1703.5</v>
      </c>
      <c r="G4">
        <v>2123.4</v>
      </c>
      <c r="H4">
        <v>1921.7</v>
      </c>
      <c r="I4" s="1">
        <v>302.5</v>
      </c>
      <c r="J4">
        <v>297.2</v>
      </c>
      <c r="K4" s="1">
        <v>437</v>
      </c>
      <c r="L4">
        <v>261.39999999999998</v>
      </c>
      <c r="M4">
        <v>2928.7</v>
      </c>
      <c r="N4" s="1">
        <v>4190.5</v>
      </c>
      <c r="O4" s="1">
        <v>1768.8</v>
      </c>
      <c r="P4" s="1">
        <v>15773.2</v>
      </c>
      <c r="Q4">
        <v>487.4</v>
      </c>
      <c r="R4">
        <v>259.60000000000002</v>
      </c>
      <c r="S4">
        <v>3773.7</v>
      </c>
      <c r="T4">
        <v>198.8</v>
      </c>
      <c r="U4" s="1">
        <v>3.3</v>
      </c>
      <c r="V4">
        <v>1052.4000000000001</v>
      </c>
      <c r="W4">
        <v>170.4</v>
      </c>
      <c r="AA4" s="2">
        <v>18039.8</v>
      </c>
      <c r="AB4" s="2">
        <v>27074.7</v>
      </c>
      <c r="AC4" s="2">
        <v>36047.800000000003</v>
      </c>
      <c r="AD4" s="2">
        <v>45062.1</v>
      </c>
      <c r="AE4" s="2">
        <v>54144.6</v>
      </c>
      <c r="AF4" s="2">
        <v>63151.7</v>
      </c>
      <c r="AG4" s="2">
        <v>72077.100000000006</v>
      </c>
      <c r="AH4" s="2">
        <v>1245205.3999999999</v>
      </c>
      <c r="AI4" s="2">
        <v>2491891.7999999998</v>
      </c>
      <c r="AJ4" s="2">
        <v>3735701.5</v>
      </c>
    </row>
    <row r="5" spans="1:37" x14ac:dyDescent="0.2">
      <c r="A5" t="s">
        <v>35</v>
      </c>
      <c r="B5">
        <v>12861.9</v>
      </c>
      <c r="C5" s="1">
        <v>96.6</v>
      </c>
      <c r="D5">
        <v>1790.8</v>
      </c>
      <c r="E5">
        <v>2870.3</v>
      </c>
      <c r="F5">
        <v>1858.3</v>
      </c>
      <c r="G5">
        <v>2106.3000000000002</v>
      </c>
      <c r="H5">
        <v>1974.7</v>
      </c>
      <c r="I5" s="1">
        <v>306.7</v>
      </c>
      <c r="J5">
        <v>301.5</v>
      </c>
      <c r="K5" s="1">
        <v>404.2</v>
      </c>
      <c r="L5">
        <v>263.60000000000002</v>
      </c>
      <c r="M5">
        <v>2942.7</v>
      </c>
      <c r="N5" s="1">
        <v>3678.2</v>
      </c>
      <c r="O5" s="1">
        <v>613.70000000000005</v>
      </c>
      <c r="P5" s="1">
        <v>3783.9</v>
      </c>
      <c r="Q5">
        <v>484.9</v>
      </c>
      <c r="R5">
        <v>254.4</v>
      </c>
      <c r="S5">
        <v>3918.1</v>
      </c>
      <c r="T5">
        <v>198</v>
      </c>
      <c r="U5" s="1">
        <v>3.4</v>
      </c>
      <c r="V5">
        <v>1061.5999999999999</v>
      </c>
      <c r="W5">
        <v>167.6</v>
      </c>
      <c r="AA5" s="2">
        <v>18213.8</v>
      </c>
      <c r="AB5" s="2">
        <v>27155.3</v>
      </c>
      <c r="AC5" s="2">
        <v>36213.4</v>
      </c>
      <c r="AD5" s="2">
        <v>45394.5</v>
      </c>
      <c r="AE5" s="2">
        <v>54422</v>
      </c>
      <c r="AF5" s="2">
        <v>63550.7</v>
      </c>
      <c r="AG5" s="2">
        <v>72798.3</v>
      </c>
      <c r="AH5" s="2">
        <v>1251072.1000000001</v>
      </c>
      <c r="AI5" s="2">
        <v>2505503.1</v>
      </c>
      <c r="AJ5" s="2">
        <v>3758663.7</v>
      </c>
    </row>
    <row r="6" spans="1:37" x14ac:dyDescent="0.2">
      <c r="A6" t="s">
        <v>36</v>
      </c>
      <c r="B6">
        <v>12824.6</v>
      </c>
      <c r="C6" s="1">
        <v>96.9</v>
      </c>
      <c r="D6">
        <v>1799.7</v>
      </c>
      <c r="E6">
        <v>2849.2</v>
      </c>
      <c r="F6">
        <v>1779.3</v>
      </c>
      <c r="G6">
        <v>2111.1999999999998</v>
      </c>
      <c r="H6">
        <v>1957.4</v>
      </c>
      <c r="I6" s="1">
        <v>313</v>
      </c>
      <c r="J6">
        <v>302.60000000000002</v>
      </c>
      <c r="K6" s="1">
        <v>403.6</v>
      </c>
      <c r="L6">
        <v>264.7</v>
      </c>
      <c r="M6">
        <v>2940.7</v>
      </c>
      <c r="N6" s="1">
        <v>3582.5</v>
      </c>
      <c r="O6" s="1">
        <v>992</v>
      </c>
      <c r="P6" s="1">
        <v>7845.1</v>
      </c>
      <c r="Q6">
        <v>486.4</v>
      </c>
      <c r="R6">
        <v>255.2</v>
      </c>
      <c r="S6">
        <v>4449.2</v>
      </c>
      <c r="T6">
        <v>198.3</v>
      </c>
      <c r="U6" s="1">
        <v>3.3</v>
      </c>
      <c r="V6">
        <v>1060.2</v>
      </c>
      <c r="W6">
        <v>171.7</v>
      </c>
      <c r="AA6" s="2">
        <v>18339.400000000001</v>
      </c>
      <c r="AB6" s="2">
        <v>27249.3</v>
      </c>
      <c r="AC6" s="2">
        <v>36370.6</v>
      </c>
      <c r="AD6" s="2">
        <v>45789.4</v>
      </c>
      <c r="AE6" s="2">
        <v>55229.5</v>
      </c>
      <c r="AF6" s="2">
        <v>64285.1</v>
      </c>
      <c r="AG6" s="2">
        <v>73331</v>
      </c>
      <c r="AH6" s="2">
        <v>1255018.5</v>
      </c>
      <c r="AI6" s="2">
        <v>2511987.2999999998</v>
      </c>
      <c r="AJ6" s="2">
        <v>3769759.5</v>
      </c>
    </row>
    <row r="7" spans="1:37" x14ac:dyDescent="0.2">
      <c r="A7" t="s">
        <v>37</v>
      </c>
      <c r="B7">
        <v>12859.9</v>
      </c>
      <c r="C7" s="1">
        <v>98.3</v>
      </c>
      <c r="D7">
        <v>1798.9</v>
      </c>
      <c r="E7">
        <v>2862.6</v>
      </c>
      <c r="F7">
        <v>1787.1</v>
      </c>
      <c r="G7">
        <v>2110.6</v>
      </c>
      <c r="H7">
        <v>1983.3</v>
      </c>
      <c r="I7" s="1">
        <v>322.8</v>
      </c>
      <c r="J7">
        <v>299.3</v>
      </c>
      <c r="K7" s="1">
        <v>405.7</v>
      </c>
      <c r="L7">
        <v>270.10000000000002</v>
      </c>
      <c r="M7">
        <v>2957.8</v>
      </c>
      <c r="N7" s="1">
        <v>3562.1</v>
      </c>
      <c r="O7" s="1">
        <v>440.7</v>
      </c>
      <c r="P7" s="1">
        <v>1861.9</v>
      </c>
      <c r="Q7">
        <v>484.8</v>
      </c>
      <c r="R7">
        <v>256.39999999999998</v>
      </c>
      <c r="S7">
        <v>5089.3</v>
      </c>
      <c r="T7">
        <v>202.6</v>
      </c>
      <c r="U7" s="1">
        <v>3.1</v>
      </c>
      <c r="V7">
        <v>1073</v>
      </c>
      <c r="W7">
        <v>170</v>
      </c>
      <c r="AA7" s="2">
        <v>18491.5</v>
      </c>
      <c r="AB7" s="2">
        <v>27663.8</v>
      </c>
      <c r="AC7" s="2">
        <v>37003.4</v>
      </c>
      <c r="AD7" s="2">
        <v>46199.4</v>
      </c>
      <c r="AE7" s="2">
        <v>55405.9</v>
      </c>
      <c r="AF7" s="2">
        <v>64597.7</v>
      </c>
      <c r="AG7" s="2">
        <v>73879.5</v>
      </c>
      <c r="AH7" s="2">
        <v>1256573.7</v>
      </c>
      <c r="AI7" s="2">
        <v>2519628.9</v>
      </c>
      <c r="AJ7" s="2">
        <v>3774490.6</v>
      </c>
    </row>
    <row r="8" spans="1:37" x14ac:dyDescent="0.2">
      <c r="B8" s="4" t="s">
        <v>38</v>
      </c>
      <c r="C8" s="4" t="s">
        <v>39</v>
      </c>
      <c r="D8" s="4" t="s">
        <v>40</v>
      </c>
      <c r="E8" s="4" t="s">
        <v>41</v>
      </c>
      <c r="F8" s="4" t="s">
        <v>42</v>
      </c>
      <c r="G8" s="4" t="s">
        <v>43</v>
      </c>
      <c r="H8" s="4" t="s">
        <v>44</v>
      </c>
      <c r="I8" s="4" t="s">
        <v>45</v>
      </c>
      <c r="J8" s="4" t="s">
        <v>46</v>
      </c>
      <c r="K8" s="4" t="s">
        <v>47</v>
      </c>
      <c r="L8" s="4" t="s">
        <v>48</v>
      </c>
      <c r="M8" s="4" t="s">
        <v>49</v>
      </c>
      <c r="N8" s="4" t="s">
        <v>50</v>
      </c>
      <c r="O8" s="4" t="s">
        <v>51</v>
      </c>
      <c r="P8" s="4" t="s">
        <v>52</v>
      </c>
      <c r="Q8" s="4" t="s">
        <v>53</v>
      </c>
      <c r="R8" s="4" t="s">
        <v>54</v>
      </c>
      <c r="S8" s="4" t="s">
        <v>55</v>
      </c>
      <c r="T8" s="4" t="s">
        <v>56</v>
      </c>
      <c r="U8" s="4" t="s">
        <v>57</v>
      </c>
      <c r="V8" s="4" t="s">
        <v>58</v>
      </c>
      <c r="W8" s="4" t="s">
        <v>59</v>
      </c>
      <c r="X8" s="4" t="s">
        <v>71</v>
      </c>
      <c r="Z8" s="4" t="s">
        <v>70</v>
      </c>
      <c r="AA8" s="4" t="s">
        <v>60</v>
      </c>
      <c r="AB8" s="4" t="s">
        <v>61</v>
      </c>
      <c r="AC8" s="4" t="s">
        <v>62</v>
      </c>
      <c r="AD8" s="4" t="s">
        <v>63</v>
      </c>
      <c r="AE8" s="4" t="s">
        <v>64</v>
      </c>
      <c r="AF8" s="4" t="s">
        <v>65</v>
      </c>
      <c r="AG8" s="4" t="s">
        <v>66</v>
      </c>
      <c r="AH8" s="4" t="s">
        <v>67</v>
      </c>
      <c r="AI8" s="4" t="s">
        <v>68</v>
      </c>
      <c r="AJ8" s="4" t="s">
        <v>69</v>
      </c>
    </row>
    <row r="9" spans="1:37" x14ac:dyDescent="0.2">
      <c r="A9">
        <v>1</v>
      </c>
      <c r="B9" s="3">
        <f>B3/B2</f>
        <v>1.0413946049333862</v>
      </c>
      <c r="C9" s="3">
        <f t="shared" ref="C9:W9" si="0">C3/C2</f>
        <v>0.63518138261464752</v>
      </c>
      <c r="D9" s="3">
        <f t="shared" si="0"/>
        <v>1.0296667417248366</v>
      </c>
      <c r="E9" s="3">
        <f t="shared" si="0"/>
        <v>0.99816843365855379</v>
      </c>
      <c r="F9" s="3">
        <f t="shared" si="0"/>
        <v>1.0243675595238095</v>
      </c>
      <c r="G9" s="3">
        <f t="shared" si="0"/>
        <v>0.99101314918172356</v>
      </c>
      <c r="H9" s="3">
        <f t="shared" si="0"/>
        <v>1.0091797294395535</v>
      </c>
      <c r="I9" s="3">
        <f t="shared" si="0"/>
        <v>0.2550980960664927</v>
      </c>
      <c r="J9" s="3">
        <f t="shared" si="0"/>
        <v>2.2098581030619862</v>
      </c>
      <c r="K9" s="3">
        <f t="shared" si="0"/>
        <v>0.61110516743340115</v>
      </c>
      <c r="L9" s="3">
        <f t="shared" si="0"/>
        <v>1.0679967426710097</v>
      </c>
      <c r="M9" s="3">
        <f t="shared" si="0"/>
        <v>1.0134530679140916</v>
      </c>
      <c r="N9" s="3">
        <f t="shared" si="0"/>
        <v>0.95948542877167586</v>
      </c>
      <c r="O9" s="3">
        <f t="shared" si="0"/>
        <v>0.84365220333248758</v>
      </c>
      <c r="P9" s="3">
        <f t="shared" si="0"/>
        <v>0.80780825503416298</v>
      </c>
      <c r="Q9" s="3">
        <f t="shared" si="0"/>
        <v>0.98740605321958153</v>
      </c>
      <c r="R9" s="3">
        <f t="shared" si="0"/>
        <v>0.99922148695990665</v>
      </c>
      <c r="S9" s="3">
        <f t="shared" si="0"/>
        <v>1.2588912684759328</v>
      </c>
      <c r="T9" s="3">
        <f t="shared" si="0"/>
        <v>1.017250126839168</v>
      </c>
      <c r="U9" s="3">
        <f t="shared" si="0"/>
        <v>3.7825059101654852E-2</v>
      </c>
      <c r="V9" s="3">
        <f t="shared" si="0"/>
        <v>1.0119869581894898</v>
      </c>
      <c r="W9" s="3">
        <f t="shared" si="0"/>
        <v>1.0284528749259041</v>
      </c>
      <c r="X9" s="3">
        <f>AVERAGE(D9:W9)</f>
        <v>0.95809432527627114</v>
      </c>
      <c r="Z9">
        <v>1</v>
      </c>
      <c r="AA9" s="5">
        <f>AA3-AA2</f>
        <v>152.89999999999782</v>
      </c>
      <c r="AB9" s="5">
        <f t="shared" ref="AB9:AJ9" si="1">AB3-AB2</f>
        <v>214.90000000000146</v>
      </c>
      <c r="AC9" s="5">
        <f t="shared" si="1"/>
        <v>200.10000000000582</v>
      </c>
      <c r="AD9" s="5">
        <f t="shared" si="1"/>
        <v>350.5</v>
      </c>
      <c r="AE9" s="5">
        <f t="shared" si="1"/>
        <v>356.80000000000291</v>
      </c>
      <c r="AF9" s="5">
        <f t="shared" si="1"/>
        <v>158.70000000000437</v>
      </c>
      <c r="AG9" s="5">
        <f t="shared" si="1"/>
        <v>420.79999999998836</v>
      </c>
      <c r="AH9" s="5">
        <f t="shared" si="1"/>
        <v>6500.7999999998137</v>
      </c>
      <c r="AI9" s="5">
        <f t="shared" si="1"/>
        <v>19097.700000000186</v>
      </c>
      <c r="AJ9" s="5">
        <f t="shared" si="1"/>
        <v>29598.200000000186</v>
      </c>
    </row>
    <row r="10" spans="1:37" x14ac:dyDescent="0.2">
      <c r="A10">
        <v>2</v>
      </c>
      <c r="B10" s="3">
        <f>B4/B2</f>
        <v>1.0376599393219892</v>
      </c>
      <c r="C10" s="3">
        <f t="shared" ref="C10:W10" si="2">C4/C2</f>
        <v>0.65571526351813825</v>
      </c>
      <c r="D10" s="3">
        <f t="shared" si="2"/>
        <v>0.99977482548975449</v>
      </c>
      <c r="E10" s="3">
        <f t="shared" si="2"/>
        <v>0.996055087879962</v>
      </c>
      <c r="F10" s="3">
        <f t="shared" si="2"/>
        <v>1.0562375992063493</v>
      </c>
      <c r="G10" s="3">
        <f t="shared" si="2"/>
        <v>1.0043515277646393</v>
      </c>
      <c r="H10" s="3">
        <f t="shared" si="2"/>
        <v>1.0316190680695727</v>
      </c>
      <c r="I10" s="3">
        <f t="shared" si="2"/>
        <v>7.3088818014883539E-2</v>
      </c>
      <c r="J10" s="3">
        <f t="shared" si="2"/>
        <v>2.2195668409260643</v>
      </c>
      <c r="K10" s="3">
        <f t="shared" si="2"/>
        <v>0.46752968867016154</v>
      </c>
      <c r="L10" s="3">
        <f t="shared" si="2"/>
        <v>1.0643322475570032</v>
      </c>
      <c r="M10" s="3">
        <f t="shared" si="2"/>
        <v>1</v>
      </c>
      <c r="N10" s="3">
        <f t="shared" si="2"/>
        <v>0.94741244828287841</v>
      </c>
      <c r="O10" s="3">
        <f t="shared" si="2"/>
        <v>0.74803349403704644</v>
      </c>
      <c r="P10" s="3">
        <f t="shared" si="2"/>
        <v>0.71183197494426553</v>
      </c>
      <c r="Q10" s="3">
        <f t="shared" si="2"/>
        <v>0.99004671947999179</v>
      </c>
      <c r="R10" s="3">
        <f t="shared" si="2"/>
        <v>1.0105099260412613</v>
      </c>
      <c r="S10" s="3">
        <f t="shared" si="2"/>
        <v>1.3248955517326122</v>
      </c>
      <c r="T10" s="3">
        <f t="shared" si="2"/>
        <v>1.0086250634195841</v>
      </c>
      <c r="U10" s="3">
        <f t="shared" si="2"/>
        <v>3.9007092198581561E-2</v>
      </c>
      <c r="V10" s="3">
        <f t="shared" si="2"/>
        <v>1.0092059838895284</v>
      </c>
      <c r="W10" s="3">
        <f t="shared" si="2"/>
        <v>1.0100770598695912</v>
      </c>
      <c r="X10" s="3">
        <f>AVERAGE(D10:W10)</f>
        <v>0.93561005087368654</v>
      </c>
      <c r="Z10">
        <v>2</v>
      </c>
      <c r="AA10" s="5">
        <f>AA4-AA2</f>
        <v>296.89999999999782</v>
      </c>
      <c r="AB10" s="5">
        <f t="shared" ref="AB10:AJ10" si="3">AB4-AB2</f>
        <v>576.10000000000218</v>
      </c>
      <c r="AC10" s="5">
        <f t="shared" si="3"/>
        <v>672.60000000000582</v>
      </c>
      <c r="AD10" s="5">
        <f t="shared" si="3"/>
        <v>637.79999999999563</v>
      </c>
      <c r="AE10" s="5">
        <f t="shared" si="3"/>
        <v>954.5</v>
      </c>
      <c r="AF10" s="5">
        <f t="shared" si="3"/>
        <v>830.5</v>
      </c>
      <c r="AG10" s="5">
        <f t="shared" si="3"/>
        <v>1080.5</v>
      </c>
      <c r="AH10" s="5">
        <f t="shared" si="3"/>
        <v>18366.799999999814</v>
      </c>
      <c r="AI10" s="5">
        <f t="shared" si="3"/>
        <v>45304.399999999907</v>
      </c>
      <c r="AJ10" s="5">
        <f t="shared" si="3"/>
        <v>63092</v>
      </c>
    </row>
    <row r="11" spans="1:37" x14ac:dyDescent="0.2">
      <c r="A11">
        <v>3</v>
      </c>
      <c r="B11" s="3">
        <f>B5/B2</f>
        <v>1.0603729719034427</v>
      </c>
      <c r="C11" s="3">
        <f t="shared" ref="C11:W11" si="4">C5/C2</f>
        <v>0.66119096509240249</v>
      </c>
      <c r="D11" s="3">
        <f t="shared" si="4"/>
        <v>1.0081062823688358</v>
      </c>
      <c r="E11" s="3">
        <f t="shared" si="4"/>
        <v>1.0109893980486775</v>
      </c>
      <c r="F11" s="3">
        <f t="shared" si="4"/>
        <v>1.1522197420634921</v>
      </c>
      <c r="G11" s="3">
        <f t="shared" si="4"/>
        <v>0.99626336202819055</v>
      </c>
      <c r="H11" s="3">
        <f t="shared" si="4"/>
        <v>1.0600708610693581</v>
      </c>
      <c r="I11" s="3">
        <f t="shared" si="4"/>
        <v>7.4103604909635634E-2</v>
      </c>
      <c r="J11" s="3">
        <f t="shared" si="4"/>
        <v>2.2516803584764751</v>
      </c>
      <c r="K11" s="3">
        <f t="shared" si="4"/>
        <v>0.43243821547020433</v>
      </c>
      <c r="L11" s="3">
        <f t="shared" si="4"/>
        <v>1.0732899022801303</v>
      </c>
      <c r="M11" s="3">
        <f t="shared" si="4"/>
        <v>1.0047802779390174</v>
      </c>
      <c r="N11" s="3">
        <f t="shared" si="4"/>
        <v>0.8315887047545838</v>
      </c>
      <c r="O11" s="3">
        <f t="shared" si="4"/>
        <v>0.25953649665905443</v>
      </c>
      <c r="P11" s="3">
        <f t="shared" si="4"/>
        <v>0.17076439847282773</v>
      </c>
      <c r="Q11" s="3">
        <f t="shared" si="4"/>
        <v>0.98496851513304884</v>
      </c>
      <c r="R11" s="3">
        <f t="shared" si="4"/>
        <v>0.99026858699883236</v>
      </c>
      <c r="S11" s="3">
        <f t="shared" si="4"/>
        <v>1.3755924586595512</v>
      </c>
      <c r="T11" s="3">
        <f t="shared" si="4"/>
        <v>1.004566210045662</v>
      </c>
      <c r="U11" s="3">
        <f t="shared" si="4"/>
        <v>4.0189125295508277E-2</v>
      </c>
      <c r="V11" s="3">
        <f t="shared" si="4"/>
        <v>1.0180283851169927</v>
      </c>
      <c r="W11" s="3">
        <f t="shared" si="4"/>
        <v>0.99347954949614703</v>
      </c>
      <c r="X11" s="3">
        <f>AVERAGE(D11:W11)</f>
        <v>0.88664622176431129</v>
      </c>
      <c r="Z11">
        <v>3</v>
      </c>
      <c r="AA11" s="5">
        <f>AA5-AA2</f>
        <v>470.89999999999782</v>
      </c>
      <c r="AB11" s="5">
        <f t="shared" ref="AB11:AJ11" si="5">AB5-AB2</f>
        <v>656.70000000000073</v>
      </c>
      <c r="AC11" s="5">
        <f t="shared" si="5"/>
        <v>838.20000000000437</v>
      </c>
      <c r="AD11" s="5">
        <f t="shared" si="5"/>
        <v>970.19999999999709</v>
      </c>
      <c r="AE11" s="5">
        <f t="shared" si="5"/>
        <v>1231.9000000000015</v>
      </c>
      <c r="AF11" s="5">
        <f t="shared" si="5"/>
        <v>1229.5</v>
      </c>
      <c r="AG11" s="5">
        <f t="shared" si="5"/>
        <v>1801.6999999999971</v>
      </c>
      <c r="AH11" s="5">
        <f t="shared" si="5"/>
        <v>24233.5</v>
      </c>
      <c r="AI11" s="5">
        <f t="shared" si="5"/>
        <v>58915.700000000186</v>
      </c>
      <c r="AJ11" s="5">
        <f t="shared" si="5"/>
        <v>86054.200000000186</v>
      </c>
    </row>
    <row r="12" spans="1:37" x14ac:dyDescent="0.2">
      <c r="A12">
        <v>4</v>
      </c>
      <c r="B12" s="3">
        <f>B6/B2</f>
        <v>1.0572978498878776</v>
      </c>
      <c r="C12" s="3">
        <f t="shared" ref="C12:W12" si="6">C6/C2</f>
        <v>0.66324435318275166</v>
      </c>
      <c r="D12" s="3">
        <f t="shared" si="6"/>
        <v>1.0131164152217969</v>
      </c>
      <c r="E12" s="3">
        <f t="shared" si="6"/>
        <v>1.0035574653939627</v>
      </c>
      <c r="F12" s="3">
        <f t="shared" si="6"/>
        <v>1.1032366071428572</v>
      </c>
      <c r="G12" s="3">
        <f t="shared" si="6"/>
        <v>0.998581023555009</v>
      </c>
      <c r="H12" s="3">
        <f t="shared" si="6"/>
        <v>1.0507837663732018</v>
      </c>
      <c r="I12" s="3">
        <f t="shared" si="6"/>
        <v>7.5625785251763791E-2</v>
      </c>
      <c r="J12" s="3">
        <f t="shared" si="6"/>
        <v>2.2598954443614638</v>
      </c>
      <c r="K12" s="3">
        <f t="shared" si="6"/>
        <v>0.43179629827752219</v>
      </c>
      <c r="L12" s="3">
        <f t="shared" si="6"/>
        <v>1.0777687296416938</v>
      </c>
      <c r="M12" s="3">
        <f t="shared" si="6"/>
        <v>1.0040973810905862</v>
      </c>
      <c r="N12" s="3">
        <f t="shared" si="6"/>
        <v>0.80995229590106477</v>
      </c>
      <c r="O12" s="3">
        <f t="shared" si="6"/>
        <v>0.41952127209676054</v>
      </c>
      <c r="P12" s="3">
        <f t="shared" si="6"/>
        <v>0.35404312546821554</v>
      </c>
      <c r="Q12" s="3">
        <f t="shared" si="6"/>
        <v>0.98801543774121459</v>
      </c>
      <c r="R12" s="3">
        <f t="shared" si="6"/>
        <v>0.99338263915920599</v>
      </c>
      <c r="S12" s="3">
        <f t="shared" si="6"/>
        <v>1.5620545588596706</v>
      </c>
      <c r="T12" s="3">
        <f t="shared" si="6"/>
        <v>1.0060882800608828</v>
      </c>
      <c r="U12" s="3">
        <f t="shared" si="6"/>
        <v>3.9007092198581561E-2</v>
      </c>
      <c r="V12" s="3">
        <f t="shared" si="6"/>
        <v>1.0166858457997698</v>
      </c>
      <c r="W12" s="3">
        <f t="shared" si="6"/>
        <v>1.0177830468286899</v>
      </c>
      <c r="X12" s="3">
        <f>AVERAGE(D12:W12)</f>
        <v>0.91124962552119571</v>
      </c>
      <c r="Z12">
        <v>4</v>
      </c>
      <c r="AA12" s="5">
        <f>AA6-AA2</f>
        <v>596.5</v>
      </c>
      <c r="AB12" s="5">
        <f t="shared" ref="AB12:AJ12" si="7">AB6-AB2</f>
        <v>750.70000000000073</v>
      </c>
      <c r="AC12" s="5">
        <f t="shared" si="7"/>
        <v>995.40000000000146</v>
      </c>
      <c r="AD12" s="5">
        <f t="shared" si="7"/>
        <v>1365.0999999999985</v>
      </c>
      <c r="AE12" s="5">
        <f t="shared" si="7"/>
        <v>2039.4000000000015</v>
      </c>
      <c r="AF12" s="5">
        <f t="shared" si="7"/>
        <v>1963.9000000000015</v>
      </c>
      <c r="AG12" s="5">
        <f t="shared" si="7"/>
        <v>2334.3999999999942</v>
      </c>
      <c r="AH12" s="5">
        <f t="shared" si="7"/>
        <v>28179.899999999907</v>
      </c>
      <c r="AI12" s="5">
        <f t="shared" si="7"/>
        <v>65399.899999999907</v>
      </c>
      <c r="AJ12" s="5">
        <f t="shared" si="7"/>
        <v>97150</v>
      </c>
    </row>
    <row r="13" spans="1:37" x14ac:dyDescent="0.2">
      <c r="A13">
        <v>5</v>
      </c>
      <c r="B13" s="3">
        <f>B7/B2</f>
        <v>1.0602080860044849</v>
      </c>
      <c r="C13" s="3">
        <f t="shared" ref="C13:W13" si="8">C7/C2</f>
        <v>0.67282683093771389</v>
      </c>
      <c r="D13" s="3">
        <f t="shared" si="8"/>
        <v>1.0126660662013061</v>
      </c>
      <c r="E13" s="3">
        <f t="shared" si="8"/>
        <v>1.0082772709661512</v>
      </c>
      <c r="F13" s="3">
        <f t="shared" si="8"/>
        <v>1.1080729166666667</v>
      </c>
      <c r="G13" s="3">
        <f t="shared" si="8"/>
        <v>0.99829722826601086</v>
      </c>
      <c r="H13" s="3">
        <f t="shared" si="8"/>
        <v>1.0646875671032854</v>
      </c>
      <c r="I13" s="3">
        <f t="shared" si="8"/>
        <v>7.7993621339518704E-2</v>
      </c>
      <c r="J13" s="3">
        <f t="shared" si="8"/>
        <v>2.2352501867064976</v>
      </c>
      <c r="K13" s="3">
        <f t="shared" si="8"/>
        <v>0.43404300845190968</v>
      </c>
      <c r="L13" s="3">
        <f t="shared" si="8"/>
        <v>1.099755700325733</v>
      </c>
      <c r="M13" s="3">
        <f t="shared" si="8"/>
        <v>1.0099361491446719</v>
      </c>
      <c r="N13" s="3">
        <f t="shared" si="8"/>
        <v>0.8053401460514118</v>
      </c>
      <c r="O13" s="3">
        <f t="shared" si="8"/>
        <v>0.18637401674701853</v>
      </c>
      <c r="P13" s="3">
        <f t="shared" si="8"/>
        <v>8.4026066628758139E-2</v>
      </c>
      <c r="Q13" s="3">
        <f t="shared" si="8"/>
        <v>0.98476538695917126</v>
      </c>
      <c r="R13" s="3">
        <f t="shared" si="8"/>
        <v>0.99805371739976645</v>
      </c>
      <c r="S13" s="3">
        <f t="shared" si="8"/>
        <v>1.7867850998841415</v>
      </c>
      <c r="T13" s="3">
        <f t="shared" si="8"/>
        <v>1.0279046169457129</v>
      </c>
      <c r="U13" s="3">
        <f t="shared" si="8"/>
        <v>3.6643026004728137E-2</v>
      </c>
      <c r="V13" s="3">
        <f t="shared" si="8"/>
        <v>1.0289604909858074</v>
      </c>
      <c r="W13" s="3">
        <f t="shared" si="8"/>
        <v>1.007705986959099</v>
      </c>
      <c r="X13" s="3">
        <f>AVERAGE(D13:W13)</f>
        <v>0.89977691348686828</v>
      </c>
      <c r="Z13">
        <v>5</v>
      </c>
      <c r="AA13" s="5">
        <f>AA7-AA2</f>
        <v>748.59999999999854</v>
      </c>
      <c r="AB13" s="5">
        <f t="shared" ref="AB13:AJ13" si="9">AB7-AB2</f>
        <v>1165.2000000000007</v>
      </c>
      <c r="AC13" s="5">
        <f t="shared" si="9"/>
        <v>1628.2000000000044</v>
      </c>
      <c r="AD13" s="5">
        <f t="shared" si="9"/>
        <v>1775.0999999999985</v>
      </c>
      <c r="AE13" s="5">
        <f t="shared" si="9"/>
        <v>2215.8000000000029</v>
      </c>
      <c r="AF13" s="5">
        <f t="shared" si="9"/>
        <v>2276.5</v>
      </c>
      <c r="AG13" s="5">
        <f t="shared" si="9"/>
        <v>2882.8999999999942</v>
      </c>
      <c r="AH13" s="5">
        <f t="shared" si="9"/>
        <v>29735.09999999986</v>
      </c>
      <c r="AI13" s="5">
        <f t="shared" si="9"/>
        <v>73041.5</v>
      </c>
      <c r="AJ13" s="5">
        <f t="shared" si="9"/>
        <v>101881.10000000009</v>
      </c>
    </row>
    <row r="14" spans="1:37" x14ac:dyDescent="0.2">
      <c r="B14" s="4" t="s">
        <v>38</v>
      </c>
      <c r="C14" s="4" t="s">
        <v>39</v>
      </c>
      <c r="D14" s="4" t="s">
        <v>40</v>
      </c>
      <c r="E14" s="4" t="s">
        <v>41</v>
      </c>
      <c r="F14" s="4" t="s">
        <v>42</v>
      </c>
      <c r="G14" s="4" t="s">
        <v>43</v>
      </c>
      <c r="H14" s="4" t="s">
        <v>44</v>
      </c>
      <c r="I14" s="4" t="s">
        <v>45</v>
      </c>
      <c r="J14" s="4" t="s">
        <v>46</v>
      </c>
      <c r="K14" s="4" t="s">
        <v>47</v>
      </c>
      <c r="L14" s="4" t="s">
        <v>48</v>
      </c>
      <c r="M14" s="4" t="s">
        <v>49</v>
      </c>
      <c r="N14" s="4" t="s">
        <v>50</v>
      </c>
      <c r="O14" s="4" t="s">
        <v>51</v>
      </c>
      <c r="P14" s="4" t="s">
        <v>52</v>
      </c>
      <c r="Q14" s="4" t="s">
        <v>53</v>
      </c>
      <c r="R14" s="4" t="s">
        <v>54</v>
      </c>
      <c r="S14" s="4" t="s">
        <v>55</v>
      </c>
      <c r="T14" s="4" t="s">
        <v>56</v>
      </c>
      <c r="U14" s="4" t="s">
        <v>57</v>
      </c>
      <c r="V14" s="4" t="s">
        <v>58</v>
      </c>
      <c r="W14" s="4" t="s">
        <v>59</v>
      </c>
    </row>
    <row r="15" spans="1:37" x14ac:dyDescent="0.2">
      <c r="A15">
        <v>1</v>
      </c>
      <c r="B15">
        <f>B3-B2</f>
        <v>502.10000000000036</v>
      </c>
      <c r="C15">
        <f t="shared" ref="C15:W15" si="10">C3-C2</f>
        <v>-53.3</v>
      </c>
      <c r="D15">
        <f t="shared" si="10"/>
        <v>52.699999999999818</v>
      </c>
      <c r="E15">
        <f t="shared" si="10"/>
        <v>-5.1999999999998181</v>
      </c>
      <c r="F15">
        <f t="shared" si="10"/>
        <v>39.299999999999955</v>
      </c>
      <c r="G15">
        <f t="shared" si="10"/>
        <v>-19</v>
      </c>
      <c r="H15">
        <f t="shared" si="10"/>
        <v>17.100000000000136</v>
      </c>
      <c r="I15">
        <f t="shared" si="10"/>
        <v>-3083</v>
      </c>
      <c r="J15">
        <f t="shared" si="10"/>
        <v>161.99999999999997</v>
      </c>
      <c r="K15">
        <f t="shared" si="10"/>
        <v>-363.5</v>
      </c>
      <c r="L15">
        <f t="shared" si="10"/>
        <v>16.700000000000017</v>
      </c>
      <c r="M15">
        <f t="shared" si="10"/>
        <v>39.400000000000091</v>
      </c>
      <c r="N15">
        <f t="shared" si="10"/>
        <v>-179.20000000000073</v>
      </c>
      <c r="O15">
        <f t="shared" si="10"/>
        <v>-369.69999999999982</v>
      </c>
      <c r="P15">
        <f t="shared" si="10"/>
        <v>-4258.6999999999971</v>
      </c>
      <c r="Q15">
        <f t="shared" si="10"/>
        <v>-6.1999999999999886</v>
      </c>
      <c r="R15">
        <f t="shared" si="10"/>
        <v>-0.19999999999998863</v>
      </c>
      <c r="S15">
        <f t="shared" si="10"/>
        <v>737.39999999999964</v>
      </c>
      <c r="T15">
        <f t="shared" si="10"/>
        <v>3.4000000000000057</v>
      </c>
      <c r="U15">
        <f t="shared" si="10"/>
        <v>-81.399999999999991</v>
      </c>
      <c r="V15">
        <f t="shared" si="10"/>
        <v>12.5</v>
      </c>
      <c r="W15">
        <f t="shared" si="10"/>
        <v>4.8000000000000114</v>
      </c>
      <c r="Z15">
        <v>1</v>
      </c>
      <c r="AA15" s="6">
        <f>AA3/AA2</f>
        <v>1.0086175315196499</v>
      </c>
      <c r="AB15" s="6">
        <f t="shared" ref="AB15:AJ15" si="11">AB3/AB2</f>
        <v>1.0081098624078253</v>
      </c>
      <c r="AC15" s="6">
        <f t="shared" si="11"/>
        <v>1.0056565051222326</v>
      </c>
      <c r="AD15" s="6">
        <f t="shared" si="11"/>
        <v>1.0078898260636633</v>
      </c>
      <c r="AE15" s="6">
        <f t="shared" si="11"/>
        <v>1.0067080152133574</v>
      </c>
      <c r="AF15" s="6">
        <f t="shared" si="11"/>
        <v>1.0025464849842429</v>
      </c>
      <c r="AG15" s="6">
        <f t="shared" si="11"/>
        <v>1.005927044393675</v>
      </c>
      <c r="AH15" s="6">
        <f t="shared" si="11"/>
        <v>1.0052988225183002</v>
      </c>
      <c r="AI15" s="6">
        <f t="shared" si="11"/>
        <v>1.0078058523476416</v>
      </c>
      <c r="AJ15" s="6">
        <f t="shared" si="11"/>
        <v>1.0080591742737692</v>
      </c>
      <c r="AK15" s="6">
        <f>AVERAGE(AA15:AJ15)</f>
        <v>1.006661911884436</v>
      </c>
    </row>
    <row r="16" spans="1:37" x14ac:dyDescent="0.2">
      <c r="A16">
        <v>2</v>
      </c>
      <c r="B16">
        <f>B4-B2</f>
        <v>456.79999999999927</v>
      </c>
      <c r="C16">
        <f t="shared" ref="C16:W16" si="12">C4-C2</f>
        <v>-50.3</v>
      </c>
      <c r="D16">
        <f t="shared" si="12"/>
        <v>-0.40000000000009095</v>
      </c>
      <c r="E16">
        <f t="shared" si="12"/>
        <v>-11.199999999999818</v>
      </c>
      <c r="F16">
        <f t="shared" si="12"/>
        <v>90.700000000000045</v>
      </c>
      <c r="G16">
        <f t="shared" si="12"/>
        <v>9.2000000000002728</v>
      </c>
      <c r="H16">
        <f t="shared" si="12"/>
        <v>58.900000000000091</v>
      </c>
      <c r="I16">
        <f t="shared" si="12"/>
        <v>-3836.3</v>
      </c>
      <c r="J16">
        <f t="shared" si="12"/>
        <v>163.29999999999998</v>
      </c>
      <c r="K16">
        <f t="shared" si="12"/>
        <v>-497.70000000000005</v>
      </c>
      <c r="L16">
        <f t="shared" si="12"/>
        <v>15.799999999999983</v>
      </c>
      <c r="M16">
        <f t="shared" si="12"/>
        <v>0</v>
      </c>
      <c r="N16">
        <f t="shared" si="12"/>
        <v>-232.60000000000036</v>
      </c>
      <c r="O16">
        <f t="shared" si="12"/>
        <v>-595.79999999999995</v>
      </c>
      <c r="P16">
        <f t="shared" si="12"/>
        <v>-6385.3999999999978</v>
      </c>
      <c r="Q16">
        <f t="shared" si="12"/>
        <v>-4.9000000000000341</v>
      </c>
      <c r="R16">
        <f t="shared" si="12"/>
        <v>2.7000000000000455</v>
      </c>
      <c r="S16">
        <f t="shared" si="12"/>
        <v>925.39999999999964</v>
      </c>
      <c r="T16">
        <f t="shared" si="12"/>
        <v>1.7000000000000171</v>
      </c>
      <c r="U16">
        <f t="shared" si="12"/>
        <v>-81.3</v>
      </c>
      <c r="V16">
        <f t="shared" si="12"/>
        <v>9.6000000000001364</v>
      </c>
      <c r="W16">
        <f t="shared" si="12"/>
        <v>1.7000000000000171</v>
      </c>
      <c r="Z16">
        <v>2</v>
      </c>
      <c r="AA16" s="6">
        <f>AA4/AA2</f>
        <v>1.0167334539449582</v>
      </c>
      <c r="AB16" s="6">
        <f t="shared" ref="AB16:AJ16" si="13">AB4/AB2</f>
        <v>1.0217407712105546</v>
      </c>
      <c r="AC16" s="6">
        <f t="shared" si="13"/>
        <v>1.0190133200660352</v>
      </c>
      <c r="AD16" s="6">
        <f t="shared" si="13"/>
        <v>1.0143570073135648</v>
      </c>
      <c r="AE16" s="6">
        <f t="shared" si="13"/>
        <v>1.0179450687251952</v>
      </c>
      <c r="AF16" s="6">
        <f t="shared" si="13"/>
        <v>1.0133261233737476</v>
      </c>
      <c r="AG16" s="6">
        <f t="shared" si="13"/>
        <v>1.0152190386581892</v>
      </c>
      <c r="AH16" s="6">
        <f t="shared" si="13"/>
        <v>1.0149708364246119</v>
      </c>
      <c r="AI16" s="6">
        <f t="shared" si="13"/>
        <v>1.0185173846640425</v>
      </c>
      <c r="AJ16" s="6">
        <f t="shared" si="13"/>
        <v>1.0171790657296944</v>
      </c>
      <c r="AK16" s="6">
        <f>AVERAGE(AA16:AJ16)</f>
        <v>1.0169002070110593</v>
      </c>
    </row>
    <row r="17" spans="1:37" x14ac:dyDescent="0.2">
      <c r="A17">
        <v>3</v>
      </c>
      <c r="B17">
        <f>B4-B2</f>
        <v>456.79999999999927</v>
      </c>
      <c r="C17">
        <f t="shared" ref="C17:W17" si="14">C4-C2</f>
        <v>-50.3</v>
      </c>
      <c r="D17">
        <f t="shared" si="14"/>
        <v>-0.40000000000009095</v>
      </c>
      <c r="E17">
        <f t="shared" si="14"/>
        <v>-11.199999999999818</v>
      </c>
      <c r="F17">
        <f t="shared" si="14"/>
        <v>90.700000000000045</v>
      </c>
      <c r="G17">
        <f t="shared" si="14"/>
        <v>9.2000000000002728</v>
      </c>
      <c r="H17">
        <f t="shared" si="14"/>
        <v>58.900000000000091</v>
      </c>
      <c r="I17">
        <f t="shared" si="14"/>
        <v>-3836.3</v>
      </c>
      <c r="J17">
        <f t="shared" si="14"/>
        <v>163.29999999999998</v>
      </c>
      <c r="K17">
        <f t="shared" si="14"/>
        <v>-497.70000000000005</v>
      </c>
      <c r="L17">
        <f t="shared" si="14"/>
        <v>15.799999999999983</v>
      </c>
      <c r="M17">
        <f t="shared" si="14"/>
        <v>0</v>
      </c>
      <c r="N17">
        <f t="shared" si="14"/>
        <v>-232.60000000000036</v>
      </c>
      <c r="O17">
        <f t="shared" si="14"/>
        <v>-595.79999999999995</v>
      </c>
      <c r="P17">
        <f t="shared" si="14"/>
        <v>-6385.3999999999978</v>
      </c>
      <c r="Q17">
        <f t="shared" si="14"/>
        <v>-4.9000000000000341</v>
      </c>
      <c r="R17">
        <f t="shared" si="14"/>
        <v>2.7000000000000455</v>
      </c>
      <c r="S17">
        <f t="shared" si="14"/>
        <v>925.39999999999964</v>
      </c>
      <c r="T17">
        <f t="shared" si="14"/>
        <v>1.7000000000000171</v>
      </c>
      <c r="U17">
        <f t="shared" si="14"/>
        <v>-81.3</v>
      </c>
      <c r="V17">
        <f t="shared" si="14"/>
        <v>9.6000000000001364</v>
      </c>
      <c r="W17">
        <f t="shared" si="14"/>
        <v>1.7000000000000171</v>
      </c>
      <c r="Z17">
        <v>3</v>
      </c>
      <c r="AA17" s="6">
        <f>AA5/AA2</f>
        <v>1.0265401935422054</v>
      </c>
      <c r="AB17" s="6">
        <f t="shared" ref="AB17:AJ17" si="15">AB5/AB2</f>
        <v>1.0247824413365234</v>
      </c>
      <c r="AC17" s="6">
        <f t="shared" si="15"/>
        <v>1.0236945656844345</v>
      </c>
      <c r="AD17" s="6">
        <f t="shared" si="15"/>
        <v>1.0218393987074641</v>
      </c>
      <c r="AE17" s="6">
        <f t="shared" si="15"/>
        <v>1.0231603249476877</v>
      </c>
      <c r="AF17" s="6">
        <f t="shared" si="15"/>
        <v>1.0197284391186305</v>
      </c>
      <c r="AG17" s="6">
        <f t="shared" si="15"/>
        <v>1.0253772715876535</v>
      </c>
      <c r="AH17" s="6">
        <f t="shared" si="15"/>
        <v>1.0197528020393229</v>
      </c>
      <c r="AI17" s="6">
        <f t="shared" si="15"/>
        <v>1.0240807665403657</v>
      </c>
      <c r="AJ17" s="6">
        <f t="shared" si="15"/>
        <v>1.0234313503790697</v>
      </c>
      <c r="AK17" s="6">
        <f>AVERAGE(AA17:AJ17)</f>
        <v>1.0232387553883358</v>
      </c>
    </row>
    <row r="18" spans="1:37" x14ac:dyDescent="0.2">
      <c r="A18">
        <v>4</v>
      </c>
      <c r="B18">
        <f>B6-B2</f>
        <v>695</v>
      </c>
      <c r="C18">
        <f t="shared" ref="C18:W18" si="16">C6-C2</f>
        <v>-49.199999999999989</v>
      </c>
      <c r="D18">
        <f t="shared" si="16"/>
        <v>23.299999999999955</v>
      </c>
      <c r="E18">
        <f t="shared" si="16"/>
        <v>10.099999999999909</v>
      </c>
      <c r="F18">
        <f t="shared" si="16"/>
        <v>166.5</v>
      </c>
      <c r="G18">
        <f t="shared" si="16"/>
        <v>-3</v>
      </c>
      <c r="H18">
        <f t="shared" si="16"/>
        <v>94.600000000000136</v>
      </c>
      <c r="I18">
        <f t="shared" si="16"/>
        <v>-3825.8</v>
      </c>
      <c r="J18">
        <f t="shared" si="16"/>
        <v>168.70000000000002</v>
      </c>
      <c r="K18">
        <f t="shared" si="16"/>
        <v>-531.1</v>
      </c>
      <c r="L18">
        <f t="shared" si="16"/>
        <v>19.099999999999994</v>
      </c>
      <c r="M18">
        <f t="shared" si="16"/>
        <v>12</v>
      </c>
      <c r="N18">
        <f t="shared" si="16"/>
        <v>-840.60000000000036</v>
      </c>
      <c r="O18">
        <f t="shared" si="16"/>
        <v>-1372.6</v>
      </c>
      <c r="P18">
        <f t="shared" si="16"/>
        <v>-14313.499999999998</v>
      </c>
      <c r="Q18">
        <f t="shared" si="16"/>
        <v>-5.9000000000000341</v>
      </c>
      <c r="R18">
        <f t="shared" si="16"/>
        <v>-1.6999999999999886</v>
      </c>
      <c r="S18">
        <f t="shared" si="16"/>
        <v>1600.8999999999996</v>
      </c>
      <c r="T18">
        <f t="shared" si="16"/>
        <v>1.2000000000000171</v>
      </c>
      <c r="U18">
        <f t="shared" si="16"/>
        <v>-81.3</v>
      </c>
      <c r="V18">
        <f t="shared" si="16"/>
        <v>17.400000000000091</v>
      </c>
      <c r="W18">
        <f t="shared" si="16"/>
        <v>3</v>
      </c>
      <c r="Z18">
        <v>4</v>
      </c>
      <c r="AA18" s="6">
        <f>AA6/AA2</f>
        <v>1.0336190814353912</v>
      </c>
      <c r="AB18" s="6">
        <f t="shared" ref="AB18:AJ18" si="17">AB6/AB2</f>
        <v>1.0283297985553954</v>
      </c>
      <c r="AC18" s="6">
        <f t="shared" si="17"/>
        <v>1.0281383568149438</v>
      </c>
      <c r="AD18" s="6">
        <f t="shared" si="17"/>
        <v>1.0307286777732008</v>
      </c>
      <c r="AE18" s="6">
        <f t="shared" si="17"/>
        <v>1.0383417214857653</v>
      </c>
      <c r="AF18" s="6">
        <f t="shared" si="17"/>
        <v>1.0315125511062047</v>
      </c>
      <c r="AG18" s="6">
        <f t="shared" si="17"/>
        <v>1.0328804477960916</v>
      </c>
      <c r="AH18" s="6">
        <f t="shared" si="17"/>
        <v>1.0229695250866739</v>
      </c>
      <c r="AI18" s="6">
        <f t="shared" si="17"/>
        <v>1.0267310703880841</v>
      </c>
      <c r="AJ18" s="6">
        <f t="shared" si="17"/>
        <v>1.0264525809237275</v>
      </c>
      <c r="AK18" s="6">
        <f>AVERAGE(AA18:AJ18)</f>
        <v>1.0299703811365479</v>
      </c>
    </row>
    <row r="19" spans="1:37" x14ac:dyDescent="0.2">
      <c r="A19">
        <v>5</v>
      </c>
      <c r="B19">
        <f>B7-B2</f>
        <v>730.29999999999927</v>
      </c>
      <c r="C19">
        <f t="shared" ref="C19:W19" si="18">C7-C2</f>
        <v>-47.8</v>
      </c>
      <c r="D19">
        <f t="shared" si="18"/>
        <v>22.5</v>
      </c>
      <c r="E19">
        <f t="shared" si="18"/>
        <v>23.5</v>
      </c>
      <c r="F19">
        <f t="shared" si="18"/>
        <v>174.29999999999995</v>
      </c>
      <c r="G19">
        <f t="shared" si="18"/>
        <v>-3.5999999999999091</v>
      </c>
      <c r="H19">
        <f t="shared" si="18"/>
        <v>120.5</v>
      </c>
      <c r="I19">
        <f t="shared" si="18"/>
        <v>-3816</v>
      </c>
      <c r="J19">
        <f t="shared" si="18"/>
        <v>165.4</v>
      </c>
      <c r="K19">
        <f t="shared" si="18"/>
        <v>-529</v>
      </c>
      <c r="L19">
        <f t="shared" si="18"/>
        <v>24.500000000000028</v>
      </c>
      <c r="M19">
        <f t="shared" si="18"/>
        <v>29.100000000000364</v>
      </c>
      <c r="N19">
        <f t="shared" si="18"/>
        <v>-861.00000000000045</v>
      </c>
      <c r="O19">
        <f t="shared" si="18"/>
        <v>-1923.8999999999999</v>
      </c>
      <c r="P19">
        <f t="shared" si="18"/>
        <v>-20296.699999999997</v>
      </c>
      <c r="Q19">
        <f t="shared" si="18"/>
        <v>-7.5</v>
      </c>
      <c r="R19">
        <f t="shared" si="18"/>
        <v>-0.5</v>
      </c>
      <c r="S19">
        <f t="shared" si="18"/>
        <v>2241</v>
      </c>
      <c r="T19">
        <f t="shared" si="18"/>
        <v>5.5</v>
      </c>
      <c r="U19">
        <f t="shared" si="18"/>
        <v>-81.5</v>
      </c>
      <c r="V19">
        <f t="shared" si="18"/>
        <v>30.200000000000045</v>
      </c>
      <c r="W19">
        <f t="shared" si="18"/>
        <v>1.3000000000000114</v>
      </c>
      <c r="Z19">
        <v>5</v>
      </c>
      <c r="AA19" s="6">
        <f>AA7/AA2</f>
        <v>1.0421915244971227</v>
      </c>
      <c r="AB19" s="6">
        <f t="shared" ref="AB19:AJ19" si="19">AB7/AB2</f>
        <v>1.0439721343769106</v>
      </c>
      <c r="AC19" s="6">
        <f t="shared" si="19"/>
        <v>1.0460265949026437</v>
      </c>
      <c r="AD19" s="6">
        <f t="shared" si="19"/>
        <v>1.0399578609004532</v>
      </c>
      <c r="AE19" s="6">
        <f t="shared" si="19"/>
        <v>1.0416581281103063</v>
      </c>
      <c r="AF19" s="6">
        <f t="shared" si="19"/>
        <v>1.0365285007349023</v>
      </c>
      <c r="AG19" s="6">
        <f t="shared" si="19"/>
        <v>1.0406061698729234</v>
      </c>
      <c r="AH19" s="6">
        <f t="shared" si="19"/>
        <v>1.0242371734961713</v>
      </c>
      <c r="AI19" s="6">
        <f t="shared" si="19"/>
        <v>1.0298544413332629</v>
      </c>
      <c r="AJ19" s="6">
        <f t="shared" si="19"/>
        <v>1.0277407930246873</v>
      </c>
      <c r="AK19" s="6">
        <f>AVERAGE(AA19:AJ19)</f>
        <v>1.0372773321249384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2022-06-30T08:44:00Z</dcterms:created>
  <dcterms:modified xsi:type="dcterms:W3CDTF">2022-07-10T03:53:04Z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4FC9512722894EC7BBCDEC7488A922BC</vt:lpwstr>
  </property>
  <property fmtid="{D5CDD505-2E9C-101B-9397-08002B2CF9AE}" pid="3" name="KSOProductBuildVer">
    <vt:lpwstr>2052-11.1.0.11339</vt:lpwstr>
  </property>
</Properties>
</file>