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/>
  </bookViews>
  <sheets>
    <sheet name="Summary" sheetId="1" r:id="rId1"/>
    <sheet name="BU" sheetId="3" state="hidden" r:id="rId2"/>
  </sheets>
  <calcPr calcId="145621"/>
</workbook>
</file>

<file path=xl/calcChain.xml><?xml version="1.0" encoding="utf-8"?>
<calcChain xmlns="http://schemas.openxmlformats.org/spreadsheetml/2006/main">
  <c r="H4" i="3" l="1"/>
  <c r="G4" i="3"/>
  <c r="H9" i="1" l="1"/>
  <c r="H13" i="1" s="1"/>
  <c r="J24" i="1"/>
  <c r="J26" i="1" s="1"/>
  <c r="J18" i="1"/>
  <c r="J17" i="1"/>
  <c r="J7" i="1"/>
  <c r="J5" i="1"/>
  <c r="J4" i="1"/>
  <c r="J11" i="1"/>
  <c r="H26" i="1"/>
  <c r="F26" i="1"/>
  <c r="H20" i="1"/>
  <c r="F20" i="1"/>
  <c r="F13" i="1"/>
  <c r="J9" i="1" l="1"/>
  <c r="J13" i="1" s="1"/>
  <c r="J20" i="1"/>
</calcChain>
</file>

<file path=xl/sharedStrings.xml><?xml version="1.0" encoding="utf-8"?>
<sst xmlns="http://schemas.openxmlformats.org/spreadsheetml/2006/main" count="37" uniqueCount="25">
  <si>
    <t>SFC HELOC</t>
  </si>
  <si>
    <t>PHH</t>
  </si>
  <si>
    <t>OS</t>
  </si>
  <si>
    <t>Exposure</t>
  </si>
  <si>
    <t>Unfunded Exposure</t>
  </si>
  <si>
    <t>HELOC</t>
  </si>
  <si>
    <t>BELOC</t>
  </si>
  <si>
    <t>Fiserv</t>
  </si>
  <si>
    <t>CW</t>
  </si>
  <si>
    <t>City National</t>
  </si>
  <si>
    <t>TOTAL</t>
  </si>
  <si>
    <t>Consumer</t>
  </si>
  <si>
    <t>Unsecured Line</t>
  </si>
  <si>
    <t>Nantucket</t>
  </si>
  <si>
    <t>SBO</t>
  </si>
  <si>
    <t>loan_business_line_fk</t>
  </si>
  <si>
    <t>loan_portfolio_fk</t>
  </si>
  <si>
    <t>UPB</t>
  </si>
  <si>
    <t>servicer_name</t>
  </si>
  <si>
    <t>NULL</t>
  </si>
  <si>
    <t>Countrywide</t>
  </si>
  <si>
    <t>PHH Mortage (BELOC)</t>
  </si>
  <si>
    <t>PHH Mortage (HELOC)</t>
  </si>
  <si>
    <t>effective_date_pk</t>
  </si>
  <si>
    <t>March 2016 (Reported)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</si>
</sst>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-yy;@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2" fillId="0" borderId="0" xfId="0" applyNumberFormat="1" applyFont="1"/>
    <xf numFmtId="0" fontId="2" fillId="0" borderId="0" xfId="0" applyFont="1"/>
    <xf numFmtId="44" fontId="2" fillId="0" borderId="0" xfId="0" applyNumberFormat="1" applyFont="1"/>
    <xf numFmtId="8" fontId="0" fillId="0" borderId="0" xfId="0" applyNumberFormat="1"/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44" fontId="2" fillId="0" borderId="0" xfId="1" applyFont="1" applyFill="1"/>
    <xf numFmtId="0" fontId="2" fillId="0" borderId="0" xfId="0" applyFont="1" applyFill="1"/>
    <xf numFmtId="44" fontId="2" fillId="0" borderId="0" xfId="0" applyNumberFormat="1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44" fontId="0" fillId="0" borderId="0" xfId="1" applyFont="1"/>
    <xf numFmtId="44" fontId="0" fillId="0" borderId="0" xfId="0" applyNumberFormat="1"/>
    <xf numFmtId="8" fontId="0" fillId="0" borderId="0" xfId="0" applyNumberFormat="1" applyFill="1"/>
    <xf numFmtId="4" fontId="0" fillId="0" borderId="0" xfId="0" applyNumberFormat="1"/>
    <xf numFmtId="8" fontId="1" fillId="0" borderId="0" xfId="1" applyNumberFormat="1" applyFont="1" applyFill="1"/>
    <xf numFmtId="8" fontId="0" fillId="0" borderId="0" xfId="1" applyNumberFormat="1" applyFont="1" applyFill="1"/>
    <xf numFmtId="2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A2" sqref="A2"/>
    </sheetView>
  </sheetViews>
  <sheetFormatPr defaultRowHeight="12.75" x14ac:dyDescent="0.2"/>
  <cols>
    <col min="1" max="1" width="17.42578125" customWidth="1"/>
    <col min="2" max="2" width="11.5703125" bestFit="1" customWidth="1"/>
    <col min="3" max="3" width="2.28515625" customWidth="1"/>
    <col min="4" max="4" width="11.5703125" bestFit="1" customWidth="1"/>
    <col min="5" max="5" width="14" bestFit="1" customWidth="1"/>
    <col min="6" max="6" width="17.7109375" bestFit="1" customWidth="1"/>
    <col min="7" max="7" width="2.85546875" customWidth="1"/>
    <col min="8" max="8" width="18.7109375" bestFit="1" customWidth="1"/>
    <col min="9" max="9" width="2.7109375" customWidth="1"/>
    <col min="10" max="10" width="17.7109375" bestFit="1" customWidth="1"/>
    <col min="12" max="12" width="10" bestFit="1" customWidth="1"/>
    <col min="13" max="13" width="7.42578125" customWidth="1"/>
    <col min="14" max="15" width="18.7109375" bestFit="1" customWidth="1"/>
    <col min="16" max="16" width="12.7109375" customWidth="1"/>
  </cols>
  <sheetData>
    <row r="1" spans="1:11" x14ac:dyDescent="0.2">
      <c r="A1" s="1" t="s">
        <v>24</v>
      </c>
    </row>
    <row r="2" spans="1:11" x14ac:dyDescent="0.2">
      <c r="F2" t="s">
        <v>2</v>
      </c>
      <c r="H2" t="s">
        <v>3</v>
      </c>
      <c r="J2" t="s">
        <v>4</v>
      </c>
    </row>
    <row r="3" spans="1:11" x14ac:dyDescent="0.2">
      <c r="B3" s="9" t="s">
        <v>0</v>
      </c>
      <c r="D3" s="11" t="s">
        <v>1</v>
      </c>
      <c r="E3" s="5"/>
      <c r="F3" s="5"/>
      <c r="G3" s="5"/>
      <c r="H3" s="5"/>
      <c r="I3" s="5"/>
      <c r="J3" s="5"/>
    </row>
    <row r="4" spans="1:11" x14ac:dyDescent="0.2">
      <c r="B4" s="5"/>
      <c r="D4" s="11"/>
      <c r="E4" s="5" t="s">
        <v>5</v>
      </c>
      <c r="F4" s="6">
        <v>20500966.300000001</v>
      </c>
      <c r="G4" s="5"/>
      <c r="H4" s="17">
        <v>31267695.5656</v>
      </c>
      <c r="I4" s="5"/>
      <c r="J4" s="7">
        <f>H4-F4</f>
        <v>10766729.2656</v>
      </c>
      <c r="K4" s="5"/>
    </row>
    <row r="5" spans="1:11" x14ac:dyDescent="0.2">
      <c r="B5" s="5"/>
      <c r="D5" s="11"/>
      <c r="E5" s="5" t="s">
        <v>6</v>
      </c>
      <c r="F5" s="6">
        <v>2776693.5</v>
      </c>
      <c r="G5" s="5"/>
      <c r="H5" s="18">
        <v>3266050.7541</v>
      </c>
      <c r="I5" s="5"/>
      <c r="J5" s="7">
        <f>H5-F5</f>
        <v>489357.25410000002</v>
      </c>
      <c r="K5" s="5"/>
    </row>
    <row r="6" spans="1:11" x14ac:dyDescent="0.2">
      <c r="B6" s="5"/>
      <c r="D6" s="11"/>
      <c r="E6" s="5"/>
      <c r="F6" s="6"/>
      <c r="G6" s="5"/>
      <c r="H6" s="5"/>
      <c r="I6" s="5"/>
      <c r="J6" s="5"/>
      <c r="K6" s="5"/>
    </row>
    <row r="7" spans="1:11" x14ac:dyDescent="0.2">
      <c r="B7" s="5"/>
      <c r="D7" s="11" t="s">
        <v>7</v>
      </c>
      <c r="E7" s="5"/>
      <c r="F7" s="6">
        <v>17301490.280400001</v>
      </c>
      <c r="G7" s="5"/>
      <c r="H7" s="6">
        <v>26201296.7304</v>
      </c>
      <c r="I7" s="5"/>
      <c r="J7" s="7">
        <f>H7-F7</f>
        <v>8899806.4499999993</v>
      </c>
      <c r="K7" s="5"/>
    </row>
    <row r="8" spans="1:11" x14ac:dyDescent="0.2">
      <c r="B8" s="5"/>
      <c r="D8" s="11"/>
      <c r="E8" s="5"/>
      <c r="F8" s="6"/>
      <c r="G8" s="5"/>
      <c r="H8" s="5"/>
      <c r="I8" s="5"/>
      <c r="J8" s="5"/>
      <c r="K8" s="5"/>
    </row>
    <row r="9" spans="1:11" x14ac:dyDescent="0.2">
      <c r="B9" s="5"/>
      <c r="D9" s="11" t="s">
        <v>8</v>
      </c>
      <c r="E9" s="5"/>
      <c r="F9" s="6">
        <v>793503.01</v>
      </c>
      <c r="G9" s="5"/>
      <c r="H9" s="6">
        <f>F9</f>
        <v>793503.01</v>
      </c>
      <c r="I9" s="5"/>
      <c r="J9" s="7">
        <f>H9-F9</f>
        <v>0</v>
      </c>
      <c r="K9" s="5"/>
    </row>
    <row r="10" spans="1:11" x14ac:dyDescent="0.2">
      <c r="B10" s="5"/>
      <c r="D10" s="11"/>
      <c r="E10" s="5"/>
      <c r="F10" s="6"/>
      <c r="G10" s="5"/>
      <c r="H10" s="5"/>
      <c r="I10" s="5"/>
      <c r="J10" s="5"/>
      <c r="K10" s="5"/>
    </row>
    <row r="11" spans="1:11" x14ac:dyDescent="0.2">
      <c r="B11" s="5"/>
      <c r="D11" s="11" t="s">
        <v>9</v>
      </c>
      <c r="E11" s="5"/>
      <c r="F11" s="6">
        <v>0</v>
      </c>
      <c r="G11" s="5"/>
      <c r="H11" s="6">
        <v>0</v>
      </c>
      <c r="I11" s="5"/>
      <c r="J11" s="7">
        <f>H11-F11</f>
        <v>0</v>
      </c>
      <c r="K11" s="5"/>
    </row>
    <row r="12" spans="1:11" x14ac:dyDescent="0.2">
      <c r="B12" s="5"/>
      <c r="D12" s="11"/>
      <c r="E12" s="5"/>
      <c r="F12" s="6"/>
      <c r="G12" s="5"/>
      <c r="H12" s="5"/>
      <c r="I12" s="5"/>
      <c r="J12" s="5"/>
      <c r="K12" s="5"/>
    </row>
    <row r="13" spans="1:11" x14ac:dyDescent="0.2">
      <c r="B13" s="9" t="s">
        <v>10</v>
      </c>
      <c r="D13" s="12" t="s">
        <v>0</v>
      </c>
      <c r="E13" s="5"/>
      <c r="F13" s="8">
        <f>SUM(F4,F5,F7,F9,F11)</f>
        <v>41372653.090400003</v>
      </c>
      <c r="G13" s="9"/>
      <c r="H13" s="8">
        <f>SUM(H4,H5,H7,H9,H11)</f>
        <v>61528546.060099997</v>
      </c>
      <c r="I13" s="9"/>
      <c r="J13" s="8">
        <f>SUM(J4,J5,J7,J9,J11)</f>
        <v>20155892.969700001</v>
      </c>
      <c r="K13" s="5"/>
    </row>
    <row r="14" spans="1:11" x14ac:dyDescent="0.2">
      <c r="B14" s="5"/>
      <c r="D14" s="5"/>
      <c r="E14" s="5"/>
      <c r="F14" s="5"/>
      <c r="G14" s="5"/>
      <c r="H14" s="5"/>
      <c r="I14" s="5"/>
      <c r="J14" s="5"/>
      <c r="K14" s="5"/>
    </row>
    <row r="15" spans="1:11" x14ac:dyDescent="0.2">
      <c r="B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B16" s="9" t="s">
        <v>11</v>
      </c>
      <c r="D16" s="11" t="s">
        <v>7</v>
      </c>
      <c r="E16" s="5"/>
      <c r="F16" s="5"/>
      <c r="G16" s="5"/>
      <c r="H16" s="5"/>
      <c r="I16" s="5"/>
      <c r="J16" s="7"/>
      <c r="K16" s="5"/>
    </row>
    <row r="17" spans="2:16" x14ac:dyDescent="0.2">
      <c r="B17" s="5"/>
      <c r="D17" s="5"/>
      <c r="E17" s="5" t="s">
        <v>5</v>
      </c>
      <c r="F17" s="6">
        <v>5364956064.2719002</v>
      </c>
      <c r="G17" s="6"/>
      <c r="H17" s="6">
        <v>11400857544.651899</v>
      </c>
      <c r="I17" s="6"/>
      <c r="J17" s="7">
        <f>H17-F17</f>
        <v>6035901480.3799992</v>
      </c>
      <c r="K17" s="5"/>
    </row>
    <row r="18" spans="2:16" x14ac:dyDescent="0.2">
      <c r="B18" s="5"/>
      <c r="D18" s="5"/>
      <c r="E18" s="5" t="s">
        <v>12</v>
      </c>
      <c r="F18" s="6">
        <v>261947444.32000002</v>
      </c>
      <c r="G18" s="6"/>
      <c r="H18" s="6">
        <v>899712687.85000002</v>
      </c>
      <c r="I18" s="6"/>
      <c r="J18" s="7">
        <f>H18-F18</f>
        <v>637765243.52999997</v>
      </c>
      <c r="K18" s="5"/>
    </row>
    <row r="19" spans="2:16" x14ac:dyDescent="0.2">
      <c r="B19" s="5"/>
      <c r="D19" s="5"/>
      <c r="E19" s="5"/>
      <c r="F19" s="5"/>
      <c r="G19" s="5"/>
      <c r="H19" s="5"/>
      <c r="I19" s="5"/>
      <c r="J19" s="5"/>
      <c r="K19" s="5"/>
    </row>
    <row r="20" spans="2:16" x14ac:dyDescent="0.2">
      <c r="B20" s="9" t="s">
        <v>10</v>
      </c>
      <c r="C20" s="2"/>
      <c r="D20" s="9" t="s">
        <v>11</v>
      </c>
      <c r="E20" s="9"/>
      <c r="F20" s="10">
        <f>SUM(F17,F18)</f>
        <v>5626903508.5918999</v>
      </c>
      <c r="G20" s="9"/>
      <c r="H20" s="10">
        <f>SUM(H17,H18)</f>
        <v>12300570232.5019</v>
      </c>
      <c r="I20" s="9"/>
      <c r="J20" s="10">
        <f>SUM(J17,J18)</f>
        <v>6673666723.9099989</v>
      </c>
      <c r="K20" s="5"/>
    </row>
    <row r="21" spans="2:16" x14ac:dyDescent="0.2">
      <c r="B21" s="5"/>
      <c r="D21" s="5"/>
      <c r="E21" s="5"/>
      <c r="F21" s="5"/>
      <c r="G21" s="5"/>
      <c r="H21" s="5"/>
      <c r="I21" s="5"/>
      <c r="J21" s="5"/>
      <c r="K21" s="5"/>
    </row>
    <row r="22" spans="2:16" x14ac:dyDescent="0.2">
      <c r="B22" s="5"/>
      <c r="D22" s="5"/>
      <c r="E22" s="5"/>
      <c r="F22" s="5"/>
      <c r="G22" s="5"/>
      <c r="H22" s="5"/>
      <c r="I22" s="5"/>
      <c r="J22" s="5"/>
      <c r="K22" s="5"/>
    </row>
    <row r="23" spans="2:16" x14ac:dyDescent="0.2">
      <c r="B23" s="9" t="s">
        <v>13</v>
      </c>
      <c r="D23" s="5" t="s">
        <v>14</v>
      </c>
      <c r="E23" s="5"/>
      <c r="F23" s="5"/>
      <c r="G23" s="5"/>
      <c r="H23" s="7"/>
      <c r="I23" s="5"/>
      <c r="J23" s="5"/>
      <c r="K23" s="5"/>
    </row>
    <row r="24" spans="2:16" x14ac:dyDescent="0.2">
      <c r="D24" s="5"/>
      <c r="E24" s="5" t="s">
        <v>5</v>
      </c>
      <c r="F24" s="6">
        <v>0</v>
      </c>
      <c r="G24" s="5"/>
      <c r="H24" s="6">
        <v>0</v>
      </c>
      <c r="I24" s="5"/>
      <c r="J24" s="7">
        <f>H24-F24</f>
        <v>0</v>
      </c>
      <c r="K24" s="5"/>
    </row>
    <row r="25" spans="2:16" x14ac:dyDescent="0.2">
      <c r="F25" s="5"/>
      <c r="G25" s="5"/>
      <c r="H25" s="5"/>
    </row>
    <row r="26" spans="2:16" x14ac:dyDescent="0.2">
      <c r="B26" s="2" t="s">
        <v>10</v>
      </c>
      <c r="C26" s="2"/>
      <c r="D26" s="2" t="s">
        <v>13</v>
      </c>
      <c r="E26" s="2"/>
      <c r="F26" s="10">
        <f>F24</f>
        <v>0</v>
      </c>
      <c r="G26" s="9"/>
      <c r="H26" s="10">
        <f>H24</f>
        <v>0</v>
      </c>
      <c r="I26" s="2"/>
      <c r="J26" s="3">
        <f>J24</f>
        <v>0</v>
      </c>
    </row>
    <row r="29" spans="2:16" x14ac:dyDescent="0.2">
      <c r="B29" s="2"/>
    </row>
    <row r="30" spans="2:16" x14ac:dyDescent="0.2">
      <c r="N30" s="13"/>
      <c r="O30" s="13"/>
    </row>
    <row r="31" spans="2:16" x14ac:dyDescent="0.2">
      <c r="N31" s="13"/>
      <c r="O31" s="13"/>
    </row>
    <row r="32" spans="2:16" x14ac:dyDescent="0.2">
      <c r="H32" s="5"/>
      <c r="J32" s="4"/>
      <c r="N32" s="13"/>
      <c r="O32" s="13"/>
      <c r="P32" s="16"/>
    </row>
    <row r="33" spans="5:16" x14ac:dyDescent="0.2">
      <c r="H33" s="15"/>
      <c r="J33" s="4"/>
      <c r="N33" s="13"/>
      <c r="O33" s="13"/>
      <c r="P33" s="16"/>
    </row>
    <row r="34" spans="5:16" x14ac:dyDescent="0.2">
      <c r="H34" s="5"/>
      <c r="J34" s="4"/>
      <c r="N34" s="13"/>
      <c r="O34" s="13"/>
      <c r="P34" s="16"/>
    </row>
    <row r="35" spans="5:16" x14ac:dyDescent="0.2">
      <c r="H35" s="6"/>
      <c r="J35" s="4"/>
      <c r="N35" s="13"/>
      <c r="O35" s="13"/>
      <c r="P35" s="16"/>
    </row>
    <row r="36" spans="5:16" x14ac:dyDescent="0.2">
      <c r="J36" s="4"/>
      <c r="N36" s="13"/>
      <c r="O36" s="16"/>
      <c r="P36" s="16"/>
    </row>
    <row r="37" spans="5:16" x14ac:dyDescent="0.2">
      <c r="E37" s="4"/>
      <c r="F37" s="13"/>
      <c r="G37" s="16"/>
      <c r="H37" s="14"/>
      <c r="J37" s="4"/>
      <c r="N37" s="13"/>
      <c r="O37" s="14"/>
      <c r="P37" s="16"/>
    </row>
    <row r="38" spans="5:16" x14ac:dyDescent="0.2">
      <c r="F38" s="13"/>
      <c r="G38" s="13"/>
      <c r="J38" s="4"/>
      <c r="N38" s="13"/>
      <c r="O38" s="14"/>
      <c r="P38" s="16"/>
    </row>
    <row r="39" spans="5:16" x14ac:dyDescent="0.2">
      <c r="F39" s="13"/>
      <c r="J39" s="4"/>
      <c r="N39" s="14"/>
      <c r="O39" s="14"/>
    </row>
    <row r="40" spans="5:16" x14ac:dyDescent="0.2">
      <c r="F40" s="13"/>
      <c r="J40" s="4"/>
      <c r="O40" s="16"/>
    </row>
    <row r="41" spans="5:16" x14ac:dyDescent="0.2">
      <c r="F41" s="13"/>
      <c r="P41" s="16"/>
    </row>
    <row r="42" spans="5:16" x14ac:dyDescent="0.2">
      <c r="F42" s="13"/>
      <c r="P42" s="16"/>
    </row>
    <row r="43" spans="5:16" x14ac:dyDescent="0.2">
      <c r="F43" s="13"/>
    </row>
    <row r="44" spans="5:16" x14ac:dyDescent="0.2">
      <c r="F44" s="13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F10" sqref="F10"/>
    </sheetView>
  </sheetViews>
  <sheetFormatPr defaultColWidth="15.42578125" defaultRowHeight="12.75" x14ac:dyDescent="0.2"/>
  <cols>
    <col min="1" max="1" width="15.28515625" bestFit="1" customWidth="1"/>
    <col min="2" max="2" width="19.42578125" bestFit="1" customWidth="1"/>
    <col min="3" max="3" width="14.42578125" bestFit="1" customWidth="1"/>
    <col min="4" max="4" width="20.42578125" bestFit="1" customWidth="1"/>
    <col min="5" max="6" width="12" bestFit="1" customWidth="1"/>
  </cols>
  <sheetData>
    <row r="1" spans="1:8" x14ac:dyDescent="0.2">
      <c r="A1" t="s">
        <v>23</v>
      </c>
      <c r="B1" t="s">
        <v>15</v>
      </c>
      <c r="C1" t="s">
        <v>16</v>
      </c>
      <c r="D1" t="s">
        <v>18</v>
      </c>
      <c r="E1" t="s">
        <v>17</v>
      </c>
      <c r="F1" t="s">
        <v>3</v>
      </c>
    </row>
    <row r="2" spans="1:8" x14ac:dyDescent="0.2">
      <c r="A2" s="19">
        <v>42460</v>
      </c>
      <c r="B2">
        <v>1</v>
      </c>
      <c r="C2">
        <v>102</v>
      </c>
      <c r="D2" t="s">
        <v>19</v>
      </c>
      <c r="E2">
        <v>5364956064.2719002</v>
      </c>
      <c r="F2">
        <v>11400857544.651899</v>
      </c>
    </row>
    <row r="3" spans="1:8" x14ac:dyDescent="0.2">
      <c r="A3" s="19">
        <v>42460</v>
      </c>
      <c r="B3">
        <v>1</v>
      </c>
      <c r="C3">
        <v>109</v>
      </c>
      <c r="D3" t="s">
        <v>19</v>
      </c>
      <c r="E3">
        <v>198908566.30000001</v>
      </c>
      <c r="F3">
        <v>539584144.74000001</v>
      </c>
    </row>
    <row r="4" spans="1:8" x14ac:dyDescent="0.2">
      <c r="A4" s="19">
        <v>42460</v>
      </c>
      <c r="B4">
        <v>1</v>
      </c>
      <c r="C4">
        <v>114</v>
      </c>
      <c r="D4" t="s">
        <v>19</v>
      </c>
      <c r="E4">
        <v>63038878.020000003</v>
      </c>
      <c r="F4">
        <v>360128543.11000001</v>
      </c>
      <c r="G4">
        <f>SUM(E3:E4)</f>
        <v>261947444.32000002</v>
      </c>
      <c r="H4">
        <f>SUM(F3:F4)</f>
        <v>899712687.85000002</v>
      </c>
    </row>
    <row r="5" spans="1:8" x14ac:dyDescent="0.2">
      <c r="A5" s="19"/>
    </row>
    <row r="6" spans="1:8" x14ac:dyDescent="0.2">
      <c r="A6" s="19">
        <v>42460</v>
      </c>
      <c r="B6">
        <v>3</v>
      </c>
      <c r="C6">
        <v>102</v>
      </c>
      <c r="D6" t="s">
        <v>19</v>
      </c>
      <c r="E6">
        <v>17301490.280400001</v>
      </c>
      <c r="F6">
        <v>26201296.7304</v>
      </c>
    </row>
    <row r="7" spans="1:8" x14ac:dyDescent="0.2">
      <c r="A7" s="19"/>
    </row>
    <row r="8" spans="1:8" x14ac:dyDescent="0.2">
      <c r="A8" s="19">
        <v>42460</v>
      </c>
      <c r="B8">
        <v>3</v>
      </c>
      <c r="C8">
        <v>102</v>
      </c>
      <c r="D8" t="s">
        <v>20</v>
      </c>
      <c r="E8">
        <v>793503.01</v>
      </c>
      <c r="F8">
        <v>793503.01</v>
      </c>
    </row>
    <row r="9" spans="1:8" x14ac:dyDescent="0.2">
      <c r="A9" s="19">
        <v>42460</v>
      </c>
      <c r="B9">
        <v>3</v>
      </c>
      <c r="C9">
        <v>102</v>
      </c>
      <c r="D9" t="s">
        <v>21</v>
      </c>
      <c r="E9">
        <v>2776693.5</v>
      </c>
      <c r="F9">
        <v>3266050.7541</v>
      </c>
    </row>
    <row r="10" spans="1:8" x14ac:dyDescent="0.2">
      <c r="A10" s="19">
        <v>42460</v>
      </c>
      <c r="B10">
        <v>3</v>
      </c>
      <c r="C10">
        <v>102</v>
      </c>
      <c r="D10" t="s">
        <v>22</v>
      </c>
      <c r="E10">
        <v>20500966.300000001</v>
      </c>
      <c r="F10">
        <v>31267695.5656</v>
      </c>
    </row>
    <row r="11" spans="1:8" x14ac:dyDescent="0.2">
      <c r="A11" s="19"/>
    </row>
    <row r="12" spans="1:8" x14ac:dyDescent="0.2">
      <c r="A12" s="19"/>
    </row>
    <row r="13" spans="1:8" x14ac:dyDescent="0.2">
      <c r="A13" s="19"/>
    </row>
    <row r="14" spans="1:8" x14ac:dyDescent="0.2">
      <c r="A14" s="19"/>
    </row>
    <row r="15" spans="1:8" x14ac:dyDescent="0.2">
      <c r="A15" s="19"/>
    </row>
    <row r="16" spans="1:8" x14ac:dyDescent="0.2">
      <c r="A16" s="19"/>
    </row>
    <row r="17" spans="1:1" x14ac:dyDescent="0.2">
      <c r="A17" s="19"/>
    </row>
    <row r="18" spans="1:1" x14ac:dyDescent="0.2">
      <c r="A18" s="19"/>
    </row>
    <row r="19" spans="1:1" x14ac:dyDescent="0.2">
      <c r="A19" s="19"/>
    </row>
    <row r="20" spans="1:1" x14ac:dyDescent="0.2">
      <c r="A20" s="19"/>
    </row>
    <row r="21" spans="1:1" x14ac:dyDescent="0.2">
      <c r="A21" s="19"/>
    </row>
    <row r="22" spans="1:1" x14ac:dyDescent="0.2">
      <c r="A22" s="19"/>
    </row>
    <row r="23" spans="1:1" x14ac:dyDescent="0.2">
      <c r="A23" s="19"/>
    </row>
    <row r="24" spans="1:1" x14ac:dyDescent="0.2">
      <c r="A24" s="19"/>
    </row>
    <row r="25" spans="1:1" x14ac:dyDescent="0.2">
      <c r="A25" s="19"/>
    </row>
    <row r="26" spans="1:1" x14ac:dyDescent="0.2">
      <c r="A26" s="19"/>
    </row>
    <row r="27" spans="1:1" x14ac:dyDescent="0.2">
      <c r="A27" s="19"/>
    </row>
    <row r="28" spans="1:1" x14ac:dyDescent="0.2">
      <c r="A28" s="19"/>
    </row>
    <row r="29" spans="1:1" x14ac:dyDescent="0.2">
      <c r="A29" s="19"/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x14ac:dyDescent="0.2">
      <c r="A34" s="19"/>
    </row>
    <row r="35" spans="1:1" x14ac:dyDescent="0.2">
      <c r="A35" s="19"/>
    </row>
    <row r="36" spans="1:1" x14ac:dyDescent="0.2">
      <c r="A36" s="19"/>
    </row>
    <row r="42" spans="1:1" x14ac:dyDescent="0.2">
      <c r="A42" s="19"/>
    </row>
    <row r="43" spans="1:1" x14ac:dyDescent="0.2">
      <c r="A43" s="19"/>
    </row>
    <row r="44" spans="1:1" x14ac:dyDescent="0.2">
      <c r="A44" s="19"/>
    </row>
    <row r="45" spans="1:1" x14ac:dyDescent="0.2">
      <c r="A45" s="19"/>
    </row>
    <row r="46" spans="1:1" x14ac:dyDescent="0.2">
      <c r="A46" s="19"/>
    </row>
    <row r="47" spans="1:1" x14ac:dyDescent="0.2">
      <c r="A47" s="19"/>
    </row>
    <row r="48" spans="1:1" x14ac:dyDescent="0.2">
      <c r="A48" s="19"/>
    </row>
    <row r="49" spans="1:1" x14ac:dyDescent="0.2">
      <c r="A49" s="19"/>
    </row>
  </sheetData>
  <sortState ref="A2:F9">
    <sortCondition ref="B2:B9"/>
    <sortCondition ref="C2:C9"/>
  </sortState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Shapiro, Joseph</dc:creator>
  <cp:lastModifiedBy>Shapiro, Joseph</cp:lastModifiedBy>
  <dcterms:created xsi:type="dcterms:W3CDTF">1996-10-14T23:33:28Z</dcterms:created>
  <dcterms:modified xsi:type="dcterms:W3CDTF">2016-04-07T13:57:04Z</dcterms:modified>
</cp:coreProperties>
</file>